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7-17\Dane publiczne - 2017-07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krajowa'!$G$48</definedName>
    <definedName name="_xlnm.Print_Area" localSheetId="0">'Pomoc krajowa'!$B$1:$D$95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D91" i="1"/>
  <c r="D92" i="1" s="1"/>
  <c r="C91" i="1"/>
  <c r="D86" i="1"/>
  <c r="C86" i="1"/>
  <c r="C92" i="1" s="1"/>
  <c r="D84" i="1"/>
  <c r="C84" i="1"/>
  <c r="B65" i="1"/>
  <c r="D48" i="1"/>
  <c r="B42" i="1"/>
  <c r="D40" i="1"/>
  <c r="C40" i="1"/>
  <c r="D35" i="1"/>
  <c r="C35" i="1"/>
  <c r="D33" i="1"/>
  <c r="D41" i="1" s="1"/>
  <c r="C33" i="1"/>
  <c r="C41" i="1" s="1"/>
  <c r="D4" i="1"/>
</calcChain>
</file>

<file path=xl/sharedStrings.xml><?xml version="1.0" encoding="utf-8"?>
<sst xmlns="http://schemas.openxmlformats.org/spreadsheetml/2006/main" count="153" uniqueCount="68">
  <si>
    <t>Informacja o realizacji działań z zakresu pomocy krajowej 
w okresie styczeń/lipiec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</si>
  <si>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</si>
  <si>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</si>
  <si>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</si>
  <si>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</si>
  <si>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</si>
  <si>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Dopłaty do oprocentowania kredytów obrotowych*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</si>
  <si>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</si>
  <si>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</si>
  <si>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</si>
  <si>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</si>
  <si>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</si>
  <si>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</si>
  <si>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zwiazku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</si>
  <si>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</si>
  <si>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30 czerwca 2017 r. (stan na 7 sierpnia 2017 r.)</t>
  </si>
  <si>
    <t>Liczba i kwota kredytów preferencyjnych udzielonych 
w okresie styczeń/lipiec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</si>
  <si>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</si>
  <si>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</si>
  <si>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</si>
  <si>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</si>
  <si>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</si>
  <si>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</si>
  <si>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</si>
  <si>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</si>
  <si>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</si>
  <si>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</si>
  <si>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</si>
  <si>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</si>
  <si>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</si>
  <si>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</si>
  <si>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</si>
  <si>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</si>
  <si>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</si>
  <si>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</si>
  <si>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</si>
  <si>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</si>
  <si>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</si>
  <si>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</si>
  <si>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</si>
  <si>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</si>
  <si>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</si>
  <si>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</si>
  <si>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</si>
  <si>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</si>
  <si>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07.08.2017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</si>
  <si>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24.08.2017</t>
    </r>
  </si>
  <si>
    <t>Informacja o realizacji działań z zakresu pomocy krajowej 
w lipcu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</si>
  <si>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</si>
  <si>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</si>
  <si>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</si>
  <si>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</si>
  <si>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</si>
  <si>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</si>
  <si>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</si>
  <si>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spowodowane przez suszę w 2015 r.</t>
  </si>
  <si>
    <t>Rekompensata z tytułu poniesionych strat w związku z wystąpieniem wysoce zjadliwej grypy ptaków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</si>
  <si>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</si>
  <si>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</si>
  <si>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</si>
  <si>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dopłat do kredytów preferencyjnych udzielonych 
w czerwcu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</si>
  <si>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</si>
  <si>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</si>
  <si>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</si>
  <si>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</si>
  <si>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</si>
  <si>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</si>
  <si>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24.08.2017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</si>
</sst>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1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7" fillId="0" borderId="4" xfId="2" applyNumberFormat="1" applyFont="1" applyFill="1" applyBorder="1" applyAlignment="1">
      <alignment horizontal="right" vertical="center"/>
    </xf>
    <xf numFmtId="0" fontId="7" fillId="0" borderId="0" xfId="2" applyFont="1"/>
    <xf numFmtId="0" fontId="11" fillId="0" borderId="0" xfId="2" applyFont="1" applyFill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164" fontId="7" fillId="0" borderId="0" xfId="2" applyNumberFormat="1" applyFont="1"/>
    <xf numFmtId="0" fontId="17" fillId="0" borderId="0" xfId="0" applyFont="1" applyAlignment="1">
      <alignment vertical="center"/>
    </xf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0" xfId="2" applyFont="1" applyAlignment="1">
      <alignment vertical="center"/>
    </xf>
    <xf numFmtId="0" fontId="11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lef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5"/>
  <sheetViews>
    <sheetView showGridLines="0" tabSelected="1" view="pageBreakPreview" zoomScale="130" zoomScaleNormal="100" zoomScaleSheetLayoutView="130" workbookViewId="0">
      <selection activeCell="A43" sqref="A43:XFD44"/>
    </sheetView>
  </sheetViews>
  <sheetFormatPr defaultRowHeight="32.25" customHeight="1" x14ac:dyDescent="0.25"/>
  <cols>
    <col min="1" max="1" width="2.33203125" style="1" customWidth="1"/>
    <col min="2" max="2" width="46.6640625" style="1" customWidth="1"/>
    <col min="3" max="3" width="15" style="1" customWidth="1"/>
    <col min="4" max="4" width="19.77734375" style="1" customWidth="1"/>
    <col min="5" max="5" width="5.6640625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4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22" ht="39.75" customHeight="1" x14ac:dyDescent="0.25">
      <c r="B1" s="65" t="s">
        <v>0</v>
      </c>
      <c r="C1" s="65"/>
      <c r="D1" s="65"/>
    </row>
    <row r="2" spans="2:22" ht="25.5" customHeight="1" x14ac:dyDescent="0.25">
      <c r="B2" s="66" t="s">
        <v>1</v>
      </c>
      <c r="C2" s="68" t="s">
        <v>2</v>
      </c>
      <c r="D2" s="66" t="s">
        <v>3</v>
      </c>
    </row>
    <row r="3" spans="2:22" ht="27.75" customHeight="1" x14ac:dyDescent="0.25">
      <c r="B3" s="67"/>
      <c r="C3" s="69"/>
      <c r="D3" s="67"/>
    </row>
    <row r="4" spans="2:22" ht="29.4" customHeight="1" x14ac:dyDescent="0.25">
      <c r="B4" s="5" t="s">
        <v>4</v>
      </c>
      <c r="C4" s="6" t="s">
        <v>5</v>
      </c>
      <c r="D4" s="7">
        <f>37030.13-833.39</f>
        <v>36196.74</v>
      </c>
      <c r="E4" s="8"/>
    </row>
    <row r="5" spans="2:22" ht="21" hidden="1" customHeight="1" x14ac:dyDescent="0.25">
      <c r="B5" s="9" t="s">
        <v>6</v>
      </c>
      <c r="C5" s="10" t="s">
        <v>5</v>
      </c>
      <c r="D5" s="11">
        <v>0</v>
      </c>
    </row>
    <row r="6" spans="2:22" ht="30" customHeight="1" x14ac:dyDescent="0.25">
      <c r="B6" s="5" t="s">
        <v>7</v>
      </c>
      <c r="C6" s="6" t="s">
        <v>5</v>
      </c>
      <c r="D6" s="7">
        <v>4692.6400000000003</v>
      </c>
    </row>
    <row r="7" spans="2:22" ht="33" customHeight="1" x14ac:dyDescent="0.25">
      <c r="B7" s="5" t="s">
        <v>8</v>
      </c>
      <c r="C7" s="6" t="s">
        <v>5</v>
      </c>
      <c r="D7" s="7">
        <v>833.39</v>
      </c>
      <c r="F7" s="12"/>
    </row>
    <row r="8" spans="2:22" ht="50.4" customHeight="1" x14ac:dyDescent="0.25">
      <c r="B8" s="5" t="s">
        <v>9</v>
      </c>
      <c r="C8" s="6" t="s">
        <v>5</v>
      </c>
      <c r="D8" s="13">
        <v>7.79</v>
      </c>
      <c r="F8" s="14"/>
    </row>
    <row r="9" spans="2:22" ht="67.8" customHeight="1" x14ac:dyDescent="0.25">
      <c r="B9" s="5" t="s">
        <v>10</v>
      </c>
      <c r="C9" s="6" t="s">
        <v>5</v>
      </c>
      <c r="D9" s="13">
        <v>265.08999999999997</v>
      </c>
      <c r="F9" s="14"/>
    </row>
    <row r="10" spans="2:22" ht="27" customHeight="1" x14ac:dyDescent="0.25">
      <c r="B10" s="5" t="s">
        <v>11</v>
      </c>
      <c r="C10" s="6" t="s">
        <v>5</v>
      </c>
      <c r="D10" s="15">
        <v>26053</v>
      </c>
      <c r="F10" s="14"/>
    </row>
    <row r="11" spans="2:22" ht="67.8" customHeight="1" x14ac:dyDescent="0.25">
      <c r="B11" s="5" t="s">
        <v>12</v>
      </c>
      <c r="C11" s="6" t="s">
        <v>5</v>
      </c>
      <c r="D11" s="15">
        <v>48582.57</v>
      </c>
      <c r="F11" s="14"/>
    </row>
    <row r="12" spans="2:22" ht="46.8" customHeight="1" x14ac:dyDescent="0.25">
      <c r="B12" s="5" t="s">
        <v>13</v>
      </c>
      <c r="C12" s="6" t="s">
        <v>5</v>
      </c>
      <c r="D12" s="15">
        <v>39793.230000000003</v>
      </c>
      <c r="F12" s="14"/>
    </row>
    <row r="13" spans="2:22" ht="46.8" customHeight="1" x14ac:dyDescent="0.25">
      <c r="B13" s="5" t="s">
        <v>14</v>
      </c>
      <c r="C13" s="6" t="s">
        <v>5</v>
      </c>
      <c r="D13" s="15">
        <v>752.07</v>
      </c>
      <c r="F13" s="14"/>
    </row>
    <row r="14" spans="2:22" ht="32.25" customHeight="1" x14ac:dyDescent="0.25">
      <c r="B14" s="70" t="s">
        <v>15</v>
      </c>
      <c r="C14" s="70"/>
      <c r="D14" s="70"/>
      <c r="F14" s="12"/>
    </row>
    <row r="15" spans="2:22" s="16" customFormat="1" ht="52.5" customHeight="1" x14ac:dyDescent="0.25">
      <c r="B15" s="61" t="s">
        <v>16</v>
      </c>
      <c r="C15" s="61"/>
      <c r="D15" s="61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19"/>
      <c r="R15" s="19"/>
      <c r="S15" s="19"/>
      <c r="T15" s="19"/>
      <c r="U15" s="19"/>
      <c r="V15" s="19"/>
    </row>
    <row r="16" spans="2:22" s="16" customFormat="1" ht="30" customHeight="1" x14ac:dyDescent="0.25">
      <c r="B16" s="20" t="s">
        <v>17</v>
      </c>
      <c r="C16" s="20" t="s">
        <v>18</v>
      </c>
      <c r="D16" s="20" t="s">
        <v>19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9"/>
      <c r="Q16" s="19"/>
      <c r="R16" s="19"/>
      <c r="S16" s="19"/>
      <c r="T16" s="19"/>
      <c r="U16" s="19"/>
      <c r="V16" s="19"/>
    </row>
    <row r="17" spans="2:22" ht="16.8" customHeight="1" x14ac:dyDescent="0.25">
      <c r="B17" s="21" t="s">
        <v>20</v>
      </c>
      <c r="C17" s="22">
        <v>1</v>
      </c>
      <c r="D17" s="23">
        <v>155</v>
      </c>
    </row>
    <row r="18" spans="2:22" ht="16.8" customHeight="1" x14ac:dyDescent="0.25">
      <c r="B18" s="21" t="s">
        <v>21</v>
      </c>
      <c r="C18" s="22">
        <v>472</v>
      </c>
      <c r="D18" s="23">
        <v>200315.43</v>
      </c>
    </row>
    <row r="19" spans="2:22" ht="16.8" customHeight="1" x14ac:dyDescent="0.25">
      <c r="B19" s="21" t="s">
        <v>22</v>
      </c>
      <c r="C19" s="22">
        <v>986</v>
      </c>
      <c r="D19" s="23">
        <v>192620.16</v>
      </c>
    </row>
    <row r="20" spans="2:22" ht="16.8" customHeight="1" x14ac:dyDescent="0.25">
      <c r="B20" s="21" t="s">
        <v>23</v>
      </c>
      <c r="C20" s="24" t="s">
        <v>5</v>
      </c>
      <c r="D20" s="23">
        <v>0</v>
      </c>
    </row>
    <row r="21" spans="2:22" ht="16.8" customHeight="1" x14ac:dyDescent="0.25">
      <c r="B21" s="21" t="s">
        <v>24</v>
      </c>
      <c r="C21" s="22" t="s">
        <v>5</v>
      </c>
      <c r="D21" s="23">
        <v>0</v>
      </c>
    </row>
    <row r="22" spans="2:22" ht="16.8" customHeight="1" x14ac:dyDescent="0.25">
      <c r="B22" s="21" t="s">
        <v>25</v>
      </c>
      <c r="C22" s="22" t="s">
        <v>5</v>
      </c>
      <c r="D22" s="23">
        <v>0</v>
      </c>
    </row>
    <row r="23" spans="2:22" ht="16.8" customHeight="1" x14ac:dyDescent="0.25">
      <c r="B23" s="21" t="s">
        <v>26</v>
      </c>
      <c r="C23" s="22" t="s">
        <v>5</v>
      </c>
      <c r="D23" s="23">
        <v>0</v>
      </c>
    </row>
    <row r="24" spans="2:22" ht="16.8" customHeight="1" x14ac:dyDescent="0.25">
      <c r="B24" s="21" t="s">
        <v>27</v>
      </c>
      <c r="C24" s="22" t="s">
        <v>5</v>
      </c>
      <c r="D24" s="23">
        <v>0</v>
      </c>
    </row>
    <row r="25" spans="2:22" ht="16.8" customHeight="1" x14ac:dyDescent="0.25">
      <c r="B25" s="21" t="s">
        <v>28</v>
      </c>
      <c r="C25" s="22" t="s">
        <v>5</v>
      </c>
      <c r="D25" s="23">
        <v>0</v>
      </c>
    </row>
    <row r="26" spans="2:22" s="26" customFormat="1" ht="20.100000000000001" customHeight="1" x14ac:dyDescent="0.25">
      <c r="B26" s="21" t="s">
        <v>29</v>
      </c>
      <c r="C26" s="22" t="s">
        <v>5</v>
      </c>
      <c r="D26" s="23">
        <v>0</v>
      </c>
      <c r="E26" s="25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s="26" customFormat="1" ht="20.100000000000001" customHeight="1" x14ac:dyDescent="0.25">
      <c r="B27" s="21" t="s">
        <v>30</v>
      </c>
      <c r="C27" s="22" t="s">
        <v>5</v>
      </c>
      <c r="D27" s="23">
        <v>0</v>
      </c>
      <c r="E27" s="25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6" customFormat="1" ht="20.100000000000001" customHeight="1" x14ac:dyDescent="0.25">
      <c r="B28" s="21" t="s">
        <v>31</v>
      </c>
      <c r="C28" s="22" t="s">
        <v>5</v>
      </c>
      <c r="D28" s="23">
        <v>0</v>
      </c>
      <c r="E28" s="25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6" customFormat="1" ht="20.100000000000001" customHeight="1" x14ac:dyDescent="0.25">
      <c r="B29" s="21" t="s">
        <v>32</v>
      </c>
      <c r="C29" s="22" t="s">
        <v>5</v>
      </c>
      <c r="D29" s="23">
        <v>0</v>
      </c>
      <c r="E29" s="25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6" customFormat="1" ht="20.100000000000001" customHeight="1" x14ac:dyDescent="0.25">
      <c r="B30" s="21" t="s">
        <v>33</v>
      </c>
      <c r="C30" s="22" t="s">
        <v>5</v>
      </c>
      <c r="D30" s="23">
        <v>0</v>
      </c>
      <c r="E30" s="25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6" customFormat="1" ht="20.100000000000001" customHeight="1" x14ac:dyDescent="0.25">
      <c r="B31" s="21" t="s">
        <v>34</v>
      </c>
      <c r="C31" s="22" t="s">
        <v>5</v>
      </c>
      <c r="D31" s="23">
        <v>0</v>
      </c>
      <c r="E31" s="25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6" customFormat="1" ht="20.100000000000001" customHeight="1" x14ac:dyDescent="0.25">
      <c r="B32" s="21" t="s">
        <v>35</v>
      </c>
      <c r="C32" s="22" t="s">
        <v>5</v>
      </c>
      <c r="D32" s="23">
        <v>0</v>
      </c>
      <c r="E32" s="25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6" customFormat="1" ht="20.100000000000001" customHeight="1" x14ac:dyDescent="0.25">
      <c r="B33" s="27" t="s">
        <v>36</v>
      </c>
      <c r="C33" s="28">
        <f>C17+C18+C19</f>
        <v>1459</v>
      </c>
      <c r="D33" s="29">
        <f>D17+D18+D19</f>
        <v>393090.58999999997</v>
      </c>
      <c r="E33" s="25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6" customFormat="1" ht="20.100000000000001" customHeight="1" x14ac:dyDescent="0.25">
      <c r="B34" s="21" t="s">
        <v>37</v>
      </c>
      <c r="C34" s="22">
        <v>188</v>
      </c>
      <c r="D34" s="23">
        <v>84768.4</v>
      </c>
      <c r="E34" s="25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6" customFormat="1" ht="20.100000000000001" customHeight="1" x14ac:dyDescent="0.25">
      <c r="B35" s="27" t="s">
        <v>38</v>
      </c>
      <c r="C35" s="28">
        <f>C34</f>
        <v>188</v>
      </c>
      <c r="D35" s="29">
        <f>D34</f>
        <v>84768.4</v>
      </c>
      <c r="E35" s="25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6" customFormat="1" ht="20.100000000000001" customHeight="1" x14ac:dyDescent="0.25">
      <c r="B36" s="21" t="s">
        <v>39</v>
      </c>
      <c r="C36" s="22">
        <v>0</v>
      </c>
      <c r="D36" s="23">
        <v>0</v>
      </c>
      <c r="E36" s="25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6" customFormat="1" ht="20.100000000000001" customHeight="1" x14ac:dyDescent="0.25">
      <c r="B37" s="21" t="s">
        <v>40</v>
      </c>
      <c r="C37" s="22">
        <v>354</v>
      </c>
      <c r="D37" s="23">
        <v>26875.54</v>
      </c>
      <c r="E37" s="25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6" customFormat="1" ht="20.100000000000001" customHeight="1" x14ac:dyDescent="0.25">
      <c r="B38" s="21" t="s">
        <v>41</v>
      </c>
      <c r="C38" s="22" t="s">
        <v>5</v>
      </c>
      <c r="D38" s="23">
        <v>0</v>
      </c>
      <c r="E38" s="25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6" customFormat="1" ht="20.100000000000001" customHeight="1" x14ac:dyDescent="0.25">
      <c r="B39" s="21" t="s">
        <v>42</v>
      </c>
      <c r="C39" s="22" t="s">
        <v>5</v>
      </c>
      <c r="D39" s="23">
        <v>0</v>
      </c>
      <c r="E39" s="25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24.9" customHeight="1" x14ac:dyDescent="0.25">
      <c r="B40" s="27" t="s">
        <v>43</v>
      </c>
      <c r="C40" s="28">
        <f>C36+C37</f>
        <v>354</v>
      </c>
      <c r="D40" s="29">
        <f>D36+D37</f>
        <v>26875.54</v>
      </c>
      <c r="E40" s="30"/>
    </row>
    <row r="41" spans="2:22" ht="30" customHeight="1" x14ac:dyDescent="0.25">
      <c r="B41" s="31" t="s">
        <v>44</v>
      </c>
      <c r="C41" s="32">
        <f>C33+C35+C40</f>
        <v>2001</v>
      </c>
      <c r="D41" s="33">
        <f>D33+D35+D40</f>
        <v>504734.52999999997</v>
      </c>
      <c r="E41" s="30"/>
    </row>
    <row r="42" spans="2:22" ht="25.5" customHeight="1" x14ac:dyDescent="0.25">
      <c r="B42" s="60" t="str">
        <f>B14</f>
        <v>* Z uwagi na przekazywanie danych do ARiMR przez Banki do 15 dnia miesiąca za miesiąc poprzedni, w opracowaniu zestawiono dane na 30 czerwca 2017 r. (stan na 7 sierpnia 2017 r.)</v>
      </c>
      <c r="C42" s="60"/>
      <c r="D42" s="60"/>
    </row>
    <row r="43" spans="2:22" s="16" customFormat="1" ht="66.75" hidden="1" customHeight="1" x14ac:dyDescent="0.25">
      <c r="B43" s="63" t="s">
        <v>45</v>
      </c>
      <c r="C43" s="63"/>
      <c r="D43" s="63"/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19"/>
      <c r="Q43" s="19"/>
      <c r="R43" s="19"/>
      <c r="S43" s="19"/>
      <c r="T43" s="19"/>
      <c r="U43" s="19"/>
      <c r="V43" s="19"/>
    </row>
    <row r="44" spans="2:22" s="16" customFormat="1" ht="38.25" hidden="1" customHeight="1" x14ac:dyDescent="0.25">
      <c r="B44" s="64" t="s">
        <v>46</v>
      </c>
      <c r="C44" s="64"/>
      <c r="D44" s="64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9"/>
      <c r="Q44" s="19"/>
      <c r="R44" s="19"/>
      <c r="S44" s="19"/>
      <c r="T44" s="19"/>
      <c r="U44" s="19"/>
      <c r="V44" s="19"/>
    </row>
    <row r="45" spans="2:22" ht="38.25" customHeight="1" x14ac:dyDescent="0.25">
      <c r="B45" s="65" t="s">
        <v>47</v>
      </c>
      <c r="C45" s="65"/>
      <c r="D45" s="65"/>
    </row>
    <row r="46" spans="2:22" s="16" customFormat="1" ht="25.5" customHeight="1" x14ac:dyDescent="0.25">
      <c r="B46" s="66" t="s">
        <v>1</v>
      </c>
      <c r="C46" s="68" t="s">
        <v>2</v>
      </c>
      <c r="D46" s="66" t="s">
        <v>3</v>
      </c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9"/>
      <c r="Q46" s="19"/>
      <c r="R46" s="19"/>
      <c r="S46" s="19"/>
      <c r="T46" s="19"/>
      <c r="U46" s="19"/>
      <c r="V46" s="19"/>
    </row>
    <row r="47" spans="2:22" s="16" customFormat="1" ht="32.25" customHeight="1" x14ac:dyDescent="0.25">
      <c r="B47" s="67"/>
      <c r="C47" s="69"/>
      <c r="D47" s="67"/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9"/>
      <c r="Q47" s="19"/>
      <c r="R47" s="19"/>
      <c r="S47" s="19"/>
      <c r="T47" s="19"/>
      <c r="U47" s="19"/>
      <c r="V47" s="19"/>
    </row>
    <row r="48" spans="2:22" ht="34.5" customHeight="1" x14ac:dyDescent="0.25">
      <c r="B48" s="5" t="s">
        <v>48</v>
      </c>
      <c r="C48" s="6" t="s">
        <v>5</v>
      </c>
      <c r="D48" s="13">
        <f>2980.49-291.68</f>
        <v>2688.81</v>
      </c>
      <c r="E48" s="34"/>
      <c r="G48" s="35"/>
    </row>
    <row r="49" spans="2:10" ht="32.25" customHeight="1" x14ac:dyDescent="0.25">
      <c r="B49" s="5" t="s">
        <v>6</v>
      </c>
      <c r="C49" s="6" t="s">
        <v>5</v>
      </c>
      <c r="D49" s="13">
        <v>0</v>
      </c>
      <c r="E49" s="16"/>
      <c r="G49" s="35"/>
    </row>
    <row r="50" spans="2:10" ht="33.75" customHeight="1" x14ac:dyDescent="0.25">
      <c r="B50" s="5" t="s">
        <v>49</v>
      </c>
      <c r="C50" s="6" t="s">
        <v>5</v>
      </c>
      <c r="D50" s="15">
        <v>194.27</v>
      </c>
      <c r="G50" s="35"/>
      <c r="J50" s="36"/>
    </row>
    <row r="51" spans="2:10" ht="30.75" customHeight="1" x14ac:dyDescent="0.25">
      <c r="B51" s="5" t="s">
        <v>50</v>
      </c>
      <c r="C51" s="6" t="s">
        <v>5</v>
      </c>
      <c r="D51" s="13">
        <v>291.68</v>
      </c>
      <c r="G51" s="35"/>
    </row>
    <row r="52" spans="2:10" ht="13.2" hidden="1" x14ac:dyDescent="0.25">
      <c r="B52" s="9" t="s">
        <v>51</v>
      </c>
      <c r="C52" s="37">
        <v>0</v>
      </c>
      <c r="D52" s="38">
        <v>0</v>
      </c>
      <c r="G52" s="35"/>
    </row>
    <row r="53" spans="2:10" ht="13.2" hidden="1" x14ac:dyDescent="0.25">
      <c r="B53" s="9" t="s">
        <v>52</v>
      </c>
      <c r="C53" s="10">
        <v>0</v>
      </c>
      <c r="D53" s="38">
        <v>0</v>
      </c>
      <c r="G53" s="35"/>
    </row>
    <row r="54" spans="2:10" ht="31.5" customHeight="1" x14ac:dyDescent="0.25">
      <c r="B54" s="5" t="s">
        <v>11</v>
      </c>
      <c r="C54" s="6" t="s">
        <v>5</v>
      </c>
      <c r="D54" s="15">
        <v>3676.75</v>
      </c>
      <c r="G54" s="35"/>
    </row>
    <row r="55" spans="2:10" ht="66" customHeight="1" x14ac:dyDescent="0.25">
      <c r="B55" s="39" t="s">
        <v>53</v>
      </c>
      <c r="C55" s="6" t="s">
        <v>5</v>
      </c>
      <c r="D55" s="15">
        <v>10935.82</v>
      </c>
      <c r="E55" s="16"/>
      <c r="G55" s="35"/>
    </row>
    <row r="56" spans="2:10" ht="42" customHeight="1" x14ac:dyDescent="0.25">
      <c r="B56" s="39" t="s">
        <v>54</v>
      </c>
      <c r="C56" s="6" t="s">
        <v>5</v>
      </c>
      <c r="D56" s="15">
        <v>0.17</v>
      </c>
      <c r="G56" s="35"/>
    </row>
    <row r="57" spans="2:10" ht="47.4" hidden="1" customHeight="1" x14ac:dyDescent="0.25">
      <c r="B57" s="9" t="s">
        <v>55</v>
      </c>
      <c r="C57" s="10">
        <v>1</v>
      </c>
      <c r="D57" s="40">
        <v>23.54</v>
      </c>
      <c r="G57" s="35"/>
    </row>
    <row r="58" spans="2:10" ht="52.8" hidden="1" x14ac:dyDescent="0.25">
      <c r="B58" s="9" t="s">
        <v>9</v>
      </c>
      <c r="C58" s="10" t="s">
        <v>5</v>
      </c>
      <c r="D58" s="40">
        <v>0</v>
      </c>
      <c r="G58" s="35"/>
    </row>
    <row r="59" spans="2:10" ht="65.400000000000006" customHeight="1" x14ac:dyDescent="0.25">
      <c r="B59" s="5" t="s">
        <v>10</v>
      </c>
      <c r="C59" s="6">
        <v>5</v>
      </c>
      <c r="D59" s="15">
        <v>79.650000000000006</v>
      </c>
      <c r="E59" s="16"/>
      <c r="G59" s="35"/>
    </row>
    <row r="60" spans="2:10" ht="65.400000000000006" customHeight="1" x14ac:dyDescent="0.25">
      <c r="B60" s="41" t="s">
        <v>56</v>
      </c>
      <c r="C60" s="6" t="s">
        <v>5</v>
      </c>
      <c r="D60" s="15">
        <v>2478.87</v>
      </c>
      <c r="G60" s="35"/>
    </row>
    <row r="61" spans="2:10" ht="63" customHeight="1" x14ac:dyDescent="0.25">
      <c r="B61" s="41" t="s">
        <v>14</v>
      </c>
      <c r="C61" s="6" t="s">
        <v>5</v>
      </c>
      <c r="D61" s="15">
        <v>371.42</v>
      </c>
      <c r="G61" s="35"/>
    </row>
    <row r="62" spans="2:10" ht="0.75" hidden="1" customHeight="1" x14ac:dyDescent="0.25">
      <c r="B62" s="9" t="s">
        <v>57</v>
      </c>
      <c r="C62" s="10" t="s">
        <v>5</v>
      </c>
      <c r="D62" s="40">
        <v>0</v>
      </c>
      <c r="G62" s="35"/>
    </row>
    <row r="63" spans="2:10" ht="0.75" hidden="1" customHeight="1" x14ac:dyDescent="0.25">
      <c r="B63" s="9" t="s">
        <v>58</v>
      </c>
      <c r="C63" s="10" t="s">
        <v>5</v>
      </c>
      <c r="D63" s="40">
        <v>0</v>
      </c>
      <c r="G63" s="35"/>
    </row>
    <row r="64" spans="2:10" ht="0.75" hidden="1" customHeight="1" x14ac:dyDescent="0.25">
      <c r="B64" s="9" t="s">
        <v>59</v>
      </c>
      <c r="C64" s="10" t="s">
        <v>5</v>
      </c>
      <c r="D64" s="40">
        <v>0</v>
      </c>
      <c r="G64" s="35"/>
    </row>
    <row r="65" spans="2:22" s="16" customFormat="1" ht="30" customHeight="1" x14ac:dyDescent="0.25">
      <c r="B65" s="60" t="str">
        <f>B14</f>
        <v>* Z uwagi na przekazywanie danych do ARiMR przez Banki do 15 dnia miesiąca za miesiąc poprzedni, w opracowaniu zestawiono dane na 30 czerwca 2017 r. (stan na 7 sierpnia 2017 r.)</v>
      </c>
      <c r="C65" s="60"/>
      <c r="D65" s="60"/>
      <c r="F65" s="17"/>
      <c r="G65" s="18"/>
      <c r="H65" s="18"/>
      <c r="I65" s="18"/>
      <c r="J65" s="18"/>
      <c r="K65" s="18"/>
      <c r="L65" s="18"/>
      <c r="M65" s="18"/>
      <c r="N65" s="18"/>
      <c r="O65" s="18"/>
      <c r="P65" s="19"/>
      <c r="Q65" s="19"/>
      <c r="R65" s="19"/>
      <c r="S65" s="19"/>
      <c r="T65" s="19"/>
      <c r="U65" s="19"/>
      <c r="V65" s="19"/>
    </row>
    <row r="66" spans="2:22" s="16" customFormat="1" ht="57.75" customHeight="1" x14ac:dyDescent="0.25">
      <c r="B66" s="61" t="s">
        <v>60</v>
      </c>
      <c r="C66" s="61"/>
      <c r="D66" s="61"/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19"/>
      <c r="Q66" s="19"/>
      <c r="R66" s="19"/>
      <c r="S66" s="19"/>
      <c r="T66" s="19"/>
      <c r="U66" s="19"/>
      <c r="V66" s="19"/>
    </row>
    <row r="67" spans="2:22" s="42" customFormat="1" ht="28.5" customHeight="1" x14ac:dyDescent="0.25">
      <c r="B67" s="20" t="s">
        <v>17</v>
      </c>
      <c r="C67" s="20" t="s">
        <v>18</v>
      </c>
      <c r="D67" s="20" t="s">
        <v>19</v>
      </c>
      <c r="F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26" customFormat="1" ht="15" customHeight="1" x14ac:dyDescent="0.25">
      <c r="B68" s="21" t="s">
        <v>20</v>
      </c>
      <c r="C68" s="43" t="s">
        <v>5</v>
      </c>
      <c r="D68" s="23">
        <v>0</v>
      </c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6" customFormat="1" ht="19.2" customHeight="1" x14ac:dyDescent="0.25">
      <c r="B69" s="21" t="s">
        <v>21</v>
      </c>
      <c r="C69" s="43">
        <v>118</v>
      </c>
      <c r="D69" s="23">
        <v>338.1</v>
      </c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6" customFormat="1" ht="19.2" customHeight="1" x14ac:dyDescent="0.25">
      <c r="B70" s="21" t="s">
        <v>22</v>
      </c>
      <c r="C70" s="43">
        <v>174</v>
      </c>
      <c r="D70" s="23">
        <v>232.16</v>
      </c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6" customFormat="1" ht="20.100000000000001" customHeight="1" x14ac:dyDescent="0.25">
      <c r="B71" s="21" t="s">
        <v>23</v>
      </c>
      <c r="C71" s="44" t="s">
        <v>5</v>
      </c>
      <c r="D71" s="23">
        <v>17.41</v>
      </c>
      <c r="F71" s="1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6" customFormat="1" ht="20.100000000000001" customHeight="1" x14ac:dyDescent="0.25">
      <c r="B72" s="21" t="s">
        <v>24</v>
      </c>
      <c r="C72" s="44" t="s">
        <v>5</v>
      </c>
      <c r="D72" s="23">
        <v>306.61</v>
      </c>
      <c r="F72" s="1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6" customFormat="1" ht="20.100000000000001" customHeight="1" x14ac:dyDescent="0.25">
      <c r="B73" s="21" t="s">
        <v>25</v>
      </c>
      <c r="C73" s="44" t="s">
        <v>5</v>
      </c>
      <c r="D73" s="23">
        <v>502.98</v>
      </c>
      <c r="F73" s="1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6" customFormat="1" ht="20.100000000000001" customHeight="1" x14ac:dyDescent="0.25">
      <c r="B74" s="21" t="s">
        <v>26</v>
      </c>
      <c r="C74" s="44" t="s">
        <v>5</v>
      </c>
      <c r="D74" s="23">
        <v>1.1599999999999999</v>
      </c>
      <c r="F74" s="1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6" customFormat="1" ht="20.100000000000001" customHeight="1" x14ac:dyDescent="0.25">
      <c r="B75" s="21" t="s">
        <v>27</v>
      </c>
      <c r="C75" s="44" t="s">
        <v>5</v>
      </c>
      <c r="D75" s="23">
        <v>77.39</v>
      </c>
      <c r="F75" s="1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6" customFormat="1" ht="20.100000000000001" customHeight="1" x14ac:dyDescent="0.25">
      <c r="B76" s="21" t="s">
        <v>28</v>
      </c>
      <c r="C76" s="44" t="s">
        <v>5</v>
      </c>
      <c r="D76" s="23">
        <v>192.33</v>
      </c>
      <c r="F76" s="1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6" customFormat="1" ht="20.100000000000001" customHeight="1" x14ac:dyDescent="0.25">
      <c r="B77" s="21" t="s">
        <v>61</v>
      </c>
      <c r="C77" s="44" t="s">
        <v>5</v>
      </c>
      <c r="D77" s="23">
        <v>0.1</v>
      </c>
      <c r="F77" s="1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6" customFormat="1" ht="20.100000000000001" customHeight="1" x14ac:dyDescent="0.25">
      <c r="B78" s="21" t="s">
        <v>62</v>
      </c>
      <c r="C78" s="44" t="s">
        <v>5</v>
      </c>
      <c r="D78" s="23">
        <v>0.34</v>
      </c>
      <c r="F78" s="1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6" customFormat="1" ht="20.100000000000001" customHeight="1" x14ac:dyDescent="0.25">
      <c r="B79" s="21" t="s">
        <v>63</v>
      </c>
      <c r="C79" s="44" t="s">
        <v>5</v>
      </c>
      <c r="D79" s="23">
        <v>2.71</v>
      </c>
      <c r="F79" s="1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6" customFormat="1" ht="20.100000000000001" customHeight="1" x14ac:dyDescent="0.25">
      <c r="B80" s="21" t="s">
        <v>64</v>
      </c>
      <c r="C80" s="44" t="s">
        <v>5</v>
      </c>
      <c r="D80" s="23">
        <v>6.38</v>
      </c>
      <c r="F80" s="1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6" customFormat="1" ht="20.100000000000001" customHeight="1" x14ac:dyDescent="0.25">
      <c r="B81" s="21" t="s">
        <v>33</v>
      </c>
      <c r="C81" s="44" t="s">
        <v>5</v>
      </c>
      <c r="D81" s="23">
        <v>0</v>
      </c>
      <c r="F81" s="1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6" customFormat="1" ht="20.100000000000001" customHeight="1" x14ac:dyDescent="0.25">
      <c r="B82" s="21" t="s">
        <v>34</v>
      </c>
      <c r="C82" s="44" t="s">
        <v>5</v>
      </c>
      <c r="D82" s="23">
        <v>291.68</v>
      </c>
      <c r="F82" s="1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6" customFormat="1" ht="20.100000000000001" customHeight="1" x14ac:dyDescent="0.25">
      <c r="B83" s="21" t="s">
        <v>35</v>
      </c>
      <c r="C83" s="44" t="s">
        <v>5</v>
      </c>
      <c r="D83" s="23">
        <v>1011.14</v>
      </c>
      <c r="F83" s="1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6" customFormat="1" ht="20.100000000000001" customHeight="1" x14ac:dyDescent="0.25">
      <c r="B84" s="27" t="s">
        <v>65</v>
      </c>
      <c r="C84" s="28">
        <f>SUM(C68:C83)</f>
        <v>292</v>
      </c>
      <c r="D84" s="29">
        <f>SUM(D68:D83)</f>
        <v>2980.4900000000002</v>
      </c>
      <c r="F84" s="1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6" customFormat="1" ht="20.100000000000001" customHeight="1" x14ac:dyDescent="0.25">
      <c r="B85" s="21" t="s">
        <v>37</v>
      </c>
      <c r="C85" s="22">
        <v>0</v>
      </c>
      <c r="D85" s="23">
        <v>25.94</v>
      </c>
      <c r="F85" s="1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6" customFormat="1" ht="20.100000000000001" customHeight="1" x14ac:dyDescent="0.25">
      <c r="B86" s="27" t="s">
        <v>38</v>
      </c>
      <c r="C86" s="28">
        <f>C85</f>
        <v>0</v>
      </c>
      <c r="D86" s="29">
        <f>D85</f>
        <v>25.94</v>
      </c>
      <c r="F86" s="1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6" customFormat="1" ht="20.100000000000001" customHeight="1" x14ac:dyDescent="0.25">
      <c r="B87" s="21" t="s">
        <v>39</v>
      </c>
      <c r="C87" s="22" t="s">
        <v>5</v>
      </c>
      <c r="D87" s="23">
        <v>7.0000000000000007E-2</v>
      </c>
      <c r="F87" s="1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26" customFormat="1" ht="20.100000000000001" customHeight="1" x14ac:dyDescent="0.25">
      <c r="B88" s="21" t="s">
        <v>40</v>
      </c>
      <c r="C88" s="22">
        <v>27</v>
      </c>
      <c r="D88" s="23">
        <v>184.14</v>
      </c>
      <c r="F88" s="1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26" customFormat="1" ht="20.100000000000001" customHeight="1" x14ac:dyDescent="0.25">
      <c r="B89" s="21" t="s">
        <v>41</v>
      </c>
      <c r="C89" s="22" t="s">
        <v>5</v>
      </c>
      <c r="D89" s="23">
        <v>1.27</v>
      </c>
      <c r="F89" s="1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26" customFormat="1" ht="20.100000000000001" customHeight="1" x14ac:dyDescent="0.25">
      <c r="B90" s="21" t="s">
        <v>42</v>
      </c>
      <c r="C90" s="22" t="s">
        <v>5</v>
      </c>
      <c r="D90" s="23">
        <v>8.7899999999999991</v>
      </c>
      <c r="F90" s="1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26" customFormat="1" ht="20.100000000000001" customHeight="1" x14ac:dyDescent="0.25">
      <c r="B91" s="27" t="s">
        <v>43</v>
      </c>
      <c r="C91" s="28">
        <f>SUM(C87:C90)</f>
        <v>27</v>
      </c>
      <c r="D91" s="29">
        <f>D87+D88+D89+D90</f>
        <v>194.26999999999998</v>
      </c>
      <c r="F91" s="1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26" customFormat="1" ht="20.100000000000001" customHeight="1" x14ac:dyDescent="0.25">
      <c r="B92" s="31" t="s">
        <v>66</v>
      </c>
      <c r="C92" s="32">
        <f>C84+C86+C91</f>
        <v>319</v>
      </c>
      <c r="D92" s="33">
        <f>D91+D84+D86</f>
        <v>3200.7000000000003</v>
      </c>
      <c r="F92" s="1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45" customFormat="1" ht="33.6" customHeight="1" x14ac:dyDescent="0.25">
      <c r="B93" s="62" t="str">
        <f>B14</f>
        <v>* Z uwagi na przekazywanie danych do ARiMR przez Banki do 15 dnia miesiąca za miesiąc poprzedni, w opracowaniu zestawiono dane na 30 czerwca 2017 r. (stan na 7 sierpnia 2017 r.)</v>
      </c>
      <c r="C93" s="62"/>
      <c r="D93" s="62"/>
      <c r="F93" s="2"/>
      <c r="G93" s="12"/>
      <c r="H93" s="12"/>
      <c r="I93" s="12"/>
      <c r="J93" s="12"/>
      <c r="K93" s="12"/>
      <c r="L93" s="12"/>
      <c r="M93" s="12"/>
      <c r="N93" s="12"/>
      <c r="O93" s="12"/>
      <c r="P93" s="46"/>
      <c r="Q93" s="46"/>
      <c r="R93" s="46"/>
      <c r="S93" s="46"/>
      <c r="T93" s="46"/>
      <c r="U93" s="46"/>
      <c r="V93" s="46"/>
    </row>
    <row r="94" spans="2:22" s="16" customFormat="1" ht="64.2" customHeight="1" x14ac:dyDescent="0.25">
      <c r="B94" s="63" t="s">
        <v>45</v>
      </c>
      <c r="C94" s="63"/>
      <c r="D94" s="63"/>
      <c r="F94" s="17"/>
      <c r="G94" s="18"/>
      <c r="H94" s="18"/>
      <c r="I94" s="18"/>
      <c r="J94" s="18"/>
      <c r="K94" s="18"/>
      <c r="L94" s="18"/>
      <c r="M94" s="18"/>
      <c r="N94" s="18"/>
      <c r="O94" s="18"/>
      <c r="P94" s="19"/>
      <c r="Q94" s="19"/>
      <c r="R94" s="19"/>
      <c r="S94" s="19"/>
      <c r="T94" s="19"/>
      <c r="U94" s="19"/>
      <c r="V94" s="19"/>
    </row>
    <row r="95" spans="2:22" s="16" customFormat="1" ht="29.4" customHeight="1" x14ac:dyDescent="0.25">
      <c r="B95" s="64" t="s">
        <v>67</v>
      </c>
      <c r="C95" s="64"/>
      <c r="D95" s="64"/>
      <c r="F95" s="17"/>
      <c r="G95" s="18"/>
      <c r="H95" s="18"/>
      <c r="I95" s="18"/>
      <c r="J95" s="18"/>
      <c r="K95" s="18"/>
      <c r="L95" s="18"/>
      <c r="M95" s="18"/>
      <c r="N95" s="18"/>
      <c r="O95" s="18"/>
      <c r="P95" s="19"/>
      <c r="Q95" s="19"/>
      <c r="R95" s="19"/>
      <c r="S95" s="19"/>
      <c r="T95" s="19"/>
      <c r="U95" s="19"/>
      <c r="V95" s="19"/>
    </row>
    <row r="96" spans="2:22" s="16" customFormat="1" ht="29.25" customHeight="1" x14ac:dyDescent="0.25">
      <c r="F96" s="17"/>
      <c r="G96" s="18"/>
      <c r="H96" s="18"/>
      <c r="I96" s="18"/>
      <c r="J96" s="18"/>
      <c r="K96" s="18"/>
      <c r="L96" s="18"/>
      <c r="M96" s="18"/>
      <c r="N96" s="18"/>
      <c r="O96" s="18"/>
      <c r="P96" s="19"/>
      <c r="Q96" s="19"/>
      <c r="R96" s="19"/>
      <c r="S96" s="19"/>
      <c r="T96" s="19"/>
      <c r="U96" s="19"/>
      <c r="V96" s="19"/>
    </row>
    <row r="97" ht="36" customHeight="1" x14ac:dyDescent="0.25"/>
    <row r="235" spans="6:6" ht="32.25" customHeight="1" x14ac:dyDescent="0.25">
      <c r="F235" s="47"/>
    </row>
    <row r="532" spans="5:5" ht="32.25" customHeight="1" x14ac:dyDescent="0.25">
      <c r="E532" s="48"/>
    </row>
    <row r="533" spans="5:5" ht="32.25" customHeight="1" x14ac:dyDescent="0.25">
      <c r="E533" s="48"/>
    </row>
    <row r="534" spans="5:5" ht="32.25" customHeight="1" x14ac:dyDescent="0.25">
      <c r="E534" s="48"/>
    </row>
    <row r="544" spans="5:5" ht="32.25" customHeight="1" x14ac:dyDescent="0.35">
      <c r="E544" s="49"/>
    </row>
    <row r="545" spans="1:22" ht="32.25" customHeight="1" x14ac:dyDescent="0.25">
      <c r="E545" s="50"/>
      <c r="F545" s="51"/>
    </row>
    <row r="555" spans="1:22" s="52" customFormat="1" ht="32.25" customHeight="1" x14ac:dyDescent="0.25">
      <c r="A555" s="1"/>
      <c r="B555" s="1"/>
      <c r="C555" s="1"/>
      <c r="D555" s="1"/>
      <c r="F555" s="53"/>
      <c r="G555" s="54"/>
      <c r="H555" s="54"/>
      <c r="I555" s="54"/>
      <c r="J555" s="54"/>
      <c r="K555" s="54"/>
      <c r="L555" s="54"/>
      <c r="M555" s="54"/>
      <c r="N555" s="54"/>
      <c r="O555" s="54"/>
      <c r="P555" s="55"/>
      <c r="Q555" s="55"/>
      <c r="R555" s="55"/>
      <c r="S555" s="55"/>
      <c r="T555" s="55"/>
      <c r="U555" s="55"/>
      <c r="V555" s="55"/>
    </row>
    <row r="574" spans="5:5" ht="32.25" customHeight="1" x14ac:dyDescent="0.35">
      <c r="E574" s="49"/>
    </row>
    <row r="575" spans="5:5" ht="32.25" customHeight="1" x14ac:dyDescent="0.25">
      <c r="E575" s="50"/>
    </row>
    <row r="585" spans="5:5" ht="32.25" customHeight="1" x14ac:dyDescent="0.25">
      <c r="E585" s="52"/>
    </row>
    <row r="595" spans="5:5" ht="32.25" customHeight="1" x14ac:dyDescent="0.25">
      <c r="E595" s="48"/>
    </row>
    <row r="605" spans="5:5" ht="32.25" customHeight="1" x14ac:dyDescent="0.35">
      <c r="E605" s="49"/>
    </row>
    <row r="606" spans="5:5" ht="32.25" customHeight="1" x14ac:dyDescent="0.25">
      <c r="E606" s="50"/>
    </row>
    <row r="616" spans="5:5" ht="32.25" customHeight="1" x14ac:dyDescent="0.25">
      <c r="E616" s="52"/>
    </row>
    <row r="625" spans="1:5" ht="32.25" customHeight="1" x14ac:dyDescent="0.25">
      <c r="E625" s="48"/>
    </row>
    <row r="633" spans="1:5" ht="32.25" customHeight="1" x14ac:dyDescent="0.25">
      <c r="A633" s="56"/>
    </row>
    <row r="634" spans="1:5" ht="32.25" customHeight="1" x14ac:dyDescent="0.25">
      <c r="A634" s="48"/>
    </row>
    <row r="635" spans="1:5" ht="32.25" customHeight="1" x14ac:dyDescent="0.35">
      <c r="A635" s="57"/>
      <c r="E635" s="49"/>
    </row>
    <row r="636" spans="1:5" ht="32.25" customHeight="1" x14ac:dyDescent="0.25">
      <c r="A636" s="57"/>
      <c r="E636" s="50"/>
    </row>
    <row r="637" spans="1:5" ht="32.25" customHeight="1" x14ac:dyDescent="0.25">
      <c r="A637" s="58"/>
    </row>
    <row r="638" spans="1:5" ht="32.25" customHeight="1" x14ac:dyDescent="0.25">
      <c r="A638" s="59"/>
    </row>
    <row r="639" spans="1:5" ht="32.25" customHeight="1" x14ac:dyDescent="0.25">
      <c r="A639" s="59"/>
    </row>
    <row r="640" spans="1:5" ht="32.25" customHeight="1" x14ac:dyDescent="0.25">
      <c r="A640" s="59"/>
    </row>
    <row r="641" spans="1:5" ht="32.25" customHeight="1" x14ac:dyDescent="0.25">
      <c r="A641" s="59"/>
    </row>
    <row r="642" spans="1:5" ht="32.25" customHeight="1" x14ac:dyDescent="0.25">
      <c r="A642" s="59"/>
    </row>
    <row r="646" spans="1:5" ht="32.25" customHeight="1" x14ac:dyDescent="0.25">
      <c r="E646" s="52"/>
    </row>
    <row r="655" spans="1:5" ht="32.25" customHeight="1" x14ac:dyDescent="0.25">
      <c r="A655" s="52"/>
    </row>
    <row r="664" spans="1:1" ht="32.25" customHeight="1" x14ac:dyDescent="0.25">
      <c r="A664" s="48"/>
    </row>
    <row r="665" spans="1:1" ht="32.25" customHeight="1" x14ac:dyDescent="0.25">
      <c r="A665" s="57"/>
    </row>
    <row r="666" spans="1:1" ht="32.25" customHeight="1" x14ac:dyDescent="0.25">
      <c r="A666" s="57"/>
    </row>
    <row r="667" spans="1:1" ht="32.25" customHeight="1" x14ac:dyDescent="0.25">
      <c r="A667" s="58"/>
    </row>
    <row r="668" spans="1:1" ht="32.25" customHeight="1" x14ac:dyDescent="0.25">
      <c r="A668" s="59"/>
    </row>
    <row r="669" spans="1:1" ht="32.25" customHeight="1" x14ac:dyDescent="0.25">
      <c r="A669" s="59"/>
    </row>
    <row r="670" spans="1:1" ht="32.25" customHeight="1" x14ac:dyDescent="0.25">
      <c r="A670" s="59"/>
    </row>
    <row r="671" spans="1:1" ht="32.25" customHeight="1" x14ac:dyDescent="0.25">
      <c r="A671" s="59"/>
    </row>
    <row r="672" spans="1:1" ht="32.25" customHeight="1" x14ac:dyDescent="0.25">
      <c r="A672" s="59"/>
    </row>
    <row r="685" spans="1:1" ht="32.25" customHeight="1" x14ac:dyDescent="0.25">
      <c r="A685" s="52"/>
    </row>
    <row r="694" spans="1:1" ht="32.25" customHeight="1" x14ac:dyDescent="0.25">
      <c r="A694" s="56"/>
    </row>
    <row r="695" spans="1:1" ht="32.25" customHeight="1" x14ac:dyDescent="0.25">
      <c r="A695" s="57"/>
    </row>
    <row r="696" spans="1:1" ht="32.25" customHeight="1" x14ac:dyDescent="0.25">
      <c r="A696" s="57"/>
    </row>
    <row r="697" spans="1:1" ht="32.25" customHeight="1" x14ac:dyDescent="0.25">
      <c r="A697" s="58"/>
    </row>
    <row r="698" spans="1:1" ht="32.25" customHeight="1" x14ac:dyDescent="0.25">
      <c r="A698" s="59"/>
    </row>
    <row r="699" spans="1:1" ht="32.25" customHeight="1" x14ac:dyDescent="0.25">
      <c r="A699" s="59"/>
    </row>
    <row r="700" spans="1:1" ht="32.25" customHeight="1" x14ac:dyDescent="0.25">
      <c r="A700" s="59"/>
    </row>
    <row r="701" spans="1:1" ht="32.25" customHeight="1" x14ac:dyDescent="0.25">
      <c r="A701" s="59"/>
    </row>
    <row r="702" spans="1:1" ht="32.25" customHeight="1" x14ac:dyDescent="0.25">
      <c r="A702" s="59"/>
    </row>
    <row r="715" spans="1:1" ht="32.25" customHeight="1" x14ac:dyDescent="0.25">
      <c r="A715" s="52"/>
    </row>
    <row r="724" spans="1:1" ht="32.25" customHeight="1" x14ac:dyDescent="0.25">
      <c r="A724" s="56"/>
    </row>
    <row r="725" spans="1:1" ht="32.25" customHeight="1" x14ac:dyDescent="0.25">
      <c r="A725" s="57"/>
    </row>
    <row r="726" spans="1:1" ht="32.25" customHeight="1" x14ac:dyDescent="0.25">
      <c r="A726" s="57"/>
    </row>
    <row r="727" spans="1:1" ht="32.25" customHeight="1" x14ac:dyDescent="0.25">
      <c r="A727" s="58"/>
    </row>
    <row r="728" spans="1:1" ht="32.25" customHeight="1" x14ac:dyDescent="0.25">
      <c r="A728" s="59"/>
    </row>
    <row r="729" spans="1:1" ht="32.25" customHeight="1" x14ac:dyDescent="0.25">
      <c r="A729" s="59"/>
    </row>
    <row r="730" spans="1:1" ht="32.25" customHeight="1" x14ac:dyDescent="0.25">
      <c r="A730" s="59"/>
    </row>
    <row r="731" spans="1:1" ht="32.25" customHeight="1" x14ac:dyDescent="0.25">
      <c r="A731" s="59"/>
    </row>
    <row r="732" spans="1:1" ht="32.25" customHeight="1" x14ac:dyDescent="0.25">
      <c r="A732" s="59"/>
    </row>
    <row r="745" spans="1:1" ht="32.25" customHeight="1" x14ac:dyDescent="0.25">
      <c r="A745" s="52"/>
    </row>
  </sheetData>
  <mergeCells count="18">
    <mergeCell ref="B15:D15"/>
    <mergeCell ref="B1:D1"/>
    <mergeCell ref="B2:B3"/>
    <mergeCell ref="C2:C3"/>
    <mergeCell ref="D2:D3"/>
    <mergeCell ref="B14:D14"/>
    <mergeCell ref="B42:D42"/>
    <mergeCell ref="B43:D43"/>
    <mergeCell ref="B44:D44"/>
    <mergeCell ref="B45:D45"/>
    <mergeCell ref="B46:B47"/>
    <mergeCell ref="C46:C47"/>
    <mergeCell ref="D46:D47"/>
    <mergeCell ref="B65:D65"/>
    <mergeCell ref="B66:D66"/>
    <mergeCell ref="B93:D93"/>
    <mergeCell ref="B94:D94"/>
    <mergeCell ref="B95:D95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2017-08-21T08:59:44Z</dcterms:created>
  <dcterms:modified xsi:type="dcterms:W3CDTF">2017-08-22T06:34:22Z</dcterms:modified>
</cp:coreProperties>
</file>