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-120" yWindow="-120" windowWidth="29040" windowHeight="17640"/>
  </bookViews>
  <sheets>
    <sheet name="Kraje pozostałe 2020" sheetId="16" r:id="rId1"/>
  </sheets>
  <definedNames>
    <definedName name="_xlnm._FilterDatabase" localSheetId="0" hidden="1">'Kraje pozostałe 2020'!$A$7:$D$114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6" l="1"/>
  <c r="B43" i="16" l="1"/>
  <c r="D61" i="16"/>
  <c r="D60" i="16"/>
  <c r="D56" i="16"/>
  <c r="D55" i="16"/>
  <c r="D54" i="16"/>
  <c r="D50" i="16"/>
  <c r="D49" i="16"/>
  <c r="D48" i="16"/>
  <c r="D46" i="16"/>
  <c r="C43" i="16"/>
  <c r="D36" i="16"/>
  <c r="D34" i="16"/>
  <c r="D31" i="16"/>
  <c r="D30" i="16"/>
  <c r="D28" i="16"/>
  <c r="D27" i="16"/>
  <c r="D25" i="16"/>
  <c r="D24" i="16"/>
  <c r="B22" i="16"/>
  <c r="D9" i="16"/>
  <c r="D8" i="16"/>
  <c r="B6" i="16"/>
  <c r="D14" i="16"/>
  <c r="D13" i="16"/>
  <c r="D10" i="16"/>
  <c r="D11" i="16"/>
  <c r="D12" i="16"/>
  <c r="D15" i="16"/>
  <c r="C22" i="16"/>
  <c r="D23" i="16"/>
  <c r="D26" i="16"/>
  <c r="D29" i="16"/>
  <c r="D32" i="16"/>
  <c r="D33" i="16"/>
  <c r="D35" i="16"/>
  <c r="D45" i="16"/>
  <c r="D47" i="16"/>
  <c r="D51" i="16"/>
  <c r="D52" i="16"/>
  <c r="D53" i="16"/>
  <c r="D57" i="16"/>
  <c r="D58" i="16"/>
  <c r="D59" i="16"/>
  <c r="D43" i="16" l="1"/>
  <c r="D44" i="16"/>
  <c r="D22" i="16"/>
  <c r="C6" i="16"/>
  <c r="D6" i="16" s="1"/>
  <c r="D7" i="16"/>
</calcChain>
</file>

<file path=xl/sharedStrings.xml><?xml version="1.0" encoding="utf-8"?>
<sst xmlns="http://schemas.openxmlformats.org/spreadsheetml/2006/main" count="72" uniqueCount="54">
  <si>
    <t>Wartość [tys. EUR]</t>
  </si>
  <si>
    <t>EKSPORT</t>
  </si>
  <si>
    <t>RAZEM</t>
  </si>
  <si>
    <t>* - dane wstępne</t>
  </si>
  <si>
    <t>Państwa BLISKIEGO WSCHODU</t>
  </si>
  <si>
    <t>(ważniejsze)</t>
  </si>
  <si>
    <t>Państwo</t>
  </si>
  <si>
    <t>Zmiana [%]</t>
  </si>
  <si>
    <t>Arabia Saudyjska</t>
  </si>
  <si>
    <t>Izrael</t>
  </si>
  <si>
    <t>Turcja</t>
  </si>
  <si>
    <t>Kuwejt</t>
  </si>
  <si>
    <t>Zjedn.Emiraty Arabskie</t>
  </si>
  <si>
    <t>Irak</t>
  </si>
  <si>
    <t>Jordania</t>
  </si>
  <si>
    <t>Liban</t>
  </si>
  <si>
    <t>Syria</t>
  </si>
  <si>
    <t>PAŃSTWA  AZJI</t>
  </si>
  <si>
    <t>Chiny</t>
  </si>
  <si>
    <t>Wietnam</t>
  </si>
  <si>
    <t>Hongkong</t>
  </si>
  <si>
    <t>Republika Korei</t>
  </si>
  <si>
    <t>Japonia</t>
  </si>
  <si>
    <t>Filipiny</t>
  </si>
  <si>
    <t>Tajlandia</t>
  </si>
  <si>
    <t>Singapur</t>
  </si>
  <si>
    <t>Malezja</t>
  </si>
  <si>
    <t>Indonezja</t>
  </si>
  <si>
    <t>Tajwan</t>
  </si>
  <si>
    <t>Mongolia</t>
  </si>
  <si>
    <t>India</t>
  </si>
  <si>
    <t>Sri Lanka</t>
  </si>
  <si>
    <t>PAŃSTWA  AFRYKI</t>
  </si>
  <si>
    <t>Algieria</t>
  </si>
  <si>
    <t>Republika Południowej Afryki</t>
  </si>
  <si>
    <t>Maroko</t>
  </si>
  <si>
    <t>Senegal</t>
  </si>
  <si>
    <t>Egipt</t>
  </si>
  <si>
    <t>Mauretania</t>
  </si>
  <si>
    <t>Ghana</t>
  </si>
  <si>
    <t>Libia</t>
  </si>
  <si>
    <t>Gwinea</t>
  </si>
  <si>
    <t>Nigeria</t>
  </si>
  <si>
    <t>Togo</t>
  </si>
  <si>
    <t>Liberia</t>
  </si>
  <si>
    <t>Benin</t>
  </si>
  <si>
    <t>Sudan</t>
  </si>
  <si>
    <t>Kongo</t>
  </si>
  <si>
    <t>Kenia</t>
  </si>
  <si>
    <t>Uganda</t>
  </si>
  <si>
    <t>Tanzania</t>
  </si>
  <si>
    <t>Zimbabwe</t>
  </si>
  <si>
    <t>2019r.</t>
  </si>
  <si>
    <t>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</si>
</sst>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"/>
    <numFmt numFmtId="165" formatCode="#,##0.0"/>
    <numFmt numFmtId="167" formatCode="#,###,##0.0"/>
  </numFmts>
  <fonts count="15" x14ac:knownFonts="1">
    <font>
      <sz val="10"/>
      <name val="Arial CE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sz val="20"/>
      <color indexed="12"/>
      <name val="Times New Roman"/>
      <family val="1"/>
      <charset val="238"/>
    </font>
    <font>
      <b/>
      <sz val="16"/>
      <color indexed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</font>
    <font>
      <sz val="14"/>
      <name val="Times New Roman CE"/>
    </font>
    <font>
      <b/>
      <i/>
      <sz val="14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1" xfId="0" applyNumberFormat="1" applyFont="1" applyBorder="1"/>
    <xf numFmtId="49" fontId="2" fillId="0" borderId="7" xfId="0" applyNumberFormat="1" applyFont="1" applyBorder="1" applyAlignment="1"/>
    <xf numFmtId="164" fontId="0" fillId="0" borderId="0" xfId="0" applyNumberFormat="1"/>
    <xf numFmtId="0" fontId="3" fillId="0" borderId="2" xfId="0" applyFont="1" applyBorder="1" applyAlignment="1">
      <alignment horizontal="centerContinuous" vertic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11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7" fillId="0" borderId="21" xfId="0" applyNumberFormat="1" applyFont="1" applyBorder="1" applyAlignment="1">
      <alignment horizontal="centerContinuous"/>
    </xf>
    <xf numFmtId="164" fontId="12" fillId="0" borderId="22" xfId="0" applyNumberFormat="1" applyFont="1" applyBorder="1"/>
    <xf numFmtId="49" fontId="13" fillId="0" borderId="23" xfId="0" applyNumberFormat="1" applyFont="1" applyBorder="1"/>
    <xf numFmtId="164" fontId="13" fillId="0" borderId="20" xfId="0" applyNumberFormat="1" applyFont="1" applyBorder="1"/>
    <xf numFmtId="49" fontId="13" fillId="0" borderId="12" xfId="0" applyNumberFormat="1" applyFont="1" applyBorder="1"/>
    <xf numFmtId="164" fontId="13" fillId="0" borderId="10" xfId="0" applyNumberFormat="1" applyFont="1" applyBorder="1"/>
    <xf numFmtId="49" fontId="13" fillId="0" borderId="13" xfId="0" applyNumberFormat="1" applyFont="1" applyBorder="1"/>
    <xf numFmtId="164" fontId="13" fillId="0" borderId="14" xfId="0" applyNumberFormat="1" applyFont="1" applyBorder="1"/>
    <xf numFmtId="164" fontId="10" fillId="0" borderId="2" xfId="0" applyNumberFormat="1" applyFont="1" applyBorder="1" applyAlignment="1">
      <alignment horizontal="centerContinuous" vertical="center"/>
    </xf>
    <xf numFmtId="164" fontId="3" fillId="0" borderId="2" xfId="0" applyNumberFormat="1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Continuous" vertical="center"/>
    </xf>
    <xf numFmtId="164" fontId="11" fillId="0" borderId="8" xfId="0" applyNumberFormat="1" applyFont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49" fontId="13" fillId="0" borderId="18" xfId="0" applyNumberFormat="1" applyFont="1" applyBorder="1"/>
    <xf numFmtId="164" fontId="13" fillId="0" borderId="16" xfId="0" applyNumberFormat="1" applyFont="1" applyBorder="1"/>
    <xf numFmtId="49" fontId="13" fillId="0" borderId="12" xfId="0" applyNumberFormat="1" applyFont="1" applyFill="1" applyBorder="1"/>
    <xf numFmtId="164" fontId="13" fillId="0" borderId="10" xfId="0" quotePrefix="1" applyNumberFormat="1" applyFont="1" applyBorder="1"/>
    <xf numFmtId="167" fontId="13" fillId="0" borderId="14" xfId="0" quotePrefix="1" applyNumberFormat="1" applyFont="1" applyBorder="1"/>
    <xf numFmtId="165" fontId="14" fillId="0" borderId="19" xfId="0" applyNumberFormat="1" applyFont="1" applyBorder="1"/>
    <xf numFmtId="165" fontId="14" fillId="0" borderId="17" xfId="0" applyNumberFormat="1" applyFont="1" applyBorder="1"/>
    <xf numFmtId="165" fontId="14" fillId="0" borderId="11" xfId="0" applyNumberFormat="1" applyFont="1" applyBorder="1"/>
    <xf numFmtId="165" fontId="14" fillId="0" borderId="15" xfId="0" applyNumberFormat="1" applyFont="1" applyBorder="1"/>
  </cellXfs>
  <cellStyles count="1">
    <cellStyle name="Normalny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D1D0"/>
      <color rgb="FFE8B7B6"/>
      <color rgb="FFE5A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D63"/>
  <sheetViews>
    <sheetView showGridLines="0" showZeros="0" tabSelected="1" zoomScaleNormal="100" workbookViewId="0">
      <selection activeCell="H25" sqref="H25"/>
    </sheetView>
  </sheetViews>
  <sheetFormatPr defaultColWidth="8.7265625" defaultRowHeight="12.5" x14ac:dyDescent="0.25"/>
  <cols>
    <col min="1" max="1" width="33.54296875" customWidth="1"/>
    <col min="2" max="2" width="13.7265625" customWidth="1"/>
    <col min="3" max="3" width="12.7265625" bestFit="1" customWidth="1"/>
    <col min="4" max="4" width="14" bestFit="1" customWidth="1"/>
    <col min="5" max="5" width="6.1796875" customWidth="1"/>
    <col min="6" max="6" width="5" customWidth="1"/>
    <col min="7" max="7" width="19.54296875" customWidth="1"/>
    <col min="8" max="8" width="20.453125" customWidth="1"/>
    <col min="10" max="10" width="20.26953125" customWidth="1"/>
    <col min="11" max="11" width="16.81640625" customWidth="1"/>
  </cols>
  <sheetData>
    <row r="1" spans="1:4" ht="25" x14ac:dyDescent="0.5">
      <c r="A1" s="6" t="s">
        <v>4</v>
      </c>
    </row>
    <row r="2" spans="1:4" ht="20.5" thickBot="1" x14ac:dyDescent="0.45">
      <c r="A2" s="7" t="s">
        <v>5</v>
      </c>
    </row>
    <row r="3" spans="1:4" ht="20" x14ac:dyDescent="0.3">
      <c r="A3" s="1"/>
      <c r="B3" s="8" t="s">
        <v>0</v>
      </c>
      <c r="C3" s="4"/>
      <c r="D3" s="9"/>
    </row>
    <row r="4" spans="1:4" ht="17.5" x14ac:dyDescent="0.35">
      <c r="A4" s="10" t="s">
        <v>6</v>
      </c>
      <c r="B4" s="11" t="s">
        <v>1</v>
      </c>
      <c r="C4" s="11"/>
      <c r="D4" s="12"/>
    </row>
    <row r="5" spans="1:4" ht="18" thickBot="1" x14ac:dyDescent="0.4">
      <c r="A5" s="2"/>
      <c r="B5" s="13" t="s">
        <v>52</v>
      </c>
      <c r="C5" s="13" t="s">
        <v>53</v>
      </c>
      <c r="D5" s="14" t="s">
        <v>7</v>
      </c>
    </row>
    <row r="6" spans="1:4" ht="21.75" customHeight="1" thickBot="1" x14ac:dyDescent="0.4">
      <c r="A6" s="15" t="s">
        <v>2</v>
      </c>
      <c r="B6" s="16">
        <f>(SUM(B7:B15))</f>
        <v>876399.26400000008</v>
      </c>
      <c r="C6" s="16">
        <f>(SUM(C7:C15))</f>
        <v>1278648.4909999999</v>
      </c>
      <c r="D6" s="33">
        <f t="shared" ref="D6:D15" si="0">((C6-B6)/B6)*100</f>
        <v>45.897942127892954</v>
      </c>
    </row>
    <row r="7" spans="1:4" ht="18" x14ac:dyDescent="0.4">
      <c r="A7" s="17" t="s">
        <v>8</v>
      </c>
      <c r="B7" s="18">
        <v>300775.03000000003</v>
      </c>
      <c r="C7" s="18">
        <v>692659.66799999995</v>
      </c>
      <c r="D7" s="34">
        <f t="shared" si="0"/>
        <v>130.29161297066446</v>
      </c>
    </row>
    <row r="8" spans="1:4" ht="18" x14ac:dyDescent="0.4">
      <c r="A8" s="19" t="s">
        <v>9</v>
      </c>
      <c r="B8" s="20">
        <v>244157.84700000001</v>
      </c>
      <c r="C8" s="20">
        <v>246371.981</v>
      </c>
      <c r="D8" s="35">
        <f t="shared" si="0"/>
        <v>0.90684531634160048</v>
      </c>
    </row>
    <row r="9" spans="1:4" ht="18" x14ac:dyDescent="0.4">
      <c r="A9" s="19" t="s">
        <v>10</v>
      </c>
      <c r="B9" s="20">
        <v>101674.52800000001</v>
      </c>
      <c r="C9" s="20">
        <v>123903.424</v>
      </c>
      <c r="D9" s="35">
        <f t="shared" si="0"/>
        <v>21.86279733700853</v>
      </c>
    </row>
    <row r="10" spans="1:4" ht="18" x14ac:dyDescent="0.4">
      <c r="A10" s="19" t="s">
        <v>12</v>
      </c>
      <c r="B10" s="20">
        <v>71134.888000000006</v>
      </c>
      <c r="C10" s="20">
        <v>73387.5</v>
      </c>
      <c r="D10" s="35">
        <f t="shared" si="0"/>
        <v>3.1666768070261018</v>
      </c>
    </row>
    <row r="11" spans="1:4" ht="18" x14ac:dyDescent="0.4">
      <c r="A11" s="19" t="s">
        <v>13</v>
      </c>
      <c r="B11" s="20">
        <v>58066.97</v>
      </c>
      <c r="C11" s="20">
        <v>48616.957000000002</v>
      </c>
      <c r="D11" s="35">
        <f t="shared" si="0"/>
        <v>-16.27433461742536</v>
      </c>
    </row>
    <row r="12" spans="1:4" ht="18" x14ac:dyDescent="0.4">
      <c r="A12" s="19" t="s">
        <v>11</v>
      </c>
      <c r="B12" s="20">
        <v>28272.347000000002</v>
      </c>
      <c r="C12" s="20">
        <v>41903.870000000003</v>
      </c>
      <c r="D12" s="35">
        <f t="shared" si="0"/>
        <v>48.215038532174212</v>
      </c>
    </row>
    <row r="13" spans="1:4" ht="18" x14ac:dyDescent="0.4">
      <c r="A13" s="19" t="s">
        <v>14</v>
      </c>
      <c r="B13" s="20">
        <v>38403.550999999999</v>
      </c>
      <c r="C13" s="20">
        <v>35627.249000000003</v>
      </c>
      <c r="D13" s="35">
        <f t="shared" si="0"/>
        <v>-7.2292846044366987</v>
      </c>
    </row>
    <row r="14" spans="1:4" ht="18" x14ac:dyDescent="0.4">
      <c r="A14" s="19" t="s">
        <v>15</v>
      </c>
      <c r="B14" s="20">
        <v>28745.227999999999</v>
      </c>
      <c r="C14" s="20">
        <v>14057.370999999999</v>
      </c>
      <c r="D14" s="35">
        <f t="shared" si="0"/>
        <v>-51.096679421015558</v>
      </c>
    </row>
    <row r="15" spans="1:4" ht="18.5" thickBot="1" x14ac:dyDescent="0.45">
      <c r="A15" s="21" t="s">
        <v>16</v>
      </c>
      <c r="B15" s="22">
        <v>5168.875</v>
      </c>
      <c r="C15" s="22">
        <v>2120.471</v>
      </c>
      <c r="D15" s="36">
        <f t="shared" si="0"/>
        <v>-58.976160189596385</v>
      </c>
    </row>
    <row r="16" spans="1:4" ht="15.5" x14ac:dyDescent="0.35">
      <c r="A16" s="5" t="s">
        <v>3</v>
      </c>
      <c r="B16" s="3"/>
      <c r="C16" s="3"/>
    </row>
    <row r="17" spans="1:4" ht="25" x14ac:dyDescent="0.5">
      <c r="A17" s="6" t="s">
        <v>17</v>
      </c>
      <c r="B17" s="3"/>
      <c r="C17" s="3"/>
    </row>
    <row r="18" spans="1:4" ht="20.5" thickBot="1" x14ac:dyDescent="0.45">
      <c r="A18" s="7" t="s">
        <v>5</v>
      </c>
      <c r="B18" s="3"/>
      <c r="C18" s="3"/>
    </row>
    <row r="19" spans="1:4" ht="20" x14ac:dyDescent="0.3">
      <c r="A19" s="1"/>
      <c r="B19" s="23" t="s">
        <v>0</v>
      </c>
      <c r="C19" s="24"/>
      <c r="D19" s="9"/>
    </row>
    <row r="20" spans="1:4" ht="17.5" x14ac:dyDescent="0.35">
      <c r="A20" s="10" t="s">
        <v>6</v>
      </c>
      <c r="B20" s="25" t="s">
        <v>1</v>
      </c>
      <c r="C20" s="25"/>
      <c r="D20" s="12"/>
    </row>
    <row r="21" spans="1:4" ht="18" thickBot="1" x14ac:dyDescent="0.4">
      <c r="A21" s="2"/>
      <c r="B21" s="26" t="s">
        <v>52</v>
      </c>
      <c r="C21" s="26" t="s">
        <v>53</v>
      </c>
      <c r="D21" s="27" t="s">
        <v>7</v>
      </c>
    </row>
    <row r="22" spans="1:4" ht="18" thickBot="1" x14ac:dyDescent="0.4">
      <c r="A22" s="15" t="s">
        <v>2</v>
      </c>
      <c r="B22" s="16">
        <f>(SUM(B23:B36))</f>
        <v>817544.76600000006</v>
      </c>
      <c r="C22" s="16">
        <f>(SUM(C23:C36))</f>
        <v>877096.9789999997</v>
      </c>
      <c r="D22" s="33">
        <f t="shared" ref="D22:D36" si="1">((C22-B22)/B22)*100</f>
        <v>7.2842754888360002</v>
      </c>
    </row>
    <row r="23" spans="1:4" ht="18" x14ac:dyDescent="0.4">
      <c r="A23" s="17" t="s">
        <v>18</v>
      </c>
      <c r="B23" s="18">
        <v>207178.09700000001</v>
      </c>
      <c r="C23" s="18">
        <v>203496.21900000001</v>
      </c>
      <c r="D23" s="34">
        <f t="shared" si="1"/>
        <v>-1.7771560089192233</v>
      </c>
    </row>
    <row r="24" spans="1:4" ht="18" x14ac:dyDescent="0.4">
      <c r="A24" s="19" t="s">
        <v>20</v>
      </c>
      <c r="B24" s="20">
        <v>135776.95000000001</v>
      </c>
      <c r="C24" s="20">
        <v>172819.981</v>
      </c>
      <c r="D24" s="35">
        <f t="shared" si="1"/>
        <v>27.282267719226265</v>
      </c>
    </row>
    <row r="25" spans="1:4" ht="18" x14ac:dyDescent="0.4">
      <c r="A25" s="19" t="s">
        <v>19</v>
      </c>
      <c r="B25" s="20">
        <v>149033.76</v>
      </c>
      <c r="C25" s="20">
        <v>164864.44</v>
      </c>
      <c r="D25" s="35">
        <f t="shared" si="1"/>
        <v>10.622210699106024</v>
      </c>
    </row>
    <row r="26" spans="1:4" ht="18" x14ac:dyDescent="0.4">
      <c r="A26" s="19" t="s">
        <v>22</v>
      </c>
      <c r="B26" s="20">
        <v>65442.220999999998</v>
      </c>
      <c r="C26" s="20">
        <v>61564.989000000001</v>
      </c>
      <c r="D26" s="35">
        <f t="shared" si="1"/>
        <v>-5.9246644456030859</v>
      </c>
    </row>
    <row r="27" spans="1:4" ht="18" x14ac:dyDescent="0.4">
      <c r="A27" s="19" t="s">
        <v>21</v>
      </c>
      <c r="B27" s="20">
        <v>54534.067000000003</v>
      </c>
      <c r="C27" s="20">
        <v>55012.877</v>
      </c>
      <c r="D27" s="35">
        <f t="shared" si="1"/>
        <v>0.8780016351980453</v>
      </c>
    </row>
    <row r="28" spans="1:4" ht="18" x14ac:dyDescent="0.4">
      <c r="A28" s="19" t="s">
        <v>25</v>
      </c>
      <c r="B28" s="20">
        <v>20752.572</v>
      </c>
      <c r="C28" s="20">
        <v>43332.355000000003</v>
      </c>
      <c r="D28" s="35">
        <f t="shared" si="1"/>
        <v>108.80474478055061</v>
      </c>
    </row>
    <row r="29" spans="1:4" ht="18" x14ac:dyDescent="0.4">
      <c r="A29" s="19" t="s">
        <v>23</v>
      </c>
      <c r="B29" s="20">
        <v>39222.101999999999</v>
      </c>
      <c r="C29" s="20">
        <v>41597.499000000003</v>
      </c>
      <c r="D29" s="35">
        <f t="shared" si="1"/>
        <v>6.0562715379201357</v>
      </c>
    </row>
    <row r="30" spans="1:4" ht="18" x14ac:dyDescent="0.4">
      <c r="A30" s="19" t="s">
        <v>26</v>
      </c>
      <c r="B30" s="20">
        <v>26309.584999999999</v>
      </c>
      <c r="C30" s="20">
        <v>30826.95</v>
      </c>
      <c r="D30" s="35">
        <f t="shared" si="1"/>
        <v>17.170035179194205</v>
      </c>
    </row>
    <row r="31" spans="1:4" ht="18" x14ac:dyDescent="0.4">
      <c r="A31" s="19" t="s">
        <v>27</v>
      </c>
      <c r="B31" s="20">
        <v>34628.385000000002</v>
      </c>
      <c r="C31" s="20">
        <v>30493.972000000002</v>
      </c>
      <c r="D31" s="35">
        <f t="shared" si="1"/>
        <v>-11.939375746226686</v>
      </c>
    </row>
    <row r="32" spans="1:4" ht="18" x14ac:dyDescent="0.4">
      <c r="A32" s="19" t="s">
        <v>28</v>
      </c>
      <c r="B32" s="20">
        <v>25600.985000000001</v>
      </c>
      <c r="C32" s="20">
        <v>21528.717000000001</v>
      </c>
      <c r="D32" s="35">
        <f t="shared" si="1"/>
        <v>-15.906684840446569</v>
      </c>
    </row>
    <row r="33" spans="1:4" ht="18" x14ac:dyDescent="0.4">
      <c r="A33" s="19" t="s">
        <v>29</v>
      </c>
      <c r="B33" s="20">
        <v>22999.804</v>
      </c>
      <c r="C33" s="20">
        <v>20310.743999999999</v>
      </c>
      <c r="D33" s="35">
        <f t="shared" si="1"/>
        <v>-11.691664850709168</v>
      </c>
    </row>
    <row r="34" spans="1:4" ht="18" x14ac:dyDescent="0.4">
      <c r="A34" s="19" t="s">
        <v>24</v>
      </c>
      <c r="B34" s="20">
        <v>16441.242999999999</v>
      </c>
      <c r="C34" s="20">
        <v>18262.387999999999</v>
      </c>
      <c r="D34" s="35">
        <f t="shared" si="1"/>
        <v>11.076686841743053</v>
      </c>
    </row>
    <row r="35" spans="1:4" ht="18" x14ac:dyDescent="0.4">
      <c r="A35" s="28" t="s">
        <v>30</v>
      </c>
      <c r="B35" s="29">
        <v>18419.600999999999</v>
      </c>
      <c r="C35" s="29">
        <v>11303.540999999999</v>
      </c>
      <c r="D35" s="35">
        <f t="shared" si="1"/>
        <v>-38.633084397430757</v>
      </c>
    </row>
    <row r="36" spans="1:4" ht="18.5" thickBot="1" x14ac:dyDescent="0.45">
      <c r="A36" s="21" t="s">
        <v>31</v>
      </c>
      <c r="B36" s="22">
        <v>1205.394</v>
      </c>
      <c r="C36" s="22">
        <v>1682.307</v>
      </c>
      <c r="D36" s="36">
        <f t="shared" si="1"/>
        <v>39.564905748659775</v>
      </c>
    </row>
    <row r="37" spans="1:4" ht="15.5" x14ac:dyDescent="0.35">
      <c r="A37" s="5" t="s">
        <v>3</v>
      </c>
      <c r="B37" s="3"/>
      <c r="C37" s="3"/>
    </row>
    <row r="38" spans="1:4" ht="31.5" customHeight="1" x14ac:dyDescent="0.5">
      <c r="A38" s="6" t="s">
        <v>32</v>
      </c>
      <c r="B38" s="3"/>
      <c r="C38" s="3"/>
    </row>
    <row r="39" spans="1:4" ht="20.5" thickBot="1" x14ac:dyDescent="0.45">
      <c r="A39" s="7" t="s">
        <v>5</v>
      </c>
      <c r="B39" s="3"/>
      <c r="C39" s="3"/>
    </row>
    <row r="40" spans="1:4" ht="20" x14ac:dyDescent="0.3">
      <c r="A40" s="1"/>
      <c r="B40" s="23" t="s">
        <v>0</v>
      </c>
      <c r="C40" s="24"/>
      <c r="D40" s="9"/>
    </row>
    <row r="41" spans="1:4" ht="17.5" x14ac:dyDescent="0.35">
      <c r="A41" s="10" t="s">
        <v>6</v>
      </c>
      <c r="B41" s="25" t="s">
        <v>1</v>
      </c>
      <c r="C41" s="25"/>
      <c r="D41" s="12"/>
    </row>
    <row r="42" spans="1:4" ht="18" thickBot="1" x14ac:dyDescent="0.4">
      <c r="A42" s="2"/>
      <c r="B42" s="26" t="s">
        <v>52</v>
      </c>
      <c r="C42" s="26" t="s">
        <v>53</v>
      </c>
      <c r="D42" s="14" t="s">
        <v>7</v>
      </c>
    </row>
    <row r="43" spans="1:4" ht="18" thickBot="1" x14ac:dyDescent="0.4">
      <c r="A43" s="15" t="s">
        <v>2</v>
      </c>
      <c r="B43" s="16">
        <f>(SUM(B44:B62))</f>
        <v>686007.82700000005</v>
      </c>
      <c r="C43" s="16">
        <f>(SUM(C44:C62))</f>
        <v>934209.34499999986</v>
      </c>
      <c r="D43" s="33">
        <f t="shared" ref="D43:D62" si="2">((C43-B43)/B43)*100</f>
        <v>36.180566493740571</v>
      </c>
    </row>
    <row r="44" spans="1:4" ht="18" x14ac:dyDescent="0.4">
      <c r="A44" s="17" t="s">
        <v>33</v>
      </c>
      <c r="B44" s="18">
        <v>128359.939</v>
      </c>
      <c r="C44" s="18">
        <v>251437.30799999999</v>
      </c>
      <c r="D44" s="34">
        <f t="shared" si="2"/>
        <v>95.884564887491877</v>
      </c>
    </row>
    <row r="45" spans="1:4" ht="18" x14ac:dyDescent="0.4">
      <c r="A45" s="19" t="s">
        <v>34</v>
      </c>
      <c r="B45" s="20">
        <v>104447.274</v>
      </c>
      <c r="C45" s="20">
        <v>194154.43599999999</v>
      </c>
      <c r="D45" s="35">
        <f t="shared" si="2"/>
        <v>85.887509136906701</v>
      </c>
    </row>
    <row r="46" spans="1:4" ht="18" x14ac:dyDescent="0.4">
      <c r="A46" s="19" t="s">
        <v>36</v>
      </c>
      <c r="B46" s="20">
        <v>81439.675000000003</v>
      </c>
      <c r="C46" s="20">
        <v>103037.86</v>
      </c>
      <c r="D46" s="35">
        <f t="shared" si="2"/>
        <v>26.520470520050569</v>
      </c>
    </row>
    <row r="47" spans="1:4" ht="18" x14ac:dyDescent="0.4">
      <c r="A47" s="19" t="s">
        <v>37</v>
      </c>
      <c r="B47" s="20">
        <v>133455.15</v>
      </c>
      <c r="C47" s="20">
        <v>78884.247000000003</v>
      </c>
      <c r="D47" s="35">
        <f t="shared" si="2"/>
        <v>-40.890818376061169</v>
      </c>
    </row>
    <row r="48" spans="1:4" ht="18" x14ac:dyDescent="0.4">
      <c r="A48" s="19" t="s">
        <v>39</v>
      </c>
      <c r="B48" s="20">
        <v>32515.629000000001</v>
      </c>
      <c r="C48" s="20">
        <v>63133.623</v>
      </c>
      <c r="D48" s="35">
        <f t="shared" si="2"/>
        <v>94.163929598286416</v>
      </c>
    </row>
    <row r="49" spans="1:4" ht="18" x14ac:dyDescent="0.4">
      <c r="A49" s="19" t="s">
        <v>35</v>
      </c>
      <c r="B49" s="20">
        <v>21784.069</v>
      </c>
      <c r="C49" s="20">
        <v>55590.419000000002</v>
      </c>
      <c r="D49" s="35">
        <f t="shared" si="2"/>
        <v>155.18840855673017</v>
      </c>
    </row>
    <row r="50" spans="1:4" ht="18" x14ac:dyDescent="0.4">
      <c r="A50" s="19" t="s">
        <v>42</v>
      </c>
      <c r="B50" s="20">
        <v>28063.002</v>
      </c>
      <c r="C50" s="20">
        <v>31211.303</v>
      </c>
      <c r="D50" s="35">
        <f t="shared" si="2"/>
        <v>11.2186892906183</v>
      </c>
    </row>
    <row r="51" spans="1:4" ht="18" x14ac:dyDescent="0.4">
      <c r="A51" s="19" t="s">
        <v>40</v>
      </c>
      <c r="B51" s="20">
        <v>39927.627</v>
      </c>
      <c r="C51" s="20">
        <v>30769.88</v>
      </c>
      <c r="D51" s="35">
        <f t="shared" si="2"/>
        <v>-22.935865935633988</v>
      </c>
    </row>
    <row r="52" spans="1:4" ht="18" x14ac:dyDescent="0.4">
      <c r="A52" s="19" t="s">
        <v>41</v>
      </c>
      <c r="B52" s="20">
        <v>21579.197</v>
      </c>
      <c r="C52" s="20">
        <v>29889.550999999999</v>
      </c>
      <c r="D52" s="35">
        <f t="shared" si="2"/>
        <v>38.510951079412266</v>
      </c>
    </row>
    <row r="53" spans="1:4" ht="18" x14ac:dyDescent="0.4">
      <c r="A53" s="19" t="s">
        <v>48</v>
      </c>
      <c r="B53" s="20">
        <v>25646.591</v>
      </c>
      <c r="C53" s="20">
        <v>21255.444</v>
      </c>
      <c r="D53" s="35">
        <f t="shared" si="2"/>
        <v>-17.121757039756279</v>
      </c>
    </row>
    <row r="54" spans="1:4" ht="18" x14ac:dyDescent="0.4">
      <c r="A54" s="19" t="s">
        <v>50</v>
      </c>
      <c r="B54" s="31">
        <v>7147.2690000000002</v>
      </c>
      <c r="C54" s="31">
        <v>21147.044999999998</v>
      </c>
      <c r="D54" s="35">
        <f t="shared" si="2"/>
        <v>195.8758793043888</v>
      </c>
    </row>
    <row r="55" spans="1:4" ht="18" x14ac:dyDescent="0.4">
      <c r="A55" s="19" t="s">
        <v>38</v>
      </c>
      <c r="B55" s="20">
        <v>18783.371999999999</v>
      </c>
      <c r="C55" s="20">
        <v>18003.98</v>
      </c>
      <c r="D55" s="35">
        <f t="shared" si="2"/>
        <v>-4.1493721148684051</v>
      </c>
    </row>
    <row r="56" spans="1:4" ht="18" x14ac:dyDescent="0.4">
      <c r="A56" s="19" t="s">
        <v>44</v>
      </c>
      <c r="B56" s="20">
        <v>8904.9470000000001</v>
      </c>
      <c r="C56" s="20">
        <v>12467.403</v>
      </c>
      <c r="D56" s="35">
        <f t="shared" si="2"/>
        <v>40.005358819092358</v>
      </c>
    </row>
    <row r="57" spans="1:4" ht="18" x14ac:dyDescent="0.4">
      <c r="A57" s="19" t="s">
        <v>45</v>
      </c>
      <c r="B57" s="20">
        <v>11862.304</v>
      </c>
      <c r="C57" s="20">
        <v>11181.562</v>
      </c>
      <c r="D57" s="35">
        <f t="shared" si="2"/>
        <v>-5.7386996657647638</v>
      </c>
    </row>
    <row r="58" spans="1:4" ht="18" x14ac:dyDescent="0.4">
      <c r="A58" s="19" t="s">
        <v>43</v>
      </c>
      <c r="B58" s="20">
        <v>5077.3739999999998</v>
      </c>
      <c r="C58" s="20">
        <v>5109.1880000000001</v>
      </c>
      <c r="D58" s="35">
        <f t="shared" si="2"/>
        <v>0.62658374191068666</v>
      </c>
    </row>
    <row r="59" spans="1:4" ht="18" x14ac:dyDescent="0.4">
      <c r="A59" s="30" t="s">
        <v>47</v>
      </c>
      <c r="B59" s="20">
        <v>12892.044</v>
      </c>
      <c r="C59" s="20">
        <v>3775.9110000000001</v>
      </c>
      <c r="D59" s="35">
        <f t="shared" si="2"/>
        <v>-70.711308462800787</v>
      </c>
    </row>
    <row r="60" spans="1:4" ht="18" x14ac:dyDescent="0.4">
      <c r="A60" s="19" t="s">
        <v>46</v>
      </c>
      <c r="B60" s="20">
        <v>3160.68</v>
      </c>
      <c r="C60" s="20">
        <v>2405.3449999999998</v>
      </c>
      <c r="D60" s="35">
        <f t="shared" si="2"/>
        <v>-23.897863750838429</v>
      </c>
    </row>
    <row r="61" spans="1:4" ht="18" x14ac:dyDescent="0.4">
      <c r="A61" s="19" t="s">
        <v>49</v>
      </c>
      <c r="B61" s="20">
        <v>855.19799999999998</v>
      </c>
      <c r="C61" s="20">
        <v>745.86400000000003</v>
      </c>
      <c r="D61" s="35">
        <f t="shared" si="2"/>
        <v>-12.784641685317313</v>
      </c>
    </row>
    <row r="62" spans="1:4" ht="18.5" thickBot="1" x14ac:dyDescent="0.45">
      <c r="A62" s="21" t="s">
        <v>51</v>
      </c>
      <c r="B62" s="32">
        <v>106.486</v>
      </c>
      <c r="C62" s="32">
        <v>8.9760000000000009</v>
      </c>
      <c r="D62" s="36">
        <f t="shared" si="2"/>
        <v>-91.570722911932094</v>
      </c>
    </row>
    <row r="63" spans="1:4" ht="15.5" x14ac:dyDescent="0.35">
      <c r="A63" s="5" t="s">
        <v>3</v>
      </c>
    </row>
  </sheetData>
  <sortState ref="A46:C63">
    <sortCondition descending="1" ref="C45"/>
  </sortState>
  <conditionalFormatting sqref="D22:D36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D43:D62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D6:D15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5" orientation="portrait" r:id="rId1"/>
  <headerFooter alignWithMargins="0">
    <oddHeader>&amp;L&amp;"Times New Roman CE,Pogrubiona kursywa"&amp;12Departament Rynków Rolnych&amp;C&amp;8
&amp;"Times New Roman CE,Pogrubiony"&amp;16Polski handel zagraniczny towarami rolno-spożywczymi z  państwami Bliskiego Wschodu, Azji i Afryki w 2020r. -  dane ostateczne.</oddHeader>
    <oddFooter>&amp;L&amp;"Times New Roman CE,Pogrubiona kursywa"&amp;12Źródło: Min. Finansów&amp;CStrona &amp;P&amp;R&amp;"Times New Roman CE,Pogrubiona kursywa"&amp;12Przygotował: Adam Pachnicki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Kraje pozostałe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2021-11-19T15:44:48Z</cp:lastPrinted>
  <dcterms:created xsi:type="dcterms:W3CDTF">2020-05-11T10:26:52Z</dcterms:created>
  <dcterms:modified xsi:type="dcterms:W3CDTF">2022-01-04T10:46:31Z</dcterms:modified>
</cp:coreProperties>
</file>