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BC30AF49-F9B8-4E9B-9509-0A3902AB0C5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aje pozostałe 2021" sheetId="7" r:id="rId1"/>
  </sheets>
  <definedNames>
    <definedName name="_xlnm._FilterDatabase" localSheetId="0" hidden="1">'Kraje pozostałe 2021'!$A$7:$D$109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7" l="1"/>
  <c r="C44" i="7"/>
  <c r="D73" i="7" l="1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C23" i="7"/>
  <c r="B23" i="7"/>
  <c r="D15" i="7"/>
  <c r="D14" i="7"/>
  <c r="D13" i="7"/>
  <c r="D12" i="7"/>
  <c r="D11" i="7"/>
  <c r="D10" i="7"/>
  <c r="D9" i="7"/>
  <c r="D8" i="7"/>
  <c r="D7" i="7"/>
  <c r="C6" i="7"/>
  <c r="B6" i="7"/>
  <c r="D44" i="7" l="1"/>
  <c r="D23" i="7"/>
  <c r="D6" i="7"/>
</calcChain>
</file>

<file path=xl/sharedStrings.xml><?xml version="1.0" encoding="utf-8"?>
<sst xmlns="http://schemas.openxmlformats.org/spreadsheetml/2006/main" count="81" uniqueCount="64">
  <si>
    <t>Wartość [tys. EUR]</t>
  </si>
  <si>
    <t>EKSPORT</t>
  </si>
  <si>
    <t>Państwo</t>
  </si>
  <si>
    <t>Zmiana [%]</t>
  </si>
  <si>
    <t>Arabia Saudyjska</t>
  </si>
  <si>
    <t>Chiny</t>
  </si>
  <si>
    <t>* - dane wstępne</t>
  </si>
  <si>
    <t>Państwa BLISKIEGO WSCHODU</t>
  </si>
  <si>
    <t>(ważniejsze)</t>
  </si>
  <si>
    <t>RAZEM</t>
  </si>
  <si>
    <t>Izrael</t>
  </si>
  <si>
    <t>Turcja</t>
  </si>
  <si>
    <t>Zjedn.Emiraty Arabskie</t>
  </si>
  <si>
    <t>Jordania</t>
  </si>
  <si>
    <t>Irak</t>
  </si>
  <si>
    <t>Kuwejt</t>
  </si>
  <si>
    <t>Liban</t>
  </si>
  <si>
    <t>Syria</t>
  </si>
  <si>
    <t>PAŃSTWA  AZJI</t>
  </si>
  <si>
    <t>Wietnam</t>
  </si>
  <si>
    <t>Hongkong</t>
  </si>
  <si>
    <t>Japonia</t>
  </si>
  <si>
    <t>Singapur</t>
  </si>
  <si>
    <t>Republika Korei</t>
  </si>
  <si>
    <t>Filipiny</t>
  </si>
  <si>
    <t>Indonezja</t>
  </si>
  <si>
    <t>Tajwan</t>
  </si>
  <si>
    <t>Malezja</t>
  </si>
  <si>
    <t>Tajlandia</t>
  </si>
  <si>
    <t>India</t>
  </si>
  <si>
    <t>Mongolia</t>
  </si>
  <si>
    <t>Sri Lanka</t>
  </si>
  <si>
    <t>PAŃSTWA  AFRYKI</t>
  </si>
  <si>
    <t>Algieria</t>
  </si>
  <si>
    <t>Maroko</t>
  </si>
  <si>
    <t>Republika Południowej Afryki</t>
  </si>
  <si>
    <t>Egipt</t>
  </si>
  <si>
    <t>Ghana</t>
  </si>
  <si>
    <t>Senegal</t>
  </si>
  <si>
    <t>Mozambik</t>
  </si>
  <si>
    <t>Kongo (d.Zair)</t>
  </si>
  <si>
    <t>Libia</t>
  </si>
  <si>
    <t>Wybrzeże Kości Słoniowej</t>
  </si>
  <si>
    <t>Gwinea</t>
  </si>
  <si>
    <t>Gabon</t>
  </si>
  <si>
    <t>Liberia</t>
  </si>
  <si>
    <t>Mauretania</t>
  </si>
  <si>
    <t>Sierra Leone</t>
  </si>
  <si>
    <t>Benin</t>
  </si>
  <si>
    <t>Gambia</t>
  </si>
  <si>
    <t>Burkina Faso</t>
  </si>
  <si>
    <t>Angola</t>
  </si>
  <si>
    <t>Gwinea Równikowa</t>
  </si>
  <si>
    <t>Czad</t>
  </si>
  <si>
    <t>Mali</t>
  </si>
  <si>
    <t>Togo</t>
  </si>
  <si>
    <t>Tunezja</t>
  </si>
  <si>
    <t>Komory</t>
  </si>
  <si>
    <t>Nigeria</t>
  </si>
  <si>
    <t>Niger</t>
  </si>
  <si>
    <t>Kamerun</t>
  </si>
  <si>
    <t>Tanzania</t>
  </si>
  <si>
    <t>2020r.</t>
  </si>
  <si>
    <t>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</si>
</sst>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0"/>
  </numFmts>
  <fonts count="2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sz val="14"/>
      <name val="Times New Roman CE"/>
    </font>
    <font>
      <b/>
      <i/>
      <sz val="14"/>
      <name val="Times New Roman CE"/>
      <charset val="238"/>
    </font>
    <font>
      <sz val="14"/>
      <name val="Times New Roman CE"/>
    </font>
    <font>
      <i/>
      <sz val="12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Times New Roman CE"/>
      <charset val="238"/>
    </font>
    <font>
      <b/>
      <i/>
      <sz val="14"/>
      <color rgb="FFFF0000"/>
      <name val="Times New Roman CE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49" fontId="3" fillId="0" borderId="7" xfId="0" applyNumberFormat="1" applyFont="1" applyBorder="1"/>
    <xf numFmtId="49" fontId="4" fillId="0" borderId="11" xfId="0" applyNumberFormat="1" applyFont="1" applyBorder="1"/>
    <xf numFmtId="165" fontId="5" fillId="0" borderId="8" xfId="0" applyNumberFormat="1" applyFont="1" applyBorder="1" applyAlignment="1">
      <alignment horizontal="centerContinuous" vertical="center"/>
    </xf>
    <xf numFmtId="165" fontId="2" fillId="0" borderId="8" xfId="0" applyNumberFormat="1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2" fillId="0" borderId="10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165" fontId="6" fillId="0" borderId="5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horizontal="centerContinuous"/>
    </xf>
    <xf numFmtId="164" fontId="10" fillId="0" borderId="2" xfId="0" applyNumberFormat="1" applyFont="1" applyBorder="1"/>
    <xf numFmtId="49" fontId="11" fillId="0" borderId="19" xfId="0" applyNumberFormat="1" applyFont="1" applyBorder="1"/>
    <xf numFmtId="164" fontId="10" fillId="0" borderId="21" xfId="0" applyNumberFormat="1" applyFont="1" applyBorder="1"/>
    <xf numFmtId="49" fontId="11" fillId="0" borderId="14" xfId="0" applyNumberFormat="1" applyFont="1" applyBorder="1"/>
    <xf numFmtId="164" fontId="10" fillId="0" borderId="13" xfId="0" applyNumberFormat="1" applyFont="1" applyBorder="1"/>
    <xf numFmtId="49" fontId="11" fillId="0" borderId="15" xfId="0" applyNumberFormat="1" applyFont="1" applyBorder="1"/>
    <xf numFmtId="164" fontId="10" fillId="0" borderId="17" xfId="0" applyNumberFormat="1" applyFont="1" applyBorder="1"/>
    <xf numFmtId="0" fontId="12" fillId="0" borderId="0" xfId="0" applyFont="1"/>
    <xf numFmtId="165" fontId="0" fillId="0" borderId="0" xfId="0" applyNumberFormat="1"/>
    <xf numFmtId="0" fontId="13" fillId="0" borderId="0" xfId="0" applyFont="1"/>
    <xf numFmtId="0" fontId="14" fillId="0" borderId="0" xfId="0" applyFont="1"/>
    <xf numFmtId="0" fontId="5" fillId="0" borderId="8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/>
    </xf>
    <xf numFmtId="165" fontId="9" fillId="0" borderId="1" xfId="0" applyNumberFormat="1" applyFont="1" applyBorder="1"/>
    <xf numFmtId="165" fontId="11" fillId="0" borderId="20" xfId="0" applyNumberFormat="1" applyFont="1" applyBorder="1"/>
    <xf numFmtId="165" fontId="11" fillId="0" borderId="12" xfId="0" applyNumberFormat="1" applyFont="1" applyBorder="1"/>
    <xf numFmtId="165" fontId="11" fillId="0" borderId="16" xfId="0" applyNumberFormat="1" applyFont="1" applyBorder="1"/>
    <xf numFmtId="49" fontId="11" fillId="0" borderId="23" xfId="0" applyNumberFormat="1" applyFont="1" applyBorder="1"/>
    <xf numFmtId="165" fontId="11" fillId="0" borderId="22" xfId="0" applyNumberFormat="1" applyFont="1" applyBorder="1"/>
    <xf numFmtId="0" fontId="15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5" fontId="19" fillId="0" borderId="12" xfId="0" applyNumberFormat="1" applyFont="1" applyBorder="1"/>
    <xf numFmtId="164" fontId="20" fillId="0" borderId="21" xfId="0" applyNumberFormat="1" applyFont="1" applyBorder="1"/>
    <xf numFmtId="164" fontId="20" fillId="0" borderId="13" xfId="0" applyNumberFormat="1" applyFont="1" applyBorder="1"/>
    <xf numFmtId="165" fontId="11" fillId="0" borderId="16" xfId="0" quotePrefix="1" applyNumberFormat="1" applyFont="1" applyBorder="1"/>
  </cellXfs>
  <cellStyles count="2">
    <cellStyle name="Normalny" xfId="0" builtinId="0"/>
    <cellStyle name="Normalny 2" xfId="1" xr:uid="{00000000-0005-0000-0000-000001000000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74"/>
  <sheetViews>
    <sheetView showGridLines="0" showZeros="0" tabSelected="1" zoomScale="90" zoomScaleNormal="90" workbookViewId="0">
      <selection activeCell="B10" sqref="B10"/>
    </sheetView>
  </sheetViews>
  <sheetFormatPr defaultColWidth="8.7265625" defaultRowHeight="12.5" x14ac:dyDescent="0.25"/>
  <cols>
    <col min="1" max="1" width="34.453125" customWidth="1"/>
    <col min="2" max="2" width="15.1796875" bestFit="1" customWidth="1"/>
    <col min="3" max="3" width="15.7265625" bestFit="1" customWidth="1"/>
    <col min="4" max="4" width="14" bestFit="1" customWidth="1"/>
    <col min="5" max="5" width="6.1796875" customWidth="1"/>
    <col min="6" max="6" width="5" customWidth="1"/>
    <col min="7" max="7" width="19.54296875" customWidth="1"/>
    <col min="8" max="8" width="20.453125" customWidth="1"/>
    <col min="10" max="10" width="20.26953125" customWidth="1"/>
    <col min="11" max="11" width="16.81640625" customWidth="1"/>
  </cols>
  <sheetData>
    <row r="1" spans="1:4" ht="25" x14ac:dyDescent="0.5">
      <c r="A1" s="20" t="s">
        <v>7</v>
      </c>
    </row>
    <row r="2" spans="1:4" ht="20.5" thickBot="1" x14ac:dyDescent="0.45">
      <c r="A2" s="21" t="s">
        <v>8</v>
      </c>
    </row>
    <row r="3" spans="1:4" ht="20" x14ac:dyDescent="0.3">
      <c r="A3" s="1"/>
      <c r="B3" s="22" t="s">
        <v>1</v>
      </c>
      <c r="C3" s="23"/>
      <c r="D3" s="5"/>
    </row>
    <row r="4" spans="1:4" ht="17.5" x14ac:dyDescent="0.35">
      <c r="A4" s="6" t="s">
        <v>2</v>
      </c>
      <c r="B4" s="24" t="s">
        <v>0</v>
      </c>
      <c r="C4" s="24"/>
      <c r="D4" s="8"/>
    </row>
    <row r="5" spans="1:4" ht="18" thickBot="1" x14ac:dyDescent="0.4">
      <c r="A5" s="2"/>
      <c r="B5" s="25" t="s">
        <v>62</v>
      </c>
      <c r="C5" s="25" t="s">
        <v>63</v>
      </c>
      <c r="D5" s="32" t="s">
        <v>3</v>
      </c>
    </row>
    <row r="6" spans="1:4" ht="21.75" customHeight="1" thickBot="1" x14ac:dyDescent="0.4">
      <c r="A6" s="10" t="s">
        <v>9</v>
      </c>
      <c r="B6" s="26">
        <f>(SUM(B7:B15))</f>
        <v>1278648.4909999999</v>
      </c>
      <c r="C6" s="26">
        <f>(SUM(C7:C15))</f>
        <v>1117524.882</v>
      </c>
      <c r="D6" s="11">
        <f t="shared" ref="D6:D15" si="0">((C6-B6)/B6)*100</f>
        <v>-12.601087017589101</v>
      </c>
    </row>
    <row r="7" spans="1:4" ht="18" x14ac:dyDescent="0.4">
      <c r="A7" s="12" t="s">
        <v>4</v>
      </c>
      <c r="B7" s="27">
        <v>692659.66799999995</v>
      </c>
      <c r="C7" s="27">
        <v>509791.228</v>
      </c>
      <c r="D7" s="13">
        <f t="shared" si="0"/>
        <v>-26.400907754311454</v>
      </c>
    </row>
    <row r="8" spans="1:4" ht="18" x14ac:dyDescent="0.4">
      <c r="A8" s="14" t="s">
        <v>10</v>
      </c>
      <c r="B8" s="28">
        <v>246371.981</v>
      </c>
      <c r="C8" s="28">
        <v>293265.96399999998</v>
      </c>
      <c r="D8" s="15">
        <f t="shared" si="0"/>
        <v>19.033813345844706</v>
      </c>
    </row>
    <row r="9" spans="1:4" ht="18" x14ac:dyDescent="0.4">
      <c r="A9" s="14" t="s">
        <v>11</v>
      </c>
      <c r="B9" s="28">
        <v>123903.424</v>
      </c>
      <c r="C9" s="28">
        <v>112262.201</v>
      </c>
      <c r="D9" s="15">
        <f t="shared" si="0"/>
        <v>-9.395400566169986</v>
      </c>
    </row>
    <row r="10" spans="1:4" ht="18" x14ac:dyDescent="0.4">
      <c r="A10" s="14" t="s">
        <v>12</v>
      </c>
      <c r="B10" s="28">
        <v>73387.5</v>
      </c>
      <c r="C10" s="28">
        <v>80849.710000000006</v>
      </c>
      <c r="D10" s="15">
        <f t="shared" si="0"/>
        <v>10.168230284448995</v>
      </c>
    </row>
    <row r="11" spans="1:4" ht="18" x14ac:dyDescent="0.4">
      <c r="A11" s="14" t="s">
        <v>14</v>
      </c>
      <c r="B11" s="28">
        <v>48616.957000000002</v>
      </c>
      <c r="C11" s="28">
        <v>41227.349000000002</v>
      </c>
      <c r="D11" s="15">
        <f t="shared" si="0"/>
        <v>-15.199651430261257</v>
      </c>
    </row>
    <row r="12" spans="1:4" ht="18" x14ac:dyDescent="0.4">
      <c r="A12" s="14" t="s">
        <v>13</v>
      </c>
      <c r="B12" s="28">
        <v>35627.249000000003</v>
      </c>
      <c r="C12" s="28">
        <v>33622.754000000001</v>
      </c>
      <c r="D12" s="15">
        <f t="shared" si="0"/>
        <v>-5.6262974444083582</v>
      </c>
    </row>
    <row r="13" spans="1:4" ht="18" x14ac:dyDescent="0.4">
      <c r="A13" s="14" t="s">
        <v>15</v>
      </c>
      <c r="B13" s="28">
        <v>41903.870000000003</v>
      </c>
      <c r="C13" s="28">
        <v>27115.113000000001</v>
      </c>
      <c r="D13" s="15">
        <f t="shared" si="0"/>
        <v>-35.292103092148771</v>
      </c>
    </row>
    <row r="14" spans="1:4" ht="18" x14ac:dyDescent="0.4">
      <c r="A14" s="14" t="s">
        <v>16</v>
      </c>
      <c r="B14" s="28">
        <v>14057.370999999999</v>
      </c>
      <c r="C14" s="28">
        <v>17122.492999999999</v>
      </c>
      <c r="D14" s="15">
        <f t="shared" si="0"/>
        <v>21.804375796868417</v>
      </c>
    </row>
    <row r="15" spans="1:4" ht="18.5" thickBot="1" x14ac:dyDescent="0.45">
      <c r="A15" s="16" t="s">
        <v>17</v>
      </c>
      <c r="B15" s="29">
        <v>2120.471</v>
      </c>
      <c r="C15" s="29">
        <v>2268.0700000000002</v>
      </c>
      <c r="D15" s="17">
        <f t="shared" si="0"/>
        <v>6.9606705302737062</v>
      </c>
    </row>
    <row r="16" spans="1:4" ht="15.5" x14ac:dyDescent="0.35">
      <c r="A16" s="18" t="s">
        <v>6</v>
      </c>
      <c r="B16" s="19"/>
      <c r="C16" s="19"/>
    </row>
    <row r="17" spans="1:4" ht="8.25" customHeight="1" x14ac:dyDescent="0.25">
      <c r="B17" s="19"/>
      <c r="C17" s="19"/>
    </row>
    <row r="18" spans="1:4" ht="25" x14ac:dyDescent="0.5">
      <c r="A18" s="20" t="s">
        <v>18</v>
      </c>
      <c r="B18" s="19"/>
      <c r="C18" s="19"/>
    </row>
    <row r="19" spans="1:4" ht="20.5" thickBot="1" x14ac:dyDescent="0.45">
      <c r="A19" s="21" t="s">
        <v>8</v>
      </c>
      <c r="B19" s="19"/>
      <c r="C19" s="19"/>
    </row>
    <row r="20" spans="1:4" ht="20" x14ac:dyDescent="0.3">
      <c r="A20" s="1"/>
      <c r="B20" s="3" t="s">
        <v>1</v>
      </c>
      <c r="C20" s="4"/>
      <c r="D20" s="5"/>
    </row>
    <row r="21" spans="1:4" ht="17.5" x14ac:dyDescent="0.35">
      <c r="A21" s="6" t="s">
        <v>2</v>
      </c>
      <c r="B21" s="7" t="s">
        <v>0</v>
      </c>
      <c r="C21" s="7"/>
      <c r="D21" s="8"/>
    </row>
    <row r="22" spans="1:4" ht="18" thickBot="1" x14ac:dyDescent="0.4">
      <c r="A22" s="2"/>
      <c r="B22" s="9" t="s">
        <v>62</v>
      </c>
      <c r="C22" s="9" t="s">
        <v>63</v>
      </c>
      <c r="D22" s="33" t="s">
        <v>3</v>
      </c>
    </row>
    <row r="23" spans="1:4" ht="18" thickBot="1" x14ac:dyDescent="0.4">
      <c r="A23" s="10" t="s">
        <v>9</v>
      </c>
      <c r="B23" s="26">
        <f>(SUM(B24:B37))</f>
        <v>877096.9789999997</v>
      </c>
      <c r="C23" s="26">
        <f>(SUM(C24:C37))</f>
        <v>882986.3459999999</v>
      </c>
      <c r="D23" s="11">
        <f t="shared" ref="D23:D37" si="1">((C23-B23)/B23)*100</f>
        <v>0.67146132537302972</v>
      </c>
    </row>
    <row r="24" spans="1:4" ht="18" x14ac:dyDescent="0.4">
      <c r="A24" s="12" t="s">
        <v>5</v>
      </c>
      <c r="B24" s="27">
        <v>203496.21900000001</v>
      </c>
      <c r="C24" s="27">
        <v>189511.315</v>
      </c>
      <c r="D24" s="13">
        <f t="shared" si="1"/>
        <v>-6.8723163844140069</v>
      </c>
    </row>
    <row r="25" spans="1:4" ht="18" x14ac:dyDescent="0.4">
      <c r="A25" s="14" t="s">
        <v>19</v>
      </c>
      <c r="B25" s="28">
        <v>164864.44</v>
      </c>
      <c r="C25" s="28">
        <v>143027.258</v>
      </c>
      <c r="D25" s="15">
        <f t="shared" si="1"/>
        <v>-13.245537970468343</v>
      </c>
    </row>
    <row r="26" spans="1:4" ht="18" x14ac:dyDescent="0.4">
      <c r="A26" s="14" t="s">
        <v>20</v>
      </c>
      <c r="B26" s="28">
        <v>172819.981</v>
      </c>
      <c r="C26" s="28">
        <v>112008.97199999999</v>
      </c>
      <c r="D26" s="15">
        <f t="shared" si="1"/>
        <v>-35.187487377399954</v>
      </c>
    </row>
    <row r="27" spans="1:4" ht="18" x14ac:dyDescent="0.4">
      <c r="A27" s="14" t="s">
        <v>21</v>
      </c>
      <c r="B27" s="28">
        <v>61564.989000000001</v>
      </c>
      <c r="C27" s="28">
        <v>95238.960999999996</v>
      </c>
      <c r="D27" s="15">
        <f t="shared" si="1"/>
        <v>54.696626356905533</v>
      </c>
    </row>
    <row r="28" spans="1:4" ht="18" x14ac:dyDescent="0.4">
      <c r="A28" s="14" t="s">
        <v>22</v>
      </c>
      <c r="B28" s="28">
        <v>43332.355000000003</v>
      </c>
      <c r="C28" s="28">
        <v>66228.304000000004</v>
      </c>
      <c r="D28" s="15">
        <f t="shared" si="1"/>
        <v>52.837998304038635</v>
      </c>
    </row>
    <row r="29" spans="1:4" ht="18" x14ac:dyDescent="0.4">
      <c r="A29" s="14" t="s">
        <v>23</v>
      </c>
      <c r="B29" s="28">
        <v>55012.877</v>
      </c>
      <c r="C29" s="28">
        <v>65311.743999999999</v>
      </c>
      <c r="D29" s="15">
        <f t="shared" si="1"/>
        <v>18.720829670478782</v>
      </c>
    </row>
    <row r="30" spans="1:4" ht="18" x14ac:dyDescent="0.4">
      <c r="A30" s="14" t="s">
        <v>24</v>
      </c>
      <c r="B30" s="34">
        <v>41597.499000000003</v>
      </c>
      <c r="C30" s="34">
        <v>43106.944000000003</v>
      </c>
      <c r="D30" s="15">
        <f t="shared" si="1"/>
        <v>3.6286917153360583</v>
      </c>
    </row>
    <row r="31" spans="1:4" ht="18" x14ac:dyDescent="0.4">
      <c r="A31" s="14" t="s">
        <v>30</v>
      </c>
      <c r="B31" s="28">
        <v>20310.743999999999</v>
      </c>
      <c r="C31" s="28">
        <v>35676.775000000001</v>
      </c>
      <c r="D31" s="15">
        <f t="shared" si="1"/>
        <v>75.654692905390391</v>
      </c>
    </row>
    <row r="32" spans="1:4" ht="18" x14ac:dyDescent="0.4">
      <c r="A32" s="14" t="s">
        <v>27</v>
      </c>
      <c r="B32" s="28">
        <v>30826.95</v>
      </c>
      <c r="C32" s="28">
        <v>33236.154000000002</v>
      </c>
      <c r="D32" s="15">
        <f t="shared" si="1"/>
        <v>7.8152525630982028</v>
      </c>
    </row>
    <row r="33" spans="1:4" ht="18" x14ac:dyDescent="0.4">
      <c r="A33" s="14" t="s">
        <v>25</v>
      </c>
      <c r="B33" s="28">
        <v>30493.972000000002</v>
      </c>
      <c r="C33" s="28">
        <v>31510.493999999999</v>
      </c>
      <c r="D33" s="15">
        <f t="shared" si="1"/>
        <v>3.3335178506755279</v>
      </c>
    </row>
    <row r="34" spans="1:4" ht="18" x14ac:dyDescent="0.4">
      <c r="A34" s="14" t="s">
        <v>26</v>
      </c>
      <c r="B34" s="28">
        <v>21528.717000000001</v>
      </c>
      <c r="C34" s="28">
        <v>24459.677</v>
      </c>
      <c r="D34" s="15">
        <f t="shared" si="1"/>
        <v>13.614187970421085</v>
      </c>
    </row>
    <row r="35" spans="1:4" ht="18" x14ac:dyDescent="0.4">
      <c r="A35" s="14" t="s">
        <v>28</v>
      </c>
      <c r="B35" s="28">
        <v>18262.387999999999</v>
      </c>
      <c r="C35" s="28">
        <v>20946.481</v>
      </c>
      <c r="D35" s="15">
        <f t="shared" si="1"/>
        <v>14.697382401469078</v>
      </c>
    </row>
    <row r="36" spans="1:4" ht="18" x14ac:dyDescent="0.4">
      <c r="A36" s="30" t="s">
        <v>29</v>
      </c>
      <c r="B36" s="31">
        <v>11303.540999999999</v>
      </c>
      <c r="C36" s="31">
        <v>19028.063999999998</v>
      </c>
      <c r="D36" s="15">
        <f t="shared" si="1"/>
        <v>68.3371962821208</v>
      </c>
    </row>
    <row r="37" spans="1:4" ht="18.5" thickBot="1" x14ac:dyDescent="0.45">
      <c r="A37" s="16" t="s">
        <v>31</v>
      </c>
      <c r="B37" s="29">
        <v>1682.307</v>
      </c>
      <c r="C37" s="29">
        <v>3695.203</v>
      </c>
      <c r="D37" s="17">
        <f t="shared" si="1"/>
        <v>119.65093172649223</v>
      </c>
    </row>
    <row r="38" spans="1:4" ht="15.5" x14ac:dyDescent="0.35">
      <c r="A38" s="18" t="s">
        <v>6</v>
      </c>
      <c r="B38" s="19"/>
      <c r="C38" s="19"/>
    </row>
    <row r="39" spans="1:4" ht="31.5" customHeight="1" x14ac:dyDescent="0.5">
      <c r="A39" s="20" t="s">
        <v>32</v>
      </c>
      <c r="B39" s="19"/>
      <c r="C39" s="19"/>
    </row>
    <row r="40" spans="1:4" ht="20.5" thickBot="1" x14ac:dyDescent="0.45">
      <c r="A40" s="21" t="s">
        <v>8</v>
      </c>
      <c r="B40" s="19"/>
      <c r="C40" s="19"/>
    </row>
    <row r="41" spans="1:4" ht="20" x14ac:dyDescent="0.3">
      <c r="A41" s="1"/>
      <c r="B41" s="3" t="s">
        <v>1</v>
      </c>
      <c r="C41" s="4"/>
      <c r="D41" s="5"/>
    </row>
    <row r="42" spans="1:4" ht="17.5" x14ac:dyDescent="0.35">
      <c r="A42" s="6" t="s">
        <v>2</v>
      </c>
      <c r="B42" s="7" t="s">
        <v>0</v>
      </c>
      <c r="C42" s="7"/>
      <c r="D42" s="8"/>
    </row>
    <row r="43" spans="1:4" ht="18" thickBot="1" x14ac:dyDescent="0.4">
      <c r="A43" s="2"/>
      <c r="B43" s="9" t="s">
        <v>62</v>
      </c>
      <c r="C43" s="9" t="s">
        <v>63</v>
      </c>
      <c r="D43" s="32" t="s">
        <v>3</v>
      </c>
    </row>
    <row r="44" spans="1:4" ht="18" thickBot="1" x14ac:dyDescent="0.4">
      <c r="A44" s="10" t="s">
        <v>9</v>
      </c>
      <c r="B44" s="26">
        <f>(SUM(B45:B73))</f>
        <v>1086167.1109999998</v>
      </c>
      <c r="C44" s="26">
        <f>(SUM(C45:C73))</f>
        <v>1339574.2989999996</v>
      </c>
      <c r="D44" s="11">
        <f t="shared" ref="D44:D73" si="2">((C44-B44)/B44)*100</f>
        <v>23.33040518661036</v>
      </c>
    </row>
    <row r="45" spans="1:4" ht="18" x14ac:dyDescent="0.4">
      <c r="A45" s="12" t="s">
        <v>33</v>
      </c>
      <c r="B45" s="27">
        <v>251437.30799999999</v>
      </c>
      <c r="C45" s="27">
        <v>418513.73300000001</v>
      </c>
      <c r="D45" s="35">
        <f t="shared" si="2"/>
        <v>66.448541916460556</v>
      </c>
    </row>
    <row r="46" spans="1:4" ht="18" x14ac:dyDescent="0.4">
      <c r="A46" s="14" t="s">
        <v>34</v>
      </c>
      <c r="B46" s="28">
        <v>55590.419000000002</v>
      </c>
      <c r="C46" s="28">
        <v>135462.52299999999</v>
      </c>
      <c r="D46" s="36">
        <f t="shared" si="2"/>
        <v>143.67962220252377</v>
      </c>
    </row>
    <row r="47" spans="1:4" ht="18" x14ac:dyDescent="0.4">
      <c r="A47" s="14" t="s">
        <v>36</v>
      </c>
      <c r="B47" s="28">
        <v>78884.247000000003</v>
      </c>
      <c r="C47" s="28">
        <v>125761.32</v>
      </c>
      <c r="D47" s="36">
        <f t="shared" si="2"/>
        <v>59.425138456351114</v>
      </c>
    </row>
    <row r="48" spans="1:4" ht="18" x14ac:dyDescent="0.4">
      <c r="A48" s="14" t="s">
        <v>38</v>
      </c>
      <c r="B48" s="28">
        <v>103037.86</v>
      </c>
      <c r="C48" s="28">
        <v>106597.96799999999</v>
      </c>
      <c r="D48" s="36">
        <f t="shared" si="2"/>
        <v>3.4551455164150271</v>
      </c>
    </row>
    <row r="49" spans="1:4" ht="18" x14ac:dyDescent="0.4">
      <c r="A49" s="14" t="s">
        <v>35</v>
      </c>
      <c r="B49" s="28">
        <v>194154.43599999999</v>
      </c>
      <c r="C49" s="28">
        <v>105647.769</v>
      </c>
      <c r="D49" s="36">
        <f t="shared" si="2"/>
        <v>-45.585704258644903</v>
      </c>
    </row>
    <row r="50" spans="1:4" ht="18" x14ac:dyDescent="0.4">
      <c r="A50" s="14" t="s">
        <v>37</v>
      </c>
      <c r="B50" s="28">
        <v>63133.623</v>
      </c>
      <c r="C50" s="28">
        <v>94400.837</v>
      </c>
      <c r="D50" s="36">
        <f t="shared" si="2"/>
        <v>49.525454922807135</v>
      </c>
    </row>
    <row r="51" spans="1:4" ht="18" x14ac:dyDescent="0.4">
      <c r="A51" s="14" t="s">
        <v>40</v>
      </c>
      <c r="B51" s="28">
        <v>36850.964999999997</v>
      </c>
      <c r="C51" s="28">
        <v>60448.631999999998</v>
      </c>
      <c r="D51" s="15">
        <f t="shared" si="2"/>
        <v>64.035411284344931</v>
      </c>
    </row>
    <row r="52" spans="1:4" ht="18" x14ac:dyDescent="0.4">
      <c r="A52" s="14" t="s">
        <v>41</v>
      </c>
      <c r="B52" s="28">
        <v>30769.88</v>
      </c>
      <c r="C52" s="28">
        <v>33058.478999999999</v>
      </c>
      <c r="D52" s="15">
        <f t="shared" si="2"/>
        <v>7.4377898126349482</v>
      </c>
    </row>
    <row r="53" spans="1:4" ht="18" x14ac:dyDescent="0.4">
      <c r="A53" s="14" t="s">
        <v>42</v>
      </c>
      <c r="B53" s="28">
        <v>30049.582999999999</v>
      </c>
      <c r="C53" s="28">
        <v>32795.040000000001</v>
      </c>
      <c r="D53" s="15">
        <f t="shared" si="2"/>
        <v>9.1364229580157641</v>
      </c>
    </row>
    <row r="54" spans="1:4" ht="18" x14ac:dyDescent="0.4">
      <c r="A54" s="14" t="s">
        <v>39</v>
      </c>
      <c r="B54" s="28">
        <v>25822.544000000002</v>
      </c>
      <c r="C54" s="28">
        <v>26457.435000000001</v>
      </c>
      <c r="D54" s="15">
        <f t="shared" si="2"/>
        <v>2.4586694479056734</v>
      </c>
    </row>
    <row r="55" spans="1:4" ht="18" x14ac:dyDescent="0.4">
      <c r="A55" s="14" t="s">
        <v>43</v>
      </c>
      <c r="B55" s="28">
        <v>29889.550999999999</v>
      </c>
      <c r="C55" s="28">
        <v>25107.708999999999</v>
      </c>
      <c r="D55" s="15">
        <f t="shared" si="2"/>
        <v>-15.998373478410569</v>
      </c>
    </row>
    <row r="56" spans="1:4" ht="18" x14ac:dyDescent="0.4">
      <c r="A56" s="14" t="s">
        <v>58</v>
      </c>
      <c r="B56" s="28">
        <v>31211.303</v>
      </c>
      <c r="C56" s="28">
        <v>24037.558000000001</v>
      </c>
      <c r="D56" s="15">
        <f t="shared" si="2"/>
        <v>-22.984445731086584</v>
      </c>
    </row>
    <row r="57" spans="1:4" ht="18" x14ac:dyDescent="0.4">
      <c r="A57" s="14" t="s">
        <v>45</v>
      </c>
      <c r="B57" s="28">
        <v>12467.403</v>
      </c>
      <c r="C57" s="28">
        <v>20474.704000000002</v>
      </c>
      <c r="D57" s="15">
        <f t="shared" si="2"/>
        <v>64.225893716598407</v>
      </c>
    </row>
    <row r="58" spans="1:4" ht="18" x14ac:dyDescent="0.4">
      <c r="A58" s="14" t="s">
        <v>48</v>
      </c>
      <c r="B58" s="28">
        <v>11181.562</v>
      </c>
      <c r="C58" s="28">
        <v>15107.904</v>
      </c>
      <c r="D58" s="15">
        <f t="shared" si="2"/>
        <v>35.114432133900436</v>
      </c>
    </row>
    <row r="59" spans="1:4" ht="18" x14ac:dyDescent="0.4">
      <c r="A59" s="14" t="s">
        <v>44</v>
      </c>
      <c r="B59" s="28">
        <v>15364.495999999999</v>
      </c>
      <c r="C59" s="28">
        <v>14424.14</v>
      </c>
      <c r="D59" s="15">
        <f t="shared" si="2"/>
        <v>-6.1203179069459868</v>
      </c>
    </row>
    <row r="60" spans="1:4" ht="18" x14ac:dyDescent="0.4">
      <c r="A60" s="14" t="s">
        <v>46</v>
      </c>
      <c r="B60" s="28">
        <v>18003.98</v>
      </c>
      <c r="C60" s="28">
        <v>13285.47</v>
      </c>
      <c r="D60" s="15">
        <f t="shared" si="2"/>
        <v>-26.208149531381398</v>
      </c>
    </row>
    <row r="61" spans="1:4" ht="18" x14ac:dyDescent="0.4">
      <c r="A61" s="14" t="s">
        <v>47</v>
      </c>
      <c r="B61" s="28">
        <v>6540.7250000000004</v>
      </c>
      <c r="C61" s="28">
        <v>11317.144</v>
      </c>
      <c r="D61" s="15">
        <f t="shared" si="2"/>
        <v>73.025834292070058</v>
      </c>
    </row>
    <row r="62" spans="1:4" ht="18" x14ac:dyDescent="0.4">
      <c r="A62" s="14" t="s">
        <v>54</v>
      </c>
      <c r="B62" s="28">
        <v>12215.279</v>
      </c>
      <c r="C62" s="28">
        <v>9964.2369999999992</v>
      </c>
      <c r="D62" s="15">
        <f t="shared" si="2"/>
        <v>-18.428085023682236</v>
      </c>
    </row>
    <row r="63" spans="1:4" ht="18" x14ac:dyDescent="0.4">
      <c r="A63" s="14" t="s">
        <v>57</v>
      </c>
      <c r="B63" s="28">
        <v>5222.6400000000003</v>
      </c>
      <c r="C63" s="28">
        <v>9121.5079999999998</v>
      </c>
      <c r="D63" s="15">
        <f t="shared" si="2"/>
        <v>74.653202211908138</v>
      </c>
    </row>
    <row r="64" spans="1:4" ht="18" x14ac:dyDescent="0.4">
      <c r="A64" s="14" t="s">
        <v>52</v>
      </c>
      <c r="B64" s="28">
        <v>5789.0209999999997</v>
      </c>
      <c r="C64" s="28">
        <v>8010.0150000000003</v>
      </c>
      <c r="D64" s="15">
        <f t="shared" si="2"/>
        <v>38.365623479341338</v>
      </c>
    </row>
    <row r="65" spans="1:4" ht="18" x14ac:dyDescent="0.4">
      <c r="A65" s="14" t="s">
        <v>50</v>
      </c>
      <c r="B65" s="28">
        <v>4829.4840000000004</v>
      </c>
      <c r="C65" s="28">
        <v>7408.5789999999997</v>
      </c>
      <c r="D65" s="15">
        <f t="shared" si="2"/>
        <v>53.4031171860182</v>
      </c>
    </row>
    <row r="66" spans="1:4" ht="18" x14ac:dyDescent="0.4">
      <c r="A66" s="14" t="s">
        <v>51</v>
      </c>
      <c r="B66" s="28">
        <v>6117.48</v>
      </c>
      <c r="C66" s="28">
        <v>7330.2030000000004</v>
      </c>
      <c r="D66" s="15">
        <f t="shared" si="2"/>
        <v>19.823898075678237</v>
      </c>
    </row>
    <row r="67" spans="1:4" ht="18" x14ac:dyDescent="0.4">
      <c r="A67" s="14" t="s">
        <v>60</v>
      </c>
      <c r="B67" s="28">
        <v>5492.9610000000002</v>
      </c>
      <c r="C67" s="28">
        <v>7186.183</v>
      </c>
      <c r="D67" s="15">
        <f t="shared" si="2"/>
        <v>30.825305331678116</v>
      </c>
    </row>
    <row r="68" spans="1:4" ht="18" x14ac:dyDescent="0.4">
      <c r="A68" s="14" t="s">
        <v>53</v>
      </c>
      <c r="B68" s="28">
        <v>6341.0720000000001</v>
      </c>
      <c r="C68" s="28">
        <v>6665.5540000000001</v>
      </c>
      <c r="D68" s="15">
        <f t="shared" si="2"/>
        <v>5.1171473845431814</v>
      </c>
    </row>
    <row r="69" spans="1:4" ht="18" x14ac:dyDescent="0.4">
      <c r="A69" s="14" t="s">
        <v>49</v>
      </c>
      <c r="B69" s="28">
        <v>5773.6689999999999</v>
      </c>
      <c r="C69" s="28">
        <v>6189.8029999999999</v>
      </c>
      <c r="D69" s="15">
        <f t="shared" si="2"/>
        <v>7.2074446941797321</v>
      </c>
    </row>
    <row r="70" spans="1:4" ht="18" x14ac:dyDescent="0.4">
      <c r="A70" s="14" t="s">
        <v>55</v>
      </c>
      <c r="B70" s="28">
        <v>5109.1880000000001</v>
      </c>
      <c r="C70" s="28">
        <v>5461.326</v>
      </c>
      <c r="D70" s="15">
        <f t="shared" si="2"/>
        <v>6.8922498056442612</v>
      </c>
    </row>
    <row r="71" spans="1:4" ht="18" x14ac:dyDescent="0.4">
      <c r="A71" s="14" t="s">
        <v>59</v>
      </c>
      <c r="B71" s="28">
        <v>9387.8389999999999</v>
      </c>
      <c r="C71" s="28">
        <v>4873.3280000000004</v>
      </c>
      <c r="D71" s="15">
        <f t="shared" si="2"/>
        <v>-48.088926535702193</v>
      </c>
    </row>
    <row r="72" spans="1:4" ht="18" x14ac:dyDescent="0.4">
      <c r="A72" s="14" t="s">
        <v>56</v>
      </c>
      <c r="B72" s="28">
        <v>4351.5479999999998</v>
      </c>
      <c r="C72" s="28">
        <v>4029.1019999999999</v>
      </c>
      <c r="D72" s="15">
        <f t="shared" si="2"/>
        <v>-7.4099148165204642</v>
      </c>
    </row>
    <row r="73" spans="1:4" ht="18.5" thickBot="1" x14ac:dyDescent="0.45">
      <c r="A73" s="16" t="s">
        <v>61</v>
      </c>
      <c r="B73" s="37">
        <v>21147.044999999998</v>
      </c>
      <c r="C73" s="37">
        <v>436.096</v>
      </c>
      <c r="D73" s="17">
        <f t="shared" si="2"/>
        <v>-97.937792254189645</v>
      </c>
    </row>
    <row r="74" spans="1:4" ht="15.5" x14ac:dyDescent="0.35">
      <c r="A74" s="18"/>
      <c r="B74" s="19"/>
      <c r="C74" s="19"/>
    </row>
  </sheetData>
  <sortState xmlns:xlrd2="http://schemas.microsoft.com/office/spreadsheetml/2017/richdata2" ref="A8:C15">
    <sortCondition descending="1" ref="C7:C15"/>
  </sortState>
  <conditionalFormatting sqref="D23:D37 D44:D72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D6:D15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D73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5" orientation="portrait" r:id="rId1"/>
  <headerFooter alignWithMargins="0">
    <oddHeader xml:space="preserve">&amp;L&amp;"Times New Roman CE,Pogrubiona kursywa"&amp;12Departament Rynków Rolnych&amp;C&amp;8
&amp;"Times New Roman CE,Pogrubiony"&amp;16Polski handel zagraniczny towarami rolno-spożywczymi z  państwami Bliskiego Wschodu, Azji i Afryki w 2021r. (dane ostateczne) </oddHeader>
    <oddFooter>&amp;L&amp;"Times New Roman CE,Pogrubiona kursywa"&amp;12Źródło: Min. Finansów&amp;CStrona &amp;P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Kraje pozostałe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2022-10-03T11:26:45Z</cp:lastPrinted>
  <dcterms:created xsi:type="dcterms:W3CDTF">2021-05-10T11:10:15Z</dcterms:created>
  <dcterms:modified xsi:type="dcterms:W3CDTF">2022-12-20T13:07:38Z</dcterms:modified>
</cp:coreProperties>
</file>