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1635059b6b2a01b7/Kopia_waznych_plikow/"/>
    </mc:Choice>
  </mc:AlternateContent>
  <bookViews>
    <workbookView xWindow="0" yWindow="0" windowWidth="23040" windowHeight="925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3" i="1" l="1"/>
  <c r="Y134" i="1"/>
  <c r="Y135" i="1"/>
  <c r="Y136" i="1"/>
  <c r="Y137" i="1"/>
  <c r="R414" i="1" l="1"/>
  <c r="Q414" i="1"/>
  <c r="R413" i="1"/>
  <c r="Q413" i="1"/>
  <c r="R412" i="1"/>
  <c r="Q412" i="1"/>
  <c r="R366" i="1"/>
  <c r="Q366" i="1"/>
  <c r="R365" i="1"/>
  <c r="Q365" i="1"/>
  <c r="R364" i="1"/>
  <c r="Q364" i="1"/>
  <c r="R363" i="1"/>
  <c r="Q363" i="1"/>
  <c r="R244" i="1"/>
  <c r="S244" i="1"/>
  <c r="S242" i="1" l="1"/>
  <c r="R242" i="1"/>
  <c r="F220" i="1" l="1"/>
  <c r="E220" i="1"/>
  <c r="F219" i="1"/>
  <c r="F218" i="1"/>
  <c r="F217" i="1"/>
  <c r="F216" i="1"/>
  <c r="F215" i="1"/>
  <c r="E219" i="1"/>
  <c r="E218" i="1"/>
  <c r="E217" i="1"/>
  <c r="E216" i="1"/>
  <c r="E215" i="1"/>
  <c r="F131" i="1" l="1"/>
  <c r="Y132" i="1" s="1"/>
  <c r="X137" i="1" l="1"/>
</calcChain>
</file>

<file path=xl/comments1.xml><?xml version="1.0" encoding="utf-8"?>
<comments xmlns="http://schemas.openxmlformats.org/spreadsheetml/2006/main">
  <authors>
    <author>Piotr K</author>
  </authors>
  <commentList>
    <comment ref="B132" authorId="0" shapeId="0">
      <text>
        <r>
          <rPr>
            <b/>
            <sz val="9"/>
            <color indexed="81"/>
            <rFont val="Tahoma"/>
            <charset val="1"/>
          </rPr>
          <t>Piotr K:</t>
        </r>
        <r>
          <rPr>
            <sz val="9"/>
            <color indexed="81"/>
            <rFont val="Tahoma"/>
            <charset val="1"/>
          </rPr>
          <t xml:space="preserve">
Przyjęta do dalszych obliczen</t>
        </r>
      </text>
    </comment>
    <comment ref="C236" authorId="0" shapeId="0">
      <text>
        <r>
          <rPr>
            <b/>
            <sz val="9"/>
            <color indexed="81"/>
            <rFont val="Tahoma"/>
            <family val="2"/>
            <charset val="238"/>
          </rPr>
          <t>Piotr K:</t>
        </r>
        <r>
          <rPr>
            <sz val="9"/>
            <color indexed="81"/>
            <rFont val="Tahoma"/>
            <family val="2"/>
            <charset val="238"/>
          </rPr>
          <t xml:space="preserve">
phi 1 niepewene wyniki</t>
        </r>
      </text>
    </comment>
  </commentList>
</comments>
</file>

<file path=xl/sharedStrings.xml><?xml version="1.0" encoding="utf-8"?>
<sst xmlns="http://schemas.openxmlformats.org/spreadsheetml/2006/main" count="498" uniqueCount="159">
  <si>
    <t>1AA</t>
  </si>
  <si>
    <t>1AB</t>
  </si>
  <si>
    <t>1AC</t>
  </si>
  <si>
    <t>1AD</t>
  </si>
  <si>
    <t>1AE</t>
  </si>
  <si>
    <t>1AF</t>
  </si>
  <si>
    <t>1AG</t>
  </si>
  <si>
    <t>1BB</t>
  </si>
  <si>
    <t>1BA</t>
  </si>
  <si>
    <t>1BC</t>
  </si>
  <si>
    <t>1BD</t>
  </si>
  <si>
    <t>1BE</t>
  </si>
  <si>
    <t>1BF</t>
  </si>
  <si>
    <t>1BG</t>
  </si>
  <si>
    <t>1B0</t>
  </si>
  <si>
    <t>SF</t>
  </si>
  <si>
    <t>eta12s</t>
  </si>
  <si>
    <t>tau3</t>
  </si>
  <si>
    <t>eta 23s</t>
  </si>
  <si>
    <t>delta alfa 4</t>
  </si>
  <si>
    <t>eta 34s</t>
  </si>
  <si>
    <t>tau 5</t>
  </si>
  <si>
    <t>eta 45s</t>
  </si>
  <si>
    <t>delta alfa 6</t>
  </si>
  <si>
    <t>eta 56s</t>
  </si>
  <si>
    <t>1C0</t>
  </si>
  <si>
    <t>zmiana Delta</t>
  </si>
  <si>
    <t>1C1</t>
  </si>
  <si>
    <t>1C2</t>
  </si>
  <si>
    <t>1C3</t>
  </si>
  <si>
    <t>1C4</t>
  </si>
  <si>
    <t>1D0</t>
  </si>
  <si>
    <t>1D1</t>
  </si>
  <si>
    <t>1D2</t>
  </si>
  <si>
    <t>1D3</t>
  </si>
  <si>
    <t>1D4</t>
  </si>
  <si>
    <t>1D5</t>
  </si>
  <si>
    <t>Badanie zmiany delty</t>
  </si>
  <si>
    <t>Wykresy przy zmianie delty</t>
  </si>
  <si>
    <t>1E0</t>
  </si>
  <si>
    <t>1E1</t>
  </si>
  <si>
    <t>1E2</t>
  </si>
  <si>
    <t>1E3</t>
  </si>
  <si>
    <t>1E4</t>
  </si>
  <si>
    <t>1E5</t>
  </si>
  <si>
    <t>eff</t>
  </si>
  <si>
    <t>power</t>
  </si>
  <si>
    <t>delta054</t>
  </si>
  <si>
    <t>1F1</t>
  </si>
  <si>
    <t>1F2</t>
  </si>
  <si>
    <t>1F3</t>
  </si>
  <si>
    <t>1F4</t>
  </si>
  <si>
    <t>1F5</t>
  </si>
  <si>
    <t>1F6</t>
  </si>
  <si>
    <t>S5</t>
  </si>
  <si>
    <t>S4</t>
  </si>
  <si>
    <t>S3</t>
  </si>
  <si>
    <t>S2</t>
  </si>
  <si>
    <t>S6</t>
  </si>
  <si>
    <t>spraw</t>
  </si>
  <si>
    <t>y+</t>
  </si>
  <si>
    <t>S0</t>
  </si>
  <si>
    <t>niezaleznosc podejscie drugie siatka z mniejszym y+</t>
  </si>
  <si>
    <t>S1</t>
  </si>
  <si>
    <t>R1</t>
  </si>
  <si>
    <t>MS</t>
  </si>
  <si>
    <t>Delta 0.56</t>
  </si>
  <si>
    <t>iter 1</t>
  </si>
  <si>
    <t>iter 2</t>
  </si>
  <si>
    <t>iter 3</t>
  </si>
  <si>
    <t>iter 4</t>
  </si>
  <si>
    <t>iter 5</t>
  </si>
  <si>
    <t>iter 6</t>
  </si>
  <si>
    <t>iter 7</t>
  </si>
  <si>
    <t>iter 8</t>
  </si>
  <si>
    <t>iter 9</t>
  </si>
  <si>
    <t>Delta 0.54</t>
  </si>
  <si>
    <t>Delta 0.47</t>
  </si>
  <si>
    <t>Hydrogen_compressor_delta_0_56_v23</t>
  </si>
  <si>
    <t>Hydrogen_compressor_delta_0_56_v21</t>
  </si>
  <si>
    <t>Hydrogen_compressor_delta_0_56_v22</t>
  </si>
  <si>
    <t>Hydrogen_compressor_delta_0_56_v1</t>
  </si>
  <si>
    <t>Hydrogen_compressor_delta_0_56_v2</t>
  </si>
  <si>
    <t>Hydrogen_compressor_delta_0_56_v3</t>
  </si>
  <si>
    <t>Hydrogen_compressor_delta_0_56_v4</t>
  </si>
  <si>
    <t>Hydrogen_compressor_delta_0_56_v5</t>
  </si>
  <si>
    <t>Hydrogen_compressor_delta_0_56_v6</t>
  </si>
  <si>
    <t>Hydrogen_compressor_delta_0_56_v7</t>
  </si>
  <si>
    <t>Hydrogen_compressor_delta_0_56_v8</t>
  </si>
  <si>
    <t>Hydrogen_compressor_delta_0_56_v9</t>
  </si>
  <si>
    <t>Hydrogen_compressor_delta_0_56_v31</t>
  </si>
  <si>
    <t>Hydrogen_compressor_delta_0_56_v32</t>
  </si>
  <si>
    <t>Hydrogen_compressor_delta_0_56_v33</t>
  </si>
  <si>
    <t>Delta 0.57</t>
  </si>
  <si>
    <t>Delta 0.44</t>
  </si>
  <si>
    <t>iter 10</t>
  </si>
  <si>
    <t>Delta 0.6</t>
  </si>
  <si>
    <t>delta</t>
  </si>
  <si>
    <t>*10^5 [W]</t>
  </si>
  <si>
    <t>[%]</t>
  </si>
  <si>
    <t>wykres</t>
  </si>
  <si>
    <t>phi 1 _ 0.19</t>
  </si>
  <si>
    <t>phi 1 _ 0.22</t>
  </si>
  <si>
    <t>phi 1 _ 0.26</t>
  </si>
  <si>
    <t>phi 2 _ 0.23</t>
  </si>
  <si>
    <t>phi 2 _ 0.26</t>
  </si>
  <si>
    <t>phi 2 _ 0.3</t>
  </si>
  <si>
    <t>dla phi 2, delta 0.54, phi1 0.22</t>
  </si>
  <si>
    <t xml:space="preserve">dla phi 1 delta 0.54, </t>
  </si>
  <si>
    <t>phi 2 _ 0.28</t>
  </si>
  <si>
    <t>nie liczone, zbieznosc</t>
  </si>
  <si>
    <t>phi 2 _ 0.29</t>
  </si>
  <si>
    <t>Hydrogen_compressor_phi_2_0_29_v6</t>
  </si>
  <si>
    <t>dla tau 2, delta 0.54, phi1 0.22, phi_2 0.26</t>
  </si>
  <si>
    <t>tau 2 _ 0.7</t>
  </si>
  <si>
    <t>phi_2</t>
  </si>
  <si>
    <t>tau 2 _ 0.77</t>
  </si>
  <si>
    <t>iter 11</t>
  </si>
  <si>
    <t>iter 12</t>
  </si>
  <si>
    <t>tau 2 _ 0.86</t>
  </si>
  <si>
    <t>tau 2 _ 0.8</t>
  </si>
  <si>
    <t>phi_1</t>
  </si>
  <si>
    <t>phi 4 0_16</t>
  </si>
  <si>
    <t>phi 4 0_145</t>
  </si>
  <si>
    <t>phi 4 0_17</t>
  </si>
  <si>
    <t>dla phi 2 0.26, delta 0.54, phi1 0.22, tau 2 = 0.7</t>
  </si>
  <si>
    <t>dla phi 2 0.26, delta 0.54, phi1 0.22, tau 2 = 0.7, phi 4 = 0.16</t>
  </si>
  <si>
    <t>C 34  0.8</t>
  </si>
  <si>
    <t>kolejne iteracje</t>
  </si>
  <si>
    <t>brak wynikow</t>
  </si>
  <si>
    <t>tau_2</t>
  </si>
  <si>
    <t>phi 4</t>
  </si>
  <si>
    <t>C 34  0.45</t>
  </si>
  <si>
    <t>C 34  0.6</t>
  </si>
  <si>
    <t>iter 4 dalsze</t>
  </si>
  <si>
    <t>C 34</t>
  </si>
  <si>
    <t>iter 13</t>
  </si>
  <si>
    <t>C 34  0.7</t>
  </si>
  <si>
    <t>phi 1 _ 0.24</t>
  </si>
  <si>
    <t>phi 2 _ 0.32</t>
  </si>
  <si>
    <t>C 34  0.65</t>
  </si>
  <si>
    <t>phi 1 _ 0.27</t>
  </si>
  <si>
    <t>niestabline wyniki</t>
  </si>
  <si>
    <t>C 34  0.72</t>
  </si>
  <si>
    <t>iter 14</t>
  </si>
  <si>
    <t>iter 15</t>
  </si>
  <si>
    <t>iter 16</t>
  </si>
  <si>
    <t>iter 17</t>
  </si>
  <si>
    <t>iter 17 v2</t>
  </si>
  <si>
    <t xml:space="preserve"> iter 18</t>
  </si>
  <si>
    <t>C 34  0.85</t>
  </si>
  <si>
    <t>tau 2 _ 0.6</t>
  </si>
  <si>
    <t>combine_v1</t>
  </si>
  <si>
    <t>delta = 0.52, phi_1 = 0.22, phi_2 = 0.29, tau_2 = 0.7, phi_4 = 0.17, C34 = 0.75</t>
  </si>
  <si>
    <t>C 34  0.82</t>
  </si>
  <si>
    <t>badanie niezaleznosci podejscie pierwsze</t>
  </si>
  <si>
    <t>eff [%]</t>
  </si>
  <si>
    <t>brak wyników</t>
  </si>
  <si>
    <t>iter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</si>
</sst>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3C763D"/>
      <name val="Courier New"/>
      <family val="3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onsolas"/>
      <family val="3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onsolas"/>
      <family val="3"/>
      <charset val="238"/>
    </font>
    <font>
      <sz val="10"/>
      <color rgb="FF008013"/>
      <name val="Consolas"/>
      <family val="3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3" borderId="0" xfId="0" applyFill="1"/>
    <xf numFmtId="0" fontId="1" fillId="3" borderId="0" xfId="0" applyFont="1" applyFill="1"/>
    <xf numFmtId="49" fontId="0" fillId="0" borderId="0" xfId="0" applyNumberFormat="1"/>
    <xf numFmtId="0" fontId="1" fillId="0" borderId="0" xfId="0" applyFont="1" applyAlignment="1">
      <alignment wrapText="1"/>
    </xf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Fill="1"/>
    <xf numFmtId="0" fontId="0" fillId="0" borderId="1" xfId="0" applyBorder="1"/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0" fillId="0" borderId="10" xfId="0" applyBorder="1"/>
    <xf numFmtId="0" fontId="0" fillId="6" borderId="0" xfId="0" applyFill="1"/>
    <xf numFmtId="0" fontId="0" fillId="0" borderId="0" xfId="0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0" fillId="0" borderId="0" xfId="0" applyFill="1" applyBorder="1"/>
    <xf numFmtId="0" fontId="7" fillId="0" borderId="0" xfId="0" applyFont="1" applyAlignment="1">
      <alignment vertical="center"/>
    </xf>
    <xf numFmtId="0" fontId="9" fillId="0" borderId="10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0" fillId="0" borderId="7" xfId="0" applyBorder="1"/>
    <xf numFmtId="0" fontId="8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10" xfId="0" applyFont="1" applyBorder="1"/>
    <xf numFmtId="0" fontId="8" fillId="0" borderId="10" xfId="0" applyFont="1" applyBorder="1" applyAlignment="1">
      <alignment vertical="center"/>
    </xf>
    <xf numFmtId="0" fontId="9" fillId="0" borderId="1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Font="1" applyFill="1" applyBorder="1"/>
    <xf numFmtId="0" fontId="9" fillId="0" borderId="10" xfId="0" applyFont="1" applyBorder="1" applyAlignment="1">
      <alignment horizontal="right"/>
    </xf>
    <xf numFmtId="0" fontId="11" fillId="0" borderId="0" xfId="0" applyFont="1" applyAlignment="1">
      <alignment horizontal="left" vertical="center" indent="3"/>
    </xf>
    <xf numFmtId="0" fontId="1" fillId="5" borderId="0" xfId="0" applyFont="1" applyFill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/>
    <xf numFmtId="0" fontId="1" fillId="2" borderId="0" xfId="0" applyFont="1" applyFill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right"/>
    </xf>
    <xf numFmtId="0" fontId="0" fillId="0" borderId="2" xfId="0" applyFill="1" applyBorder="1"/>
    <xf numFmtId="0" fontId="1" fillId="7" borderId="0" xfId="0" applyFont="1" applyFill="1"/>
    <xf numFmtId="0" fontId="10" fillId="5" borderId="0" xfId="0" applyFont="1" applyFill="1" applyAlignment="1">
      <alignment vertical="center"/>
    </xf>
    <xf numFmtId="0" fontId="9" fillId="0" borderId="7" xfId="0" applyFont="1" applyBorder="1" applyAlignment="1"/>
    <xf numFmtId="0" fontId="0" fillId="0" borderId="0" xfId="0" applyAlignment="1"/>
    <xf numFmtId="0" fontId="9" fillId="0" borderId="13" xfId="0" applyFont="1" applyBorder="1" applyAlignment="1"/>
    <xf numFmtId="0" fontId="0" fillId="0" borderId="13" xfId="0" applyBorder="1" applyAlignment="1"/>
    <xf numFmtId="0" fontId="0" fillId="0" borderId="6" xfId="0" applyFill="1" applyBorder="1"/>
    <xf numFmtId="0" fontId="0" fillId="0" borderId="7" xfId="0" applyFill="1" applyBorder="1"/>
    <xf numFmtId="0" fontId="9" fillId="0" borderId="7" xfId="0" applyFont="1" applyFill="1" applyBorder="1" applyAlignment="1"/>
    <xf numFmtId="0" fontId="7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right"/>
    </xf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6" xfId="0" applyFont="1" applyBorder="1"/>
    <xf numFmtId="0" fontId="9" fillId="5" borderId="6" xfId="0" applyFont="1" applyFill="1" applyBorder="1"/>
    <xf numFmtId="0" fontId="9" fillId="5" borderId="0" xfId="0" applyFont="1" applyFill="1" applyBorder="1" applyAlignment="1"/>
    <xf numFmtId="0" fontId="9" fillId="5" borderId="7" xfId="0" applyFont="1" applyFill="1" applyBorder="1" applyAlignmen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1" xfId="0" applyFont="1" applyFill="1" applyBorder="1" applyAlignment="1">
      <alignment horizontal="right" vertical="center" wrapText="1"/>
    </xf>
    <xf numFmtId="0" fontId="15" fillId="0" borderId="0" xfId="0" applyFont="1"/>
    <xf numFmtId="0" fontId="1" fillId="0" borderId="3" xfId="0" applyFont="1" applyBorder="1"/>
    <xf numFmtId="0" fontId="14" fillId="0" borderId="0" xfId="0" applyFont="1"/>
    <xf numFmtId="0" fontId="9" fillId="0" borderId="10" xfId="0" applyNumberFormat="1" applyFont="1" applyBorder="1" applyAlignment="1">
      <alignment horizontal="right"/>
    </xf>
    <xf numFmtId="0" fontId="0" fillId="0" borderId="10" xfId="0" applyNumberForma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0" fillId="0" borderId="14" xfId="0" applyBorder="1"/>
    <xf numFmtId="0" fontId="10" fillId="0" borderId="0" xfId="0" applyFont="1" applyAlignment="1">
      <alignment horizontal="left" vertical="center" indent="3"/>
    </xf>
    <xf numFmtId="0" fontId="9" fillId="0" borderId="0" xfId="0" applyFont="1" applyFill="1"/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Arkusz1!$C$56</c:f>
              <c:strCache>
                <c:ptCount val="1"/>
                <c:pt idx="0">
                  <c:v>SF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Arkusz1!$C$57:$C$63</c:f>
              <c:numCache>
                <c:formatCode>General</c:formatCode>
                <c:ptCount val="7"/>
                <c:pt idx="0">
                  <c:v>0.89659999999999995</c:v>
                </c:pt>
                <c:pt idx="1">
                  <c:v>0.89839999999999998</c:v>
                </c:pt>
                <c:pt idx="2">
                  <c:v>0.89400000000000002</c:v>
                </c:pt>
                <c:pt idx="3">
                  <c:v>0.88759999999999994</c:v>
                </c:pt>
                <c:pt idx="4">
                  <c:v>0.88339999999999996</c:v>
                </c:pt>
                <c:pt idx="5">
                  <c:v>0.88570000000000004</c:v>
                </c:pt>
                <c:pt idx="6">
                  <c:v>0.87849999999999995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615264"/>
        <c:axId val="180575960"/>
      </c:scatterChart>
      <c:valAx>
        <c:axId val="385615264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0575960"/>
        <c:crosses val="autoZero"/>
        <c:crossBetween val="midCat"/>
      </c:valAx>
      <c:valAx>
        <c:axId val="180575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561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</a:t>
            </a:r>
            <a:r>
              <a:rPr lang="pl-PL"/>
              <a:t> total (nizsza)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Arkusz1!$M$56</c:f>
              <c:strCache>
                <c:ptCount val="1"/>
                <c:pt idx="0">
                  <c:v>eff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Arkusz1!$M$57:$M$63</c:f>
              <c:numCache>
                <c:formatCode>General</c:formatCode>
                <c:ptCount val="7"/>
                <c:pt idx="0">
                  <c:v>81.652000000000001</c:v>
                </c:pt>
                <c:pt idx="1">
                  <c:v>80.242000000000004</c:v>
                </c:pt>
                <c:pt idx="2">
                  <c:v>80.171999999999997</c:v>
                </c:pt>
                <c:pt idx="3">
                  <c:v>79.695999999999998</c:v>
                </c:pt>
                <c:pt idx="5">
                  <c:v>79.421000000000006</c:v>
                </c:pt>
                <c:pt idx="6">
                  <c:v>78.924000000000007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039856"/>
        <c:axId val="469035544"/>
      </c:scatterChart>
      <c:valAx>
        <c:axId val="469039856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5544"/>
        <c:crosses val="autoZero"/>
        <c:crossBetween val="midCat"/>
      </c:valAx>
      <c:valAx>
        <c:axId val="46903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Arkusz1!$S$132:$S$136</c:f>
              <c:numCache>
                <c:formatCode>General</c:formatCode>
                <c:ptCount val="5"/>
                <c:pt idx="0">
                  <c:v>1079876</c:v>
                </c:pt>
                <c:pt idx="1">
                  <c:v>1501612</c:v>
                </c:pt>
                <c:pt idx="2">
                  <c:v>2002000</c:v>
                </c:pt>
                <c:pt idx="3">
                  <c:v>461125</c:v>
                </c:pt>
                <c:pt idx="4">
                  <c:v>147557</c:v>
                </c:pt>
              </c:numCache>
            </c:numRef>
          </c:xVal>
          <c:yVal>
            <c:numRef>
              <c:f>Arkusz1!$W$132:$W$136</c:f>
              <c:numCache>
                <c:formatCode>General</c:formatCode>
                <c:ptCount val="5"/>
                <c:pt idx="0">
                  <c:v>81.111000000000004</c:v>
                </c:pt>
                <c:pt idx="1">
                  <c:v>81.114999999999995</c:v>
                </c:pt>
                <c:pt idx="2">
                  <c:v>81.203000000000003</c:v>
                </c:pt>
                <c:pt idx="3">
                  <c:v>80.430000000000007</c:v>
                </c:pt>
                <c:pt idx="4">
                  <c:v>80.12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040248"/>
        <c:axId val="469034368"/>
      </c:scatterChart>
      <c:valAx>
        <c:axId val="46904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4368"/>
        <c:crosses val="autoZero"/>
        <c:crossBetween val="midCat"/>
      </c:valAx>
      <c:valAx>
        <c:axId val="46903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40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wirnik_eff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Arkusz1!$S$132:$S$136</c:f>
              <c:numCache>
                <c:formatCode>General</c:formatCode>
                <c:ptCount val="5"/>
                <c:pt idx="0">
                  <c:v>1079876</c:v>
                </c:pt>
                <c:pt idx="1">
                  <c:v>1501612</c:v>
                </c:pt>
                <c:pt idx="2">
                  <c:v>2002000</c:v>
                </c:pt>
                <c:pt idx="3">
                  <c:v>461125</c:v>
                </c:pt>
                <c:pt idx="4">
                  <c:v>147557</c:v>
                </c:pt>
              </c:numCache>
            </c:numRef>
          </c:xVal>
          <c:yVal>
            <c:numRef>
              <c:f>Arkusz1!$Y$133:$Y$137</c:f>
              <c:numCache>
                <c:formatCode>General</c:formatCode>
                <c:ptCount val="5"/>
                <c:pt idx="0">
                  <c:v>92.35029999999999</c:v>
                </c:pt>
                <c:pt idx="1">
                  <c:v>92.3643</c:v>
                </c:pt>
                <c:pt idx="2">
                  <c:v>92.358899999999991</c:v>
                </c:pt>
                <c:pt idx="3">
                  <c:v>92.235800000000012</c:v>
                </c:pt>
                <c:pt idx="4">
                  <c:v>92.21350000000001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037504"/>
        <c:axId val="469036720"/>
      </c:scatterChart>
      <c:valAx>
        <c:axId val="46903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6720"/>
        <c:crosses val="autoZero"/>
        <c:crossBetween val="midCat"/>
      </c:valAx>
      <c:valAx>
        <c:axId val="4690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y+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Arkusz1!$S$132:$S$136</c:f>
              <c:numCache>
                <c:formatCode>General</c:formatCode>
                <c:ptCount val="5"/>
                <c:pt idx="0">
                  <c:v>1079876</c:v>
                </c:pt>
                <c:pt idx="1">
                  <c:v>1501612</c:v>
                </c:pt>
                <c:pt idx="2">
                  <c:v>2002000</c:v>
                </c:pt>
                <c:pt idx="3">
                  <c:v>461125</c:v>
                </c:pt>
                <c:pt idx="4">
                  <c:v>147557</c:v>
                </c:pt>
              </c:numCache>
            </c:numRef>
          </c:xVal>
          <c:yVal>
            <c:numRef>
              <c:f>Arkusz1!$X$132:$X$136</c:f>
              <c:numCache>
                <c:formatCode>General</c:formatCode>
                <c:ptCount val="5"/>
                <c:pt idx="0">
                  <c:v>5.54</c:v>
                </c:pt>
                <c:pt idx="1">
                  <c:v>4.9569999999999999</c:v>
                </c:pt>
                <c:pt idx="2">
                  <c:v>4.8170000000000002</c:v>
                </c:pt>
                <c:pt idx="3">
                  <c:v>6.32</c:v>
                </c:pt>
                <c:pt idx="4">
                  <c:v>20.87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037896"/>
        <c:axId val="469038288"/>
      </c:scatterChart>
      <c:valAx>
        <c:axId val="469037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8288"/>
        <c:crosses val="autoZero"/>
        <c:crossBetween val="midCat"/>
      </c:valAx>
      <c:valAx>
        <c:axId val="46903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7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Arkusz1!$S$132:$S$136</c:f>
              <c:numCache>
                <c:formatCode>General</c:formatCode>
                <c:ptCount val="5"/>
                <c:pt idx="0">
                  <c:v>1079876</c:v>
                </c:pt>
                <c:pt idx="1">
                  <c:v>1501612</c:v>
                </c:pt>
                <c:pt idx="2">
                  <c:v>2002000</c:v>
                </c:pt>
                <c:pt idx="3">
                  <c:v>461125</c:v>
                </c:pt>
                <c:pt idx="4">
                  <c:v>147557</c:v>
                </c:pt>
              </c:numCache>
            </c:numRef>
          </c:xVal>
          <c:yVal>
            <c:numRef>
              <c:f>Arkusz1!$V$132:$V$136</c:f>
              <c:numCache>
                <c:formatCode>General</c:formatCode>
                <c:ptCount val="5"/>
                <c:pt idx="0">
                  <c:v>1.7533000000000001</c:v>
                </c:pt>
                <c:pt idx="1">
                  <c:v>1.7546999999999999</c:v>
                </c:pt>
                <c:pt idx="2">
                  <c:v>1.7554000000000001</c:v>
                </c:pt>
                <c:pt idx="3">
                  <c:v>1.7637</c:v>
                </c:pt>
                <c:pt idx="4">
                  <c:v>1.7770999999999999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116944"/>
        <c:axId val="469719624"/>
      </c:scatterChart>
      <c:valAx>
        <c:axId val="38711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9624"/>
        <c:crosses val="autoZero"/>
        <c:crossBetween val="midCat"/>
      </c:valAx>
      <c:valAx>
        <c:axId val="46971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7116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4153673213313"/>
          <c:y val="4.3003351614118647E-2"/>
          <c:w val="0.61521185183724336"/>
          <c:h val="0.81077232418801548"/>
        </c:manualLayout>
      </c:layout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Arkusz1!$D$215:$D$220</c:f>
              <c:numCache>
                <c:formatCode>General</c:formatCode>
                <c:ptCount val="6"/>
                <c:pt idx="0">
                  <c:v>0.44</c:v>
                </c:pt>
                <c:pt idx="1">
                  <c:v>0.47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0.6</c:v>
                </c:pt>
              </c:numCache>
            </c:numRef>
          </c:xVal>
          <c:yVal>
            <c:numRef>
              <c:f>Arkusz1!$E$215:$E$220</c:f>
              <c:numCache>
                <c:formatCode>General</c:formatCode>
                <c:ptCount val="6"/>
                <c:pt idx="0">
                  <c:v>1.7110000000000001</c:v>
                </c:pt>
                <c:pt idx="1">
                  <c:v>1.7226999999999999</c:v>
                </c:pt>
                <c:pt idx="2">
                  <c:v>1.7326999999999999</c:v>
                </c:pt>
                <c:pt idx="3">
                  <c:v>1.7347999999999999</c:v>
                </c:pt>
                <c:pt idx="4">
                  <c:v>1.7411000000000001</c:v>
                </c:pt>
                <c:pt idx="5">
                  <c:v>1.7576000000000001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7664"/>
        <c:axId val="469718056"/>
      </c:scatterChart>
      <c:scatterChart>
        <c:scatterStyle val="lineMarker"/>
        <c:varyColors val="0"/>
        <c:ser>
          <c:idx val="1"/>
          <c:order val="1"/>
          <c:tx>
            <c:v>efficiency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Arkusz1!$D$215:$D$220</c:f>
              <c:numCache>
                <c:formatCode>General</c:formatCode>
                <c:ptCount val="6"/>
                <c:pt idx="0">
                  <c:v>0.44</c:v>
                </c:pt>
                <c:pt idx="1">
                  <c:v>0.47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0.6</c:v>
                </c:pt>
              </c:numCache>
            </c:numRef>
          </c:xVal>
          <c:yVal>
            <c:numRef>
              <c:f>Arkusz1!$F$215:$F$220</c:f>
              <c:numCache>
                <c:formatCode>General</c:formatCode>
                <c:ptCount val="6"/>
                <c:pt idx="0">
                  <c:v>81.94</c:v>
                </c:pt>
                <c:pt idx="1">
                  <c:v>81.668999999999997</c:v>
                </c:pt>
                <c:pt idx="2">
                  <c:v>81.099999999999994</c:v>
                </c:pt>
                <c:pt idx="3">
                  <c:v>80.909000000000006</c:v>
                </c:pt>
                <c:pt idx="4">
                  <c:v>80.674000000000007</c:v>
                </c:pt>
                <c:pt idx="5">
                  <c:v>80.016000000000005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4920"/>
        <c:axId val="469720016"/>
      </c:scatterChart>
      <c:valAx>
        <c:axId val="469717664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delta [-]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8056"/>
        <c:crosses val="autoZero"/>
        <c:crossBetween val="midCat"/>
      </c:valAx>
      <c:valAx>
        <c:axId val="46971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/>
                  <a:t>power </a:t>
                </a:r>
                <a:r>
                  <a:rPr lang="pl-PL" sz="1000" b="0" i="0" baseline="0">
                    <a:effectLst/>
                  </a:rPr>
                  <a:t>[*10^5 W]</a:t>
                </a:r>
                <a:endParaRPr lang="pl-P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1.2805613931045809E-2"/>
              <c:y val="0.289716566911807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7664"/>
        <c:crosses val="autoZero"/>
        <c:crossBetween val="midCat"/>
      </c:valAx>
      <c:valAx>
        <c:axId val="469720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efficiency [%]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77807788300454717"/>
              <c:y val="0.302665051829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4920"/>
        <c:crosses val="max"/>
        <c:crossBetween val="midCat"/>
      </c:valAx>
      <c:valAx>
        <c:axId val="469714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9720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77190685963952"/>
          <c:y val="0.14913082130552882"/>
          <c:w val="0.16770507469849028"/>
          <c:h val="0.57663769814786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Arkusz1!$P$301:$P$305</c:f>
              <c:numCache>
                <c:formatCode>General</c:formatCode>
                <c:ptCount val="5"/>
                <c:pt idx="0">
                  <c:v>0.26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0.3</c:v>
                </c:pt>
                <c:pt idx="4">
                  <c:v>0.32</c:v>
                </c:pt>
              </c:numCache>
            </c:numRef>
          </c:xVal>
          <c:yVal>
            <c:numRef>
              <c:f>Arkusz1!$Q$301:$Q$305</c:f>
              <c:numCache>
                <c:formatCode>General</c:formatCode>
                <c:ptCount val="5"/>
                <c:pt idx="0">
                  <c:v>1.7245999999999999</c:v>
                </c:pt>
                <c:pt idx="1">
                  <c:v>1.8454999999999999</c:v>
                </c:pt>
                <c:pt idx="2">
                  <c:v>1.6716</c:v>
                </c:pt>
                <c:pt idx="3">
                  <c:v>1.7193000000000001</c:v>
                </c:pt>
                <c:pt idx="4">
                  <c:v>1.7094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8448"/>
        <c:axId val="469714136"/>
      </c:scatterChart>
      <c:scatterChart>
        <c:scatterStyle val="lineMarker"/>
        <c:varyColors val="0"/>
        <c:ser>
          <c:idx val="1"/>
          <c:order val="1"/>
          <c:tx>
            <c:v>efficiency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xVal>
            <c:numRef>
              <c:f>Arkusz1!$P$301:$P$305</c:f>
              <c:numCache>
                <c:formatCode>General</c:formatCode>
                <c:ptCount val="5"/>
                <c:pt idx="0">
                  <c:v>0.26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0.3</c:v>
                </c:pt>
                <c:pt idx="4">
                  <c:v>0.32</c:v>
                </c:pt>
              </c:numCache>
            </c:numRef>
          </c:xVal>
          <c:yVal>
            <c:numRef>
              <c:f>Arkusz1!$R$301:$R$305</c:f>
              <c:numCache>
                <c:formatCode>General</c:formatCode>
                <c:ptCount val="5"/>
                <c:pt idx="0">
                  <c:v>81.03</c:v>
                </c:pt>
                <c:pt idx="1">
                  <c:v>81.102000000000004</c:v>
                </c:pt>
                <c:pt idx="2">
                  <c:v>81.811999999999998</c:v>
                </c:pt>
                <c:pt idx="3">
                  <c:v>81.738</c:v>
                </c:pt>
                <c:pt idx="4">
                  <c:v>81.388999999999996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5312"/>
        <c:axId val="469714528"/>
      </c:scatterChart>
      <c:valAx>
        <c:axId val="469718448"/>
        <c:scaling>
          <c:orientation val="minMax"/>
          <c:min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phi 2 [-]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4136"/>
        <c:crosses val="autoZero"/>
        <c:crossBetween val="midCat"/>
      </c:valAx>
      <c:valAx>
        <c:axId val="46971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power [*10^5 W]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8448"/>
        <c:crosses val="autoZero"/>
        <c:crossBetween val="midCat"/>
      </c:valAx>
      <c:valAx>
        <c:axId val="4697145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efficiency [%]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5312"/>
        <c:crosses val="max"/>
        <c:crossBetween val="midCat"/>
      </c:valAx>
      <c:valAx>
        <c:axId val="46971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9714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754546620716267E-2"/>
          <c:y val="3.8180237504581216E-2"/>
          <c:w val="0.60913681849198043"/>
          <c:h val="0.73409773976820192"/>
        </c:manualLayout>
      </c:layout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Arkusz1!$Q$242:$Q$245</c:f>
              <c:numCache>
                <c:formatCode>General</c:formatCode>
                <c:ptCount val="4"/>
                <c:pt idx="0">
                  <c:v>0.22</c:v>
                </c:pt>
                <c:pt idx="1">
                  <c:v>0.24</c:v>
                </c:pt>
                <c:pt idx="2">
                  <c:v>0.26</c:v>
                </c:pt>
              </c:numCache>
            </c:numRef>
          </c:xVal>
          <c:yVal>
            <c:numRef>
              <c:f>Arkusz1!$R$242:$R$245</c:f>
              <c:numCache>
                <c:formatCode>General</c:formatCode>
                <c:ptCount val="4"/>
                <c:pt idx="0">
                  <c:v>1.7189000000000001</c:v>
                </c:pt>
                <c:pt idx="1">
                  <c:v>1.7378</c:v>
                </c:pt>
                <c:pt idx="2">
                  <c:v>1.7451000000000001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6488"/>
        <c:axId val="469713352"/>
      </c:scatterChart>
      <c:scatterChart>
        <c:scatterStyle val="lineMarker"/>
        <c:varyColors val="0"/>
        <c:ser>
          <c:idx val="1"/>
          <c:order val="1"/>
          <c:tx>
            <c:v>eff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Arkusz1!$Q$242:$Q$245</c:f>
              <c:numCache>
                <c:formatCode>General</c:formatCode>
                <c:ptCount val="4"/>
                <c:pt idx="0">
                  <c:v>0.22</c:v>
                </c:pt>
                <c:pt idx="1">
                  <c:v>0.24</c:v>
                </c:pt>
                <c:pt idx="2">
                  <c:v>0.26</c:v>
                </c:pt>
              </c:numCache>
            </c:numRef>
          </c:xVal>
          <c:yVal>
            <c:numRef>
              <c:f>Arkusz1!$S$242:$S$245</c:f>
              <c:numCache>
                <c:formatCode>General</c:formatCode>
                <c:ptCount val="4"/>
                <c:pt idx="0">
                  <c:v>81.251999999999995</c:v>
                </c:pt>
                <c:pt idx="1">
                  <c:v>80.722999999999999</c:v>
                </c:pt>
                <c:pt idx="2">
                  <c:v>80.441999999999993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6096"/>
        <c:axId val="469719232"/>
      </c:scatterChart>
      <c:valAx>
        <c:axId val="469716488"/>
        <c:scaling>
          <c:orientation val="minMax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3352"/>
        <c:crosses val="autoZero"/>
        <c:crossBetween val="midCat"/>
      </c:valAx>
      <c:valAx>
        <c:axId val="46971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100"/>
                  <a:t>power </a:t>
                </a:r>
                <a:r>
                  <a:rPr lang="pl-PL" sz="1100" b="0" i="0" baseline="0">
                    <a:effectLst/>
                  </a:rPr>
                  <a:t>[*10^5 W]</a:t>
                </a:r>
                <a:endParaRPr lang="pl-PL" sz="11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1.3352406948771309E-2"/>
              <c:y val="0.25954526435236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6488"/>
        <c:crosses val="autoZero"/>
        <c:crossBetween val="midCat"/>
      </c:valAx>
      <c:valAx>
        <c:axId val="469719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efficiency [%]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76919681198141954"/>
              <c:y val="0.3064378111709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6096"/>
        <c:crosses val="max"/>
        <c:crossBetween val="midCat"/>
      </c:valAx>
      <c:valAx>
        <c:axId val="46971609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phi 1 [-]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crossAx val="469719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66728785147814"/>
          <c:y val="0.29608186586301416"/>
          <c:w val="0.16579804498812611"/>
          <c:h val="0.23428946086061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066232270547"/>
          <c:y val="4.5649939792402242E-2"/>
          <c:w val="0.58745465945017727"/>
          <c:h val="0.77007657883600822"/>
        </c:manualLayout>
      </c:layout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Arkusz1!$P$363:$P$366</c:f>
              <c:numCache>
                <c:formatCode>General</c:formatCode>
                <c:ptCount val="4"/>
                <c:pt idx="0">
                  <c:v>0.7</c:v>
                </c:pt>
                <c:pt idx="1">
                  <c:v>0.77</c:v>
                </c:pt>
                <c:pt idx="2">
                  <c:v>0.8</c:v>
                </c:pt>
                <c:pt idx="3">
                  <c:v>0.86</c:v>
                </c:pt>
              </c:numCache>
            </c:numRef>
          </c:xVal>
          <c:yVal>
            <c:numRef>
              <c:f>Arkusz1!$Q$363:$Q$367</c:f>
              <c:numCache>
                <c:formatCode>General</c:formatCode>
                <c:ptCount val="5"/>
                <c:pt idx="0">
                  <c:v>1.7397</c:v>
                </c:pt>
                <c:pt idx="1">
                  <c:v>1.7526999999999999</c:v>
                </c:pt>
                <c:pt idx="2">
                  <c:v>1.7729999999999999</c:v>
                </c:pt>
                <c:pt idx="3">
                  <c:v>1.7823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716880"/>
        <c:axId val="469720800"/>
      </c:scatterChart>
      <c:scatterChart>
        <c:scatterStyle val="lineMarker"/>
        <c:varyColors val="0"/>
        <c:ser>
          <c:idx val="1"/>
          <c:order val="1"/>
          <c:tx>
            <c:v>efficiency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Arkusz1!$P$363:$P$366</c:f>
              <c:numCache>
                <c:formatCode>General</c:formatCode>
                <c:ptCount val="4"/>
                <c:pt idx="0">
                  <c:v>0.7</c:v>
                </c:pt>
                <c:pt idx="1">
                  <c:v>0.77</c:v>
                </c:pt>
                <c:pt idx="2">
                  <c:v>0.8</c:v>
                </c:pt>
                <c:pt idx="3">
                  <c:v>0.86</c:v>
                </c:pt>
              </c:numCache>
            </c:numRef>
          </c:xVal>
          <c:yVal>
            <c:numRef>
              <c:f>Arkusz1!$R$363:$R$366</c:f>
              <c:numCache>
                <c:formatCode>General</c:formatCode>
                <c:ptCount val="4"/>
                <c:pt idx="0">
                  <c:v>81.070999999999998</c:v>
                </c:pt>
                <c:pt idx="1">
                  <c:v>80.438999999999993</c:v>
                </c:pt>
                <c:pt idx="2">
                  <c:v>79.682000000000002</c:v>
                </c:pt>
                <c:pt idx="3">
                  <c:v>78.290000000000006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814592"/>
        <c:axId val="469713744"/>
      </c:scatterChart>
      <c:valAx>
        <c:axId val="469716880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tau 2 [-]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20800"/>
        <c:crosses val="autoZero"/>
        <c:crossBetween val="midCat"/>
      </c:valAx>
      <c:valAx>
        <c:axId val="4697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/>
                  <a:t>power </a:t>
                </a:r>
                <a:r>
                  <a:rPr lang="pl-PL" sz="1000" b="0" i="0" baseline="0">
                    <a:effectLst/>
                  </a:rPr>
                  <a:t>[*10^5 W]</a:t>
                </a:r>
                <a:endParaRPr lang="pl-P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716880"/>
        <c:crosses val="autoZero"/>
        <c:crossBetween val="midCat"/>
      </c:valAx>
      <c:valAx>
        <c:axId val="4697137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efficiency [%]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7497246116164783"/>
              <c:y val="0.301166736650170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4592"/>
        <c:crosses val="max"/>
        <c:crossBetween val="midCat"/>
      </c:valAx>
      <c:valAx>
        <c:axId val="46981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9713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31410135397441"/>
          <c:y val="0.17318678733238679"/>
          <c:w val="0.18541820698884851"/>
          <c:h val="0.280126591171621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phi 4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445217172504742"/>
          <c:y val="0.16153671521242025"/>
          <c:w val="0.5750648693919479"/>
          <c:h val="0.62765413859750929"/>
        </c:manualLayout>
      </c:layout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Arkusz1!$P$412:$P$414</c:f>
              <c:numCache>
                <c:formatCode>General</c:formatCode>
                <c:ptCount val="3"/>
                <c:pt idx="0">
                  <c:v>0.14499999999999999</c:v>
                </c:pt>
                <c:pt idx="1">
                  <c:v>0.16</c:v>
                </c:pt>
                <c:pt idx="2">
                  <c:v>0.17</c:v>
                </c:pt>
              </c:numCache>
            </c:numRef>
          </c:xVal>
          <c:yVal>
            <c:numRef>
              <c:f>Arkusz1!$Q$412:$Q$414</c:f>
              <c:numCache>
                <c:formatCode>General</c:formatCode>
                <c:ptCount val="3"/>
                <c:pt idx="0">
                  <c:v>1.7638</c:v>
                </c:pt>
                <c:pt idx="1">
                  <c:v>1.7317</c:v>
                </c:pt>
                <c:pt idx="2">
                  <c:v>1.7146999999999999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813416"/>
        <c:axId val="469813808"/>
      </c:scatterChart>
      <c:scatterChart>
        <c:scatterStyle val="lineMarker"/>
        <c:varyColors val="0"/>
        <c:ser>
          <c:idx val="1"/>
          <c:order val="1"/>
          <c:tx>
            <c:v>efficiency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Arkusz1!$P$412:$P$414</c:f>
              <c:numCache>
                <c:formatCode>General</c:formatCode>
                <c:ptCount val="3"/>
                <c:pt idx="0">
                  <c:v>0.14499999999999999</c:v>
                </c:pt>
                <c:pt idx="1">
                  <c:v>0.16</c:v>
                </c:pt>
                <c:pt idx="2">
                  <c:v>0.17</c:v>
                </c:pt>
              </c:numCache>
            </c:numRef>
          </c:xVal>
          <c:yVal>
            <c:numRef>
              <c:f>Arkusz1!$R$412:$R$414</c:f>
              <c:numCache>
                <c:formatCode>General</c:formatCode>
                <c:ptCount val="3"/>
                <c:pt idx="0">
                  <c:v>79.887</c:v>
                </c:pt>
                <c:pt idx="1">
                  <c:v>81.366</c:v>
                </c:pt>
                <c:pt idx="2">
                  <c:v>81.468000000000004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818512"/>
        <c:axId val="469816160"/>
      </c:scatterChart>
      <c:valAx>
        <c:axId val="469813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phi 4 [-]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3808"/>
        <c:crosses val="autoZero"/>
        <c:crossBetween val="midCat"/>
      </c:valAx>
      <c:valAx>
        <c:axId val="46981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/>
                  <a:t>power </a:t>
                </a:r>
                <a:r>
                  <a:rPr lang="pl-PL" sz="1000" b="0" i="0" baseline="0">
                    <a:effectLst/>
                  </a:rPr>
                  <a:t>[*10^5 W]</a:t>
                </a:r>
                <a:endParaRPr lang="pl-P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2.0006768489396923E-2"/>
              <c:y val="0.29836047377680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3416"/>
        <c:crosses val="autoZero"/>
        <c:crossBetween val="midCat"/>
      </c:valAx>
      <c:valAx>
        <c:axId val="469816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efficiency [%]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8512"/>
        <c:crosses val="max"/>
        <c:crossBetween val="midCat"/>
      </c:valAx>
      <c:valAx>
        <c:axId val="46981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9816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260263369934881"/>
          <c:y val="0.18334938265000278"/>
          <c:w val="0.18188489912214093"/>
          <c:h val="0.67724549830384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eta 12s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Arkusz1!$D$56</c:f>
              <c:strCache>
                <c:ptCount val="1"/>
                <c:pt idx="0">
                  <c:v>eta12s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Arkusz1!$D$57:$D$63</c:f>
              <c:numCache>
                <c:formatCode>General</c:formatCode>
                <c:ptCount val="7"/>
                <c:pt idx="0">
                  <c:v>0.88219999999999998</c:v>
                </c:pt>
                <c:pt idx="1">
                  <c:v>0.87390000000000001</c:v>
                </c:pt>
                <c:pt idx="2">
                  <c:v>0.87139999999999995</c:v>
                </c:pt>
                <c:pt idx="3">
                  <c:v>0.87039999999999995</c:v>
                </c:pt>
                <c:pt idx="4">
                  <c:v>0.85250000000000004</c:v>
                </c:pt>
                <c:pt idx="5">
                  <c:v>0.85289999999999999</c:v>
                </c:pt>
                <c:pt idx="6">
                  <c:v>0.8417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99040"/>
        <c:axId val="180475984"/>
      </c:scatterChart>
      <c:valAx>
        <c:axId val="384899040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0475984"/>
        <c:crosses val="autoZero"/>
        <c:crossBetween val="midCat"/>
      </c:valAx>
      <c:valAx>
        <c:axId val="18047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4899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83626799443045E-2"/>
          <c:y val="5.0925925925925923E-2"/>
          <c:w val="0.63653643020282136"/>
          <c:h val="0.79087150678574958"/>
        </c:manualLayout>
      </c:layout>
      <c:scatterChart>
        <c:scatterStyle val="lineMarker"/>
        <c:varyColors val="0"/>
        <c:ser>
          <c:idx val="1"/>
          <c:order val="1"/>
          <c:tx>
            <c:v>eff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Arkusz1!$P$445:$P$451</c:f>
              <c:numCache>
                <c:formatCode>General</c:formatCode>
                <c:ptCount val="7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0.72</c:v>
                </c:pt>
                <c:pt idx="4">
                  <c:v>0.8</c:v>
                </c:pt>
                <c:pt idx="5">
                  <c:v>0.82</c:v>
                </c:pt>
                <c:pt idx="6">
                  <c:v>0.85</c:v>
                </c:pt>
              </c:numCache>
            </c:numRef>
          </c:xVal>
          <c:yVal>
            <c:numRef>
              <c:f>Arkusz1!$R$445:$R$451</c:f>
              <c:numCache>
                <c:formatCode>General</c:formatCode>
                <c:ptCount val="7"/>
                <c:pt idx="0">
                  <c:v>84.28</c:v>
                </c:pt>
                <c:pt idx="1">
                  <c:v>83.266999999999996</c:v>
                </c:pt>
                <c:pt idx="2">
                  <c:v>81.905000000000001</c:v>
                </c:pt>
                <c:pt idx="3">
                  <c:v>82.144999999999996</c:v>
                </c:pt>
                <c:pt idx="4">
                  <c:v>79.599999999999994</c:v>
                </c:pt>
                <c:pt idx="5">
                  <c:v>81.197999999999993</c:v>
                </c:pt>
                <c:pt idx="6">
                  <c:v>78.563999999999993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817336"/>
        <c:axId val="469817728"/>
      </c:scatterChart>
      <c:scatterChart>
        <c:scatterStyle val="lineMarker"/>
        <c:varyColors val="0"/>
        <c:ser>
          <c:idx val="0"/>
          <c:order val="0"/>
          <c:tx>
            <c:v>power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Arkusz1!$P$445:$P$451</c:f>
              <c:numCache>
                <c:formatCode>General</c:formatCode>
                <c:ptCount val="7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0.72</c:v>
                </c:pt>
                <c:pt idx="4">
                  <c:v>0.8</c:v>
                </c:pt>
                <c:pt idx="5">
                  <c:v>0.82</c:v>
                </c:pt>
                <c:pt idx="6">
                  <c:v>0.85</c:v>
                </c:pt>
              </c:numCache>
            </c:numRef>
          </c:xVal>
          <c:yVal>
            <c:numRef>
              <c:f>Arkusz1!$Q$445:$Q$451</c:f>
              <c:numCache>
                <c:formatCode>General</c:formatCode>
                <c:ptCount val="7"/>
                <c:pt idx="0">
                  <c:v>1.6217999999999999</c:v>
                </c:pt>
                <c:pt idx="1">
                  <c:v>1.8125</c:v>
                </c:pt>
                <c:pt idx="2">
                  <c:v>1.7350000000000001</c:v>
                </c:pt>
                <c:pt idx="3">
                  <c:v>1.7699</c:v>
                </c:pt>
                <c:pt idx="4">
                  <c:v>1.7286999999999999</c:v>
                </c:pt>
                <c:pt idx="5">
                  <c:v>1.6811</c:v>
                </c:pt>
                <c:pt idx="6">
                  <c:v>1.7917000000000001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814200"/>
        <c:axId val="469814984"/>
      </c:scatterChart>
      <c:valAx>
        <c:axId val="469817336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7728"/>
        <c:crosses val="autoZero"/>
        <c:crossBetween val="midCat"/>
      </c:valAx>
      <c:valAx>
        <c:axId val="4698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efficiency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7336"/>
        <c:crosses val="autoZero"/>
        <c:crossBetween val="midCat"/>
      </c:valAx>
      <c:valAx>
        <c:axId val="4698149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/>
                  <a:t>power [</a:t>
                </a:r>
                <a:r>
                  <a:rPr lang="pl-PL" sz="1000" b="0" i="0" baseline="0">
                    <a:effectLst/>
                  </a:rPr>
                  <a:t>*10^5 W]</a:t>
                </a:r>
                <a:endParaRPr lang="pl-P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7485720047567908"/>
              <c:y val="0.30195351981588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814200"/>
        <c:crosses val="max"/>
        <c:crossBetween val="midCat"/>
      </c:valAx>
      <c:valAx>
        <c:axId val="46981420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C34 [-]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crossAx val="469814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61417269226556"/>
          <c:y val="0.35711523640116594"/>
          <c:w val="0.16720831261534749"/>
          <c:h val="0.28576952719766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Arkusz1!$E$56</c:f>
              <c:strCache>
                <c:ptCount val="1"/>
                <c:pt idx="0">
                  <c:v>tau3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Arkusz1!$E$57:$E$63</c:f>
              <c:numCache>
                <c:formatCode>General</c:formatCode>
                <c:ptCount val="7"/>
                <c:pt idx="0">
                  <c:v>0.59560000000000002</c:v>
                </c:pt>
                <c:pt idx="1">
                  <c:v>0.58889999999999998</c:v>
                </c:pt>
                <c:pt idx="2">
                  <c:v>0.59119999999999995</c:v>
                </c:pt>
                <c:pt idx="3">
                  <c:v>0.59040000000000004</c:v>
                </c:pt>
                <c:pt idx="4">
                  <c:v>0.59770000000000001</c:v>
                </c:pt>
                <c:pt idx="5">
                  <c:v>0.59189999999999998</c:v>
                </c:pt>
                <c:pt idx="6">
                  <c:v>0.59340000000000004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84744"/>
        <c:axId val="465766072"/>
      </c:scatterChart>
      <c:valAx>
        <c:axId val="466484744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5766072"/>
        <c:crosses val="autoZero"/>
        <c:crossBetween val="midCat"/>
      </c:valAx>
      <c:valAx>
        <c:axId val="46576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6484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Arkusz1!$F$56</c:f>
              <c:strCache>
                <c:ptCount val="1"/>
                <c:pt idx="0">
                  <c:v>eta 23s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Arkusz1!$F$57:$F$63</c:f>
              <c:numCache>
                <c:formatCode>General</c:formatCode>
                <c:ptCount val="7"/>
                <c:pt idx="0">
                  <c:v>0.75219999999999998</c:v>
                </c:pt>
                <c:pt idx="1">
                  <c:v>0.7248</c:v>
                </c:pt>
                <c:pt idx="2">
                  <c:v>0.72589999999999999</c:v>
                </c:pt>
                <c:pt idx="3">
                  <c:v>0.68669999999999998</c:v>
                </c:pt>
                <c:pt idx="4">
                  <c:v>0.82279999999999998</c:v>
                </c:pt>
                <c:pt idx="5">
                  <c:v>0.75760000000000005</c:v>
                </c:pt>
                <c:pt idx="6">
                  <c:v>0.78639999999999999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157416"/>
        <c:axId val="467097744"/>
      </c:scatterChart>
      <c:valAx>
        <c:axId val="467157416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7097744"/>
        <c:crosses val="autoZero"/>
        <c:crossBetween val="midCat"/>
      </c:valAx>
      <c:valAx>
        <c:axId val="46709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7157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Arkusz1!$G$56</c:f>
              <c:strCache>
                <c:ptCount val="1"/>
                <c:pt idx="0">
                  <c:v>delta alfa 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Arkusz1!$G$57:$G$63</c:f>
              <c:numCache>
                <c:formatCode>General</c:formatCode>
                <c:ptCount val="7"/>
                <c:pt idx="0">
                  <c:v>2.4807999999999999</c:v>
                </c:pt>
                <c:pt idx="1">
                  <c:v>1.6215999999999999</c:v>
                </c:pt>
                <c:pt idx="2">
                  <c:v>1.7090000000000001</c:v>
                </c:pt>
                <c:pt idx="3">
                  <c:v>1.5358000000000001</c:v>
                </c:pt>
                <c:pt idx="4">
                  <c:v>2.0409999999999999</c:v>
                </c:pt>
                <c:pt idx="5">
                  <c:v>1.6911</c:v>
                </c:pt>
                <c:pt idx="6">
                  <c:v>1.6669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247784"/>
        <c:axId val="466227520"/>
      </c:scatterChart>
      <c:valAx>
        <c:axId val="387247784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6227520"/>
        <c:crosses val="autoZero"/>
        <c:crossBetween val="midCat"/>
      </c:valAx>
      <c:valAx>
        <c:axId val="46622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7247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Arkusz1!$H$56</c:f>
              <c:strCache>
                <c:ptCount val="1"/>
                <c:pt idx="0">
                  <c:v>eta 34s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Arkusz1!$H$57:$H$63</c:f>
              <c:numCache>
                <c:formatCode>General</c:formatCode>
                <c:ptCount val="7"/>
                <c:pt idx="0">
                  <c:v>0.72330000000000005</c:v>
                </c:pt>
                <c:pt idx="1">
                  <c:v>0.68899999999999995</c:v>
                </c:pt>
                <c:pt idx="2">
                  <c:v>0.69189999999999996</c:v>
                </c:pt>
                <c:pt idx="3">
                  <c:v>0.68959999999999999</c:v>
                </c:pt>
                <c:pt idx="4">
                  <c:v>0.71409999999999996</c:v>
                </c:pt>
                <c:pt idx="5">
                  <c:v>0.6885</c:v>
                </c:pt>
                <c:pt idx="6">
                  <c:v>0.68600000000000005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117728"/>
        <c:axId val="387118512"/>
      </c:scatterChart>
      <c:valAx>
        <c:axId val="387117728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7118512"/>
        <c:crosses val="autoZero"/>
        <c:crossBetween val="midCat"/>
      </c:valAx>
      <c:valAx>
        <c:axId val="3871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711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497549676500231E-2"/>
          <c:y val="2.5428331875182269E-2"/>
          <c:w val="0.88886914182119825"/>
          <c:h val="0.72088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Arkusz1!$J$56</c:f>
              <c:strCache>
                <c:ptCount val="1"/>
                <c:pt idx="0">
                  <c:v>eta 45s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Arkusz1!$B$58:$B$63</c:f>
              <c:numCache>
                <c:formatCode>General</c:formatCode>
                <c:ptCount val="6"/>
                <c:pt idx="0">
                  <c:v>0.47</c:v>
                </c:pt>
                <c:pt idx="1">
                  <c:v>0.5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0.6</c:v>
                </c:pt>
              </c:numCache>
            </c:numRef>
          </c:xVal>
          <c:yVal>
            <c:numRef>
              <c:f>Arkusz1!$J$58:$J$63</c:f>
              <c:numCache>
                <c:formatCode>General</c:formatCode>
                <c:ptCount val="6"/>
                <c:pt idx="0">
                  <c:v>1.5361</c:v>
                </c:pt>
                <c:pt idx="1">
                  <c:v>1.8017000000000001</c:v>
                </c:pt>
                <c:pt idx="2">
                  <c:v>1.7656000000000001</c:v>
                </c:pt>
                <c:pt idx="3">
                  <c:v>1.6895</c:v>
                </c:pt>
                <c:pt idx="4">
                  <c:v>2.3565</c:v>
                </c:pt>
                <c:pt idx="5">
                  <c:v>2.3908999999999998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119296"/>
        <c:axId val="469039464"/>
      </c:scatterChart>
      <c:valAx>
        <c:axId val="38711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9464"/>
        <c:crosses val="autoZero"/>
        <c:crossBetween val="midCat"/>
      </c:valAx>
      <c:valAx>
        <c:axId val="46903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711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delta alfa 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Arkusz1!$K$56</c:f>
              <c:strCache>
                <c:ptCount val="1"/>
                <c:pt idx="0">
                  <c:v>delta alfa 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Arkusz1!$B$58:$B$63</c:f>
              <c:numCache>
                <c:formatCode>General</c:formatCode>
                <c:ptCount val="6"/>
                <c:pt idx="0">
                  <c:v>0.47</c:v>
                </c:pt>
                <c:pt idx="1">
                  <c:v>0.5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0.6</c:v>
                </c:pt>
              </c:numCache>
            </c:numRef>
          </c:xVal>
          <c:yVal>
            <c:numRef>
              <c:f>Arkusz1!$K$58:$K$63</c:f>
              <c:numCache>
                <c:formatCode>General</c:formatCode>
                <c:ptCount val="6"/>
                <c:pt idx="0">
                  <c:v>11.9375</c:v>
                </c:pt>
                <c:pt idx="1">
                  <c:v>12.513299999999999</c:v>
                </c:pt>
                <c:pt idx="2">
                  <c:v>13.424099999999999</c:v>
                </c:pt>
                <c:pt idx="3">
                  <c:v>11.3148</c:v>
                </c:pt>
                <c:pt idx="4">
                  <c:v>14.101000000000001</c:v>
                </c:pt>
                <c:pt idx="5">
                  <c:v>14.4535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033192"/>
        <c:axId val="469033584"/>
      </c:scatterChart>
      <c:valAx>
        <c:axId val="469033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3584"/>
        <c:crosses val="autoZero"/>
        <c:crossBetween val="midCat"/>
      </c:valAx>
      <c:valAx>
        <c:axId val="46903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3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Arkusz1!$I$56</c:f>
              <c:strCache>
                <c:ptCount val="1"/>
                <c:pt idx="0">
                  <c:v>tau 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Arkusz1!$B$57:$B$63</c:f>
              <c:numCache>
                <c:formatCode>General</c:formatCode>
                <c:ptCount val="7"/>
                <c:pt idx="0">
                  <c:v>0.44</c:v>
                </c:pt>
                <c:pt idx="1">
                  <c:v>0.47</c:v>
                </c:pt>
                <c:pt idx="2">
                  <c:v>0.5</c:v>
                </c:pt>
                <c:pt idx="3">
                  <c:v>0.54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0.6</c:v>
                </c:pt>
              </c:numCache>
            </c:numRef>
          </c:xVal>
          <c:yVal>
            <c:numRef>
              <c:f>Arkusz1!$I$57:$I$63</c:f>
              <c:numCache>
                <c:formatCode>General</c:formatCode>
                <c:ptCount val="7"/>
                <c:pt idx="0">
                  <c:v>0.33400000000000002</c:v>
                </c:pt>
                <c:pt idx="1">
                  <c:v>0.33229999999999998</c:v>
                </c:pt>
                <c:pt idx="2">
                  <c:v>0.33119999999999999</c:v>
                </c:pt>
                <c:pt idx="3">
                  <c:v>0.33289999999999997</c:v>
                </c:pt>
                <c:pt idx="4">
                  <c:v>0.3367</c:v>
                </c:pt>
                <c:pt idx="5">
                  <c:v>0.33500000000000002</c:v>
                </c:pt>
                <c:pt idx="6">
                  <c:v>0.33750000000000002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035152"/>
        <c:axId val="469032800"/>
      </c:scatterChart>
      <c:valAx>
        <c:axId val="469035152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2800"/>
        <c:crosses val="autoZero"/>
        <c:crossBetween val="midCat"/>
      </c:valAx>
      <c:valAx>
        <c:axId val="46903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3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65</xdr:row>
      <xdr:rowOff>180975</xdr:rowOff>
    </xdr:from>
    <xdr:to>
      <xdr:col>8</xdr:col>
      <xdr:colOff>19050</xdr:colOff>
      <xdr:row>80</xdr:row>
      <xdr:rowOff>66675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561975</xdr:colOff>
      <xdr:row>65</xdr:row>
      <xdr:rowOff>152400</xdr:rowOff>
    </xdr:from>
    <xdr:to>
      <xdr:col>14</xdr:col>
      <xdr:colOff>1190625</xdr:colOff>
      <xdr:row>80</xdr:row>
      <xdr:rowOff>38100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1704975</xdr:colOff>
      <xdr:row>65</xdr:row>
      <xdr:rowOff>85725</xdr:rowOff>
    </xdr:from>
    <xdr:to>
      <xdr:col>21</xdr:col>
      <xdr:colOff>266700</xdr:colOff>
      <xdr:row>79</xdr:row>
      <xdr:rowOff>161925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81</xdr:row>
      <xdr:rowOff>123825</xdr:rowOff>
    </xdr:from>
    <xdr:to>
      <xdr:col>7</xdr:col>
      <xdr:colOff>733425</xdr:colOff>
      <xdr:row>96</xdr:row>
      <xdr:rowOff>9525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495300</xdr:colOff>
      <xdr:row>82</xdr:row>
      <xdr:rowOff>47625</xdr:rowOff>
    </xdr:from>
    <xdr:to>
      <xdr:col>14</xdr:col>
      <xdr:colOff>990600</xdr:colOff>
      <xdr:row>96</xdr:row>
      <xdr:rowOff>123825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1790700</xdr:colOff>
      <xdr:row>82</xdr:row>
      <xdr:rowOff>38100</xdr:rowOff>
    </xdr:from>
    <xdr:to>
      <xdr:col>21</xdr:col>
      <xdr:colOff>485775</xdr:colOff>
      <xdr:row>96</xdr:row>
      <xdr:rowOff>114300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447675</xdr:colOff>
      <xdr:row>99</xdr:row>
      <xdr:rowOff>38100</xdr:rowOff>
    </xdr:from>
    <xdr:to>
      <xdr:col>14</xdr:col>
      <xdr:colOff>1076325</xdr:colOff>
      <xdr:row>113</xdr:row>
      <xdr:rowOff>114300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1790700</xdr:colOff>
      <xdr:row>99</xdr:row>
      <xdr:rowOff>0</xdr:rowOff>
    </xdr:from>
    <xdr:to>
      <xdr:col>21</xdr:col>
      <xdr:colOff>485775</xdr:colOff>
      <xdr:row>113</xdr:row>
      <xdr:rowOff>76200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161925</xdr:colOff>
      <xdr:row>99</xdr:row>
      <xdr:rowOff>133350</xdr:rowOff>
    </xdr:from>
    <xdr:to>
      <xdr:col>8</xdr:col>
      <xdr:colOff>76200</xdr:colOff>
      <xdr:row>114</xdr:row>
      <xdr:rowOff>19050</xdr:rowOff>
    </xdr:to>
    <xdr:graphicFrame macro="">
      <xdr:nvGraphicFramePr>
        <xdr:cNvPr id="11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1323975</xdr:colOff>
      <xdr:row>48</xdr:row>
      <xdr:rowOff>161925</xdr:rowOff>
    </xdr:from>
    <xdr:to>
      <xdr:col>20</xdr:col>
      <xdr:colOff>495300</xdr:colOff>
      <xdr:row>64</xdr:row>
      <xdr:rowOff>47625</xdr:rowOff>
    </xdr:to>
    <xdr:graphicFrame macro="">
      <xdr:nvGraphicFramePr>
        <xdr:cNvPr id="12" name="Wykre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538201</xdr:colOff>
      <xdr:row>139</xdr:row>
      <xdr:rowOff>167288</xdr:rowOff>
    </xdr:from>
    <xdr:to>
      <xdr:col>15</xdr:col>
      <xdr:colOff>506824</xdr:colOff>
      <xdr:row>154</xdr:row>
      <xdr:rowOff>58431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926565</xdr:colOff>
      <xdr:row>140</xdr:row>
      <xdr:rowOff>81002</xdr:rowOff>
    </xdr:from>
    <xdr:to>
      <xdr:col>2</xdr:col>
      <xdr:colOff>2545815</xdr:colOff>
      <xdr:row>154</xdr:row>
      <xdr:rowOff>157202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451117</xdr:colOff>
      <xdr:row>138</xdr:row>
      <xdr:rowOff>132870</xdr:rowOff>
    </xdr:from>
    <xdr:to>
      <xdr:col>24</xdr:col>
      <xdr:colOff>600315</xdr:colOff>
      <xdr:row>153</xdr:row>
      <xdr:rowOff>24013</xdr:rowOff>
    </xdr:to>
    <xdr:graphicFrame macro="">
      <xdr:nvGraphicFramePr>
        <xdr:cNvPr id="14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903514</xdr:colOff>
      <xdr:row>140</xdr:row>
      <xdr:rowOff>54429</xdr:rowOff>
    </xdr:from>
    <xdr:to>
      <xdr:col>8</xdr:col>
      <xdr:colOff>697966</xdr:colOff>
      <xdr:row>154</xdr:row>
      <xdr:rowOff>130629</xdr:rowOff>
    </xdr:to>
    <xdr:graphicFrame macro="">
      <xdr:nvGraphicFramePr>
        <xdr:cNvPr id="15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627530</xdr:colOff>
      <xdr:row>213</xdr:row>
      <xdr:rowOff>22410</xdr:rowOff>
    </xdr:from>
    <xdr:to>
      <xdr:col>14</xdr:col>
      <xdr:colOff>627531</xdr:colOff>
      <xdr:row>230</xdr:row>
      <xdr:rowOff>21288</xdr:rowOff>
    </xdr:to>
    <xdr:graphicFrame macro="">
      <xdr:nvGraphicFramePr>
        <xdr:cNvPr id="16" name="Wykres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708796</xdr:colOff>
      <xdr:row>297</xdr:row>
      <xdr:rowOff>144863</xdr:rowOff>
    </xdr:from>
    <xdr:to>
      <xdr:col>30</xdr:col>
      <xdr:colOff>10884</xdr:colOff>
      <xdr:row>312</xdr:row>
      <xdr:rowOff>19357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435428</xdr:colOff>
      <xdr:row>251</xdr:row>
      <xdr:rowOff>118381</xdr:rowOff>
    </xdr:from>
    <xdr:to>
      <xdr:col>27</xdr:col>
      <xdr:colOff>533400</xdr:colOff>
      <xdr:row>271</xdr:row>
      <xdr:rowOff>76199</xdr:rowOff>
    </xdr:to>
    <xdr:graphicFrame macro="">
      <xdr:nvGraphicFramePr>
        <xdr:cNvPr id="18" name="Wykres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786492</xdr:colOff>
      <xdr:row>370</xdr:row>
      <xdr:rowOff>39461</xdr:rowOff>
    </xdr:from>
    <xdr:to>
      <xdr:col>26</xdr:col>
      <xdr:colOff>446314</xdr:colOff>
      <xdr:row>386</xdr:row>
      <xdr:rowOff>138792</xdr:rowOff>
    </xdr:to>
    <xdr:graphicFrame macro="">
      <xdr:nvGraphicFramePr>
        <xdr:cNvPr id="19" name="Wykres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0</xdr:colOff>
      <xdr:row>420</xdr:row>
      <xdr:rowOff>145596</xdr:rowOff>
    </xdr:from>
    <xdr:to>
      <xdr:col>23</xdr:col>
      <xdr:colOff>163285</xdr:colOff>
      <xdr:row>436</xdr:row>
      <xdr:rowOff>13608</xdr:rowOff>
    </xdr:to>
    <xdr:graphicFrame macro="">
      <xdr:nvGraphicFramePr>
        <xdr:cNvPr id="20" name="Wykres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141514</xdr:colOff>
      <xdr:row>453</xdr:row>
      <xdr:rowOff>124384</xdr:rowOff>
    </xdr:from>
    <xdr:to>
      <xdr:col>26</xdr:col>
      <xdr:colOff>598714</xdr:colOff>
      <xdr:row>469</xdr:row>
      <xdr:rowOff>163286</xdr:rowOff>
    </xdr:to>
    <xdr:graphicFrame macro="">
      <xdr:nvGraphicFramePr>
        <xdr:cNvPr id="21" name="Wykres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589"/>
  <sheetViews>
    <sheetView tabSelected="1" topLeftCell="A390" zoomScale="70" zoomScaleNormal="70" workbookViewId="0">
      <selection activeCell="A522" sqref="A522"/>
    </sheetView>
  </sheetViews>
  <sheetFormatPr defaultRowHeight="14.4" x14ac:dyDescent="0.3"/>
  <cols>
    <col min="1" max="1" width="37.6640625" customWidth="1"/>
    <col min="2" max="2" width="12.5546875" customWidth="1"/>
    <col min="3" max="3" width="37.109375" customWidth="1"/>
    <col min="4" max="4" width="25.33203125" customWidth="1"/>
    <col min="5" max="5" width="11.5546875" customWidth="1"/>
    <col min="6" max="6" width="10.88671875" customWidth="1"/>
    <col min="7" max="7" width="11.33203125" customWidth="1"/>
    <col min="8" max="8" width="12.33203125" customWidth="1"/>
    <col min="9" max="9" width="11.109375" customWidth="1"/>
    <col min="10" max="10" width="11.44140625" customWidth="1"/>
    <col min="11" max="11" width="12.109375" customWidth="1"/>
    <col min="12" max="12" width="12" customWidth="1"/>
    <col min="14" max="14" width="12.109375" customWidth="1"/>
    <col min="15" max="15" width="12.5546875" customWidth="1"/>
    <col min="19" max="19" width="10.5546875" customWidth="1"/>
    <col min="21" max="21" width="10" customWidth="1"/>
  </cols>
  <sheetData>
    <row r="2" spans="2:12" x14ac:dyDescent="0.3">
      <c r="B2" s="8"/>
      <c r="C2" s="8"/>
      <c r="D2" s="8"/>
      <c r="E2" s="8"/>
      <c r="F2" s="8"/>
      <c r="G2" s="8"/>
      <c r="H2" s="8"/>
    </row>
    <row r="6" spans="2:12" x14ac:dyDescent="0.3">
      <c r="B6" t="s">
        <v>0</v>
      </c>
      <c r="C6">
        <v>0.89139999999999997</v>
      </c>
      <c r="D6">
        <v>0.87339999999999995</v>
      </c>
      <c r="E6">
        <v>0.59809999999999997</v>
      </c>
      <c r="F6">
        <v>0.73089999999999999</v>
      </c>
      <c r="G6">
        <v>3.9876</v>
      </c>
      <c r="H6">
        <v>0.77949999999999997</v>
      </c>
      <c r="I6">
        <v>0.28799999999999998</v>
      </c>
      <c r="J6">
        <v>1.4798</v>
      </c>
      <c r="K6">
        <v>13.384600000000001</v>
      </c>
      <c r="L6">
        <v>10.465</v>
      </c>
    </row>
    <row r="7" spans="2:12" x14ac:dyDescent="0.3">
      <c r="B7" t="s">
        <v>1</v>
      </c>
      <c r="C7">
        <v>0.88380000000000003</v>
      </c>
      <c r="D7">
        <v>0.85809999999999997</v>
      </c>
      <c r="E7">
        <v>0.59509999999999996</v>
      </c>
      <c r="F7">
        <v>0.85960000000000003</v>
      </c>
      <c r="G7">
        <v>3.9333999999999998</v>
      </c>
      <c r="H7">
        <v>0.77780000000000005</v>
      </c>
      <c r="I7">
        <v>0.3322</v>
      </c>
      <c r="J7">
        <v>1.0203</v>
      </c>
      <c r="K7">
        <v>16.174800000000001</v>
      </c>
      <c r="L7">
        <v>0.13739999999999999</v>
      </c>
    </row>
    <row r="8" spans="2:12" x14ac:dyDescent="0.3">
      <c r="B8" t="s">
        <v>2</v>
      </c>
      <c r="C8">
        <v>0.89049999999999996</v>
      </c>
      <c r="D8">
        <v>0.87580000000000002</v>
      </c>
      <c r="E8">
        <v>0.60429999999999995</v>
      </c>
      <c r="F8">
        <v>0.71430000000000005</v>
      </c>
      <c r="G8">
        <v>2.9003999999999999</v>
      </c>
      <c r="H8">
        <v>0.75090000000000001</v>
      </c>
      <c r="I8">
        <v>0.31769999999999998</v>
      </c>
      <c r="J8">
        <v>1.1771</v>
      </c>
      <c r="K8">
        <v>12.8996</v>
      </c>
      <c r="L8">
        <v>-1.1394</v>
      </c>
    </row>
    <row r="9" spans="2:12" x14ac:dyDescent="0.3">
      <c r="B9" t="s">
        <v>3</v>
      </c>
      <c r="C9">
        <v>0.89339999999999997</v>
      </c>
      <c r="D9">
        <v>0.87339999999999995</v>
      </c>
      <c r="E9">
        <v>0.59470000000000001</v>
      </c>
      <c r="F9">
        <v>0.71619999999999995</v>
      </c>
      <c r="G9">
        <v>2.1103000000000001</v>
      </c>
      <c r="H9">
        <v>0.70120000000000005</v>
      </c>
      <c r="I9">
        <v>0.32740000000000002</v>
      </c>
      <c r="J9">
        <v>1.2518</v>
      </c>
      <c r="K9">
        <v>12.4047</v>
      </c>
      <c r="L9">
        <v>3.78E-2</v>
      </c>
    </row>
    <row r="10" spans="2:12" x14ac:dyDescent="0.3">
      <c r="B10" t="s">
        <v>4</v>
      </c>
      <c r="C10">
        <v>0.89400000000000002</v>
      </c>
      <c r="D10">
        <v>0.86950000000000005</v>
      </c>
      <c r="E10">
        <v>0.59250000000000003</v>
      </c>
      <c r="F10">
        <v>0.74780000000000002</v>
      </c>
      <c r="G10">
        <v>1.9399</v>
      </c>
      <c r="H10">
        <v>0.7</v>
      </c>
      <c r="I10">
        <v>0.33079999999999998</v>
      </c>
      <c r="J10">
        <v>1.3613</v>
      </c>
      <c r="K10">
        <v>12.9033</v>
      </c>
      <c r="L10">
        <v>-0.1193</v>
      </c>
    </row>
    <row r="11" spans="2:12" x14ac:dyDescent="0.3">
      <c r="B11" t="s">
        <v>5</v>
      </c>
      <c r="C11">
        <v>0.89419999999999999</v>
      </c>
      <c r="D11">
        <v>0.86899999999999999</v>
      </c>
      <c r="E11">
        <v>0.59240000000000004</v>
      </c>
      <c r="F11">
        <v>0.74850000000000005</v>
      </c>
      <c r="G11">
        <v>1.9294</v>
      </c>
      <c r="H11">
        <v>0.69869999999999999</v>
      </c>
      <c r="I11">
        <v>0.33250000000000002</v>
      </c>
      <c r="J11">
        <v>1.3424</v>
      </c>
      <c r="K11">
        <v>12.549200000000001</v>
      </c>
      <c r="L11">
        <v>-0.13400000000000001</v>
      </c>
    </row>
    <row r="12" spans="2:12" x14ac:dyDescent="0.3">
      <c r="B12" t="s">
        <v>6</v>
      </c>
      <c r="C12">
        <v>0.89400000000000002</v>
      </c>
      <c r="D12">
        <v>0.87139999999999995</v>
      </c>
      <c r="E12">
        <v>0.59119999999999995</v>
      </c>
      <c r="F12">
        <v>0.72589999999999999</v>
      </c>
      <c r="G12">
        <v>1.7090000000000001</v>
      </c>
      <c r="H12">
        <v>0.69189999999999996</v>
      </c>
      <c r="I12">
        <v>0.33119999999999999</v>
      </c>
      <c r="J12">
        <v>1.8017000000000001</v>
      </c>
      <c r="K12">
        <v>12.513299999999999</v>
      </c>
      <c r="L12">
        <v>-0.2296</v>
      </c>
    </row>
    <row r="15" spans="2:12" x14ac:dyDescent="0.3">
      <c r="B15" t="s">
        <v>14</v>
      </c>
      <c r="C15">
        <v>0.91700000000000004</v>
      </c>
      <c r="D15">
        <v>0.85329999999999995</v>
      </c>
      <c r="E15">
        <v>0.61770000000000003</v>
      </c>
      <c r="F15">
        <v>0.71909999999999996</v>
      </c>
      <c r="G15">
        <v>8.4916</v>
      </c>
      <c r="H15">
        <v>0.69399999999999995</v>
      </c>
      <c r="I15">
        <v>0.3538</v>
      </c>
      <c r="J15">
        <v>1.8665</v>
      </c>
      <c r="K15">
        <v>12.705</v>
      </c>
      <c r="L15">
        <v>0.43680000000000002</v>
      </c>
    </row>
    <row r="16" spans="2:12" x14ac:dyDescent="0.3">
      <c r="B16" t="s">
        <v>8</v>
      </c>
      <c r="C16">
        <v>0.89149999999999996</v>
      </c>
      <c r="D16">
        <v>0.84030000000000005</v>
      </c>
      <c r="E16">
        <v>0.56059999999999999</v>
      </c>
      <c r="F16">
        <v>0.80930000000000002</v>
      </c>
      <c r="G16">
        <v>3.4434</v>
      </c>
      <c r="H16">
        <v>0.73460000000000003</v>
      </c>
      <c r="I16">
        <v>0.29149999999999998</v>
      </c>
      <c r="J16">
        <v>22.0929</v>
      </c>
      <c r="K16">
        <v>15.250999999999999</v>
      </c>
      <c r="L16">
        <v>4.7373000000000003</v>
      </c>
    </row>
    <row r="17" spans="2:12" x14ac:dyDescent="0.3">
      <c r="B17" t="s">
        <v>7</v>
      </c>
      <c r="C17">
        <v>0.87319999999999998</v>
      </c>
      <c r="D17">
        <v>0.74099999999999999</v>
      </c>
      <c r="E17">
        <v>0.57330000000000003</v>
      </c>
      <c r="F17">
        <v>0.96589999999999998</v>
      </c>
      <c r="G17">
        <v>3.7755000000000001</v>
      </c>
      <c r="H17">
        <v>0.92649999999999999</v>
      </c>
      <c r="I17">
        <v>0.30420000000000003</v>
      </c>
      <c r="J17">
        <v>0.83189999999999997</v>
      </c>
      <c r="K17">
        <v>20.595600000000001</v>
      </c>
      <c r="L17">
        <v>-0.51270000000000004</v>
      </c>
    </row>
    <row r="18" spans="2:12" x14ac:dyDescent="0.3">
      <c r="B18" t="s">
        <v>9</v>
      </c>
      <c r="C18">
        <v>0.87780000000000002</v>
      </c>
      <c r="D18">
        <v>0.84240000000000004</v>
      </c>
      <c r="E18">
        <v>0.6089</v>
      </c>
      <c r="F18">
        <v>0.76859999999999995</v>
      </c>
      <c r="G18">
        <v>2.3736999999999999</v>
      </c>
      <c r="H18">
        <v>0.77439999999999998</v>
      </c>
      <c r="I18">
        <v>0.31140000000000001</v>
      </c>
      <c r="J18">
        <v>4.3304</v>
      </c>
      <c r="K18">
        <v>14.409700000000001</v>
      </c>
      <c r="L18">
        <v>1.7000000000000001E-2</v>
      </c>
    </row>
    <row r="19" spans="2:12" x14ac:dyDescent="0.3">
      <c r="B19" t="s">
        <v>10</v>
      </c>
      <c r="C19">
        <v>0.87329999999999997</v>
      </c>
      <c r="D19">
        <v>0.83140000000000003</v>
      </c>
      <c r="E19">
        <v>0.59189999999999998</v>
      </c>
      <c r="F19">
        <v>0.87019999999999997</v>
      </c>
      <c r="G19">
        <v>2.3771</v>
      </c>
      <c r="H19">
        <v>0.68700000000000006</v>
      </c>
      <c r="I19">
        <v>0.3448</v>
      </c>
      <c r="J19">
        <v>1.8227</v>
      </c>
      <c r="K19">
        <v>14.824999999999999</v>
      </c>
      <c r="L19">
        <v>0.25769999999999998</v>
      </c>
    </row>
    <row r="20" spans="2:12" x14ac:dyDescent="0.3">
      <c r="B20" t="s">
        <v>11</v>
      </c>
      <c r="C20">
        <v>0.87629999999999997</v>
      </c>
      <c r="D20">
        <v>0.84</v>
      </c>
      <c r="E20">
        <v>0.60009999999999997</v>
      </c>
      <c r="F20">
        <v>0.79869999999999997</v>
      </c>
      <c r="G20">
        <v>1.8841000000000001</v>
      </c>
      <c r="H20">
        <v>0.71750000000000003</v>
      </c>
      <c r="I20">
        <v>0.33129999999999998</v>
      </c>
      <c r="J20">
        <v>3.3349000000000002</v>
      </c>
      <c r="K20">
        <v>15.221399999999999</v>
      </c>
      <c r="L20">
        <v>-0.75160000000000005</v>
      </c>
    </row>
    <row r="21" spans="2:12" x14ac:dyDescent="0.3">
      <c r="B21" t="s">
        <v>12</v>
      </c>
      <c r="C21">
        <v>0.87780000000000002</v>
      </c>
      <c r="D21">
        <v>0.84360000000000002</v>
      </c>
      <c r="E21">
        <v>0.95509999999999995</v>
      </c>
      <c r="F21">
        <v>0.7722</v>
      </c>
      <c r="G21">
        <v>1.7302999999999999</v>
      </c>
      <c r="H21">
        <v>0.67779999999999996</v>
      </c>
      <c r="I21">
        <v>0.34060000000000001</v>
      </c>
      <c r="J21">
        <v>3.4664999999999999</v>
      </c>
      <c r="K21">
        <v>14.414300000000001</v>
      </c>
      <c r="L21">
        <v>7.0000000000000001E-3</v>
      </c>
    </row>
    <row r="22" spans="2:12" x14ac:dyDescent="0.3">
      <c r="B22" t="s">
        <v>13</v>
      </c>
      <c r="C22">
        <v>0.87849999999999995</v>
      </c>
      <c r="D22">
        <v>0.8417</v>
      </c>
      <c r="E22">
        <v>0.59340000000000004</v>
      </c>
      <c r="F22">
        <v>0.78639999999999999</v>
      </c>
      <c r="G22">
        <v>1.6669</v>
      </c>
      <c r="H22">
        <v>0.68600000000000005</v>
      </c>
      <c r="I22">
        <v>0.33750000000000002</v>
      </c>
      <c r="J22">
        <v>2.3908999999999998</v>
      </c>
      <c r="K22">
        <v>14.4535</v>
      </c>
      <c r="L22">
        <v>-0.26979999999999998</v>
      </c>
    </row>
    <row r="24" spans="2:12" x14ac:dyDescent="0.3">
      <c r="C24" s="78" t="s">
        <v>37</v>
      </c>
      <c r="D24" s="78"/>
    </row>
    <row r="26" spans="2:12" x14ac:dyDescent="0.3">
      <c r="B26" t="s">
        <v>25</v>
      </c>
      <c r="C26">
        <v>0.87849999999999995</v>
      </c>
      <c r="D26">
        <v>0.8417</v>
      </c>
      <c r="E26">
        <v>0.59340000000000004</v>
      </c>
      <c r="F26">
        <v>0.78639999999999999</v>
      </c>
      <c r="G26">
        <v>1.6669</v>
      </c>
      <c r="H26">
        <v>0.68600000000000005</v>
      </c>
      <c r="I26">
        <v>0.33750000000000002</v>
      </c>
      <c r="J26">
        <v>2.3908999999999998</v>
      </c>
      <c r="K26">
        <v>14.4535</v>
      </c>
      <c r="L26">
        <v>-0.26979999999999998</v>
      </c>
    </row>
    <row r="27" spans="2:12" x14ac:dyDescent="0.3">
      <c r="B27" t="s">
        <v>27</v>
      </c>
      <c r="C27">
        <v>0.88390000000000002</v>
      </c>
      <c r="D27">
        <v>0.84970000000000001</v>
      </c>
      <c r="E27">
        <v>0.59770000000000001</v>
      </c>
      <c r="F27">
        <v>0.77380000000000004</v>
      </c>
      <c r="G27">
        <v>1.6811</v>
      </c>
      <c r="H27">
        <v>0.69610000000000005</v>
      </c>
      <c r="I27">
        <v>0.3357</v>
      </c>
      <c r="J27">
        <v>1.6620999999999999</v>
      </c>
      <c r="K27">
        <v>14.0661</v>
      </c>
      <c r="L27">
        <v>-0.16880000000000001</v>
      </c>
    </row>
    <row r="28" spans="2:12" x14ac:dyDescent="0.3">
      <c r="B28" t="s">
        <v>28</v>
      </c>
      <c r="C28">
        <v>0.88539999999999996</v>
      </c>
      <c r="D28">
        <v>0.85160000000000002</v>
      </c>
      <c r="E28">
        <v>0.59419999999999995</v>
      </c>
      <c r="F28">
        <v>0.7671</v>
      </c>
      <c r="G28">
        <v>1.8130999999999999</v>
      </c>
      <c r="H28">
        <v>0.68200000000000005</v>
      </c>
      <c r="I28">
        <v>0.3392</v>
      </c>
      <c r="J28">
        <v>1.6235999999999999</v>
      </c>
      <c r="K28">
        <v>14.157299999999999</v>
      </c>
      <c r="L28">
        <v>-9.8699999999999996E-2</v>
      </c>
    </row>
    <row r="29" spans="2:12" x14ac:dyDescent="0.3">
      <c r="B29" t="s">
        <v>29</v>
      </c>
      <c r="C29">
        <v>0.88560000000000005</v>
      </c>
      <c r="D29">
        <v>0.85289999999999999</v>
      </c>
      <c r="E29">
        <v>0.59230000000000005</v>
      </c>
      <c r="F29">
        <v>0.75849999999999995</v>
      </c>
      <c r="G29">
        <v>1.7743</v>
      </c>
      <c r="H29">
        <v>0.69030000000000002</v>
      </c>
      <c r="I29">
        <v>0.33539999999999998</v>
      </c>
      <c r="J29">
        <v>1.7996000000000001</v>
      </c>
      <c r="K29">
        <v>14.106400000000001</v>
      </c>
      <c r="L29">
        <v>-0.27010000000000001</v>
      </c>
    </row>
    <row r="30" spans="2:12" x14ac:dyDescent="0.3">
      <c r="B30" t="s">
        <v>30</v>
      </c>
      <c r="C30">
        <v>0.88570000000000004</v>
      </c>
      <c r="D30">
        <v>0.85289999999999999</v>
      </c>
      <c r="E30">
        <v>0.59189999999999998</v>
      </c>
      <c r="F30">
        <v>0.75760000000000005</v>
      </c>
      <c r="G30">
        <v>1.6911</v>
      </c>
      <c r="H30">
        <v>0.6885</v>
      </c>
      <c r="I30">
        <v>0.33500000000000002</v>
      </c>
      <c r="J30">
        <v>2.3565</v>
      </c>
      <c r="K30">
        <v>14.101000000000001</v>
      </c>
      <c r="L30">
        <v>-0.23549999999999999</v>
      </c>
    </row>
    <row r="33" spans="2:12" x14ac:dyDescent="0.3">
      <c r="B33" t="s">
        <v>31</v>
      </c>
      <c r="C33">
        <v>0.88570000000000004</v>
      </c>
      <c r="D33">
        <v>0.85289999999999999</v>
      </c>
      <c r="E33">
        <v>0.59189999999999998</v>
      </c>
      <c r="F33">
        <v>0.75760000000000005</v>
      </c>
      <c r="G33">
        <v>1.6911</v>
      </c>
      <c r="H33">
        <v>0.6885</v>
      </c>
      <c r="I33">
        <v>0.33500000000000002</v>
      </c>
      <c r="J33">
        <v>2.3565</v>
      </c>
      <c r="K33">
        <v>14.101000000000001</v>
      </c>
      <c r="L33">
        <v>-0.23549999999999999</v>
      </c>
    </row>
    <row r="34" spans="2:12" x14ac:dyDescent="0.3">
      <c r="B34" t="s">
        <v>32</v>
      </c>
      <c r="C34">
        <v>0.89549999999999996</v>
      </c>
      <c r="D34">
        <v>0.87819999999999998</v>
      </c>
      <c r="E34">
        <v>0.60189999999999999</v>
      </c>
      <c r="F34">
        <v>0.69779999999999998</v>
      </c>
      <c r="G34">
        <v>1.4590000000000001</v>
      </c>
      <c r="H34">
        <v>0.7026</v>
      </c>
      <c r="I34">
        <v>0.33029999999999998</v>
      </c>
      <c r="J34">
        <v>1.6519999999999999</v>
      </c>
      <c r="K34">
        <v>11.475199999999999</v>
      </c>
      <c r="L34">
        <v>-0.28460000000000002</v>
      </c>
    </row>
    <row r="35" spans="2:12" x14ac:dyDescent="0.3">
      <c r="B35" t="s">
        <v>33</v>
      </c>
      <c r="C35">
        <v>0.89759999999999995</v>
      </c>
      <c r="D35">
        <v>0.87790000000000001</v>
      </c>
      <c r="E35">
        <v>0.59189999999999998</v>
      </c>
      <c r="F35">
        <v>0.70689999999999997</v>
      </c>
      <c r="G35">
        <v>1.6724000000000001</v>
      </c>
      <c r="H35">
        <v>0.66410000000000002</v>
      </c>
      <c r="I35">
        <v>0.34110000000000001</v>
      </c>
      <c r="J35">
        <v>1.3935999999999999</v>
      </c>
      <c r="K35">
        <v>11.8903</v>
      </c>
      <c r="L35">
        <v>1.9300000000000001E-2</v>
      </c>
    </row>
    <row r="36" spans="2:12" x14ac:dyDescent="0.3">
      <c r="B36" t="s">
        <v>34</v>
      </c>
      <c r="C36">
        <v>0.89829999999999999</v>
      </c>
      <c r="D36">
        <v>0.87570000000000003</v>
      </c>
      <c r="E36">
        <v>0.59089999999999998</v>
      </c>
      <c r="F36">
        <v>0.71450000000000002</v>
      </c>
      <c r="G36">
        <v>1.5878000000000001</v>
      </c>
      <c r="H36">
        <v>0.68769999999999998</v>
      </c>
      <c r="I36">
        <v>0.33160000000000001</v>
      </c>
      <c r="J36">
        <v>1.4957</v>
      </c>
      <c r="K36">
        <v>11.926299999999999</v>
      </c>
      <c r="L36">
        <v>-0.48709999999999998</v>
      </c>
    </row>
    <row r="37" spans="2:12" x14ac:dyDescent="0.3">
      <c r="B37" t="s">
        <v>35</v>
      </c>
      <c r="C37">
        <v>0.89859999999999995</v>
      </c>
      <c r="D37">
        <v>0.87570000000000003</v>
      </c>
      <c r="E37">
        <v>0.5907</v>
      </c>
      <c r="F37">
        <v>0.71189999999999998</v>
      </c>
      <c r="G37">
        <v>1.6259999999999999</v>
      </c>
      <c r="H37">
        <v>0.68579999999999997</v>
      </c>
      <c r="I37">
        <v>0.33310000000000001</v>
      </c>
      <c r="J37">
        <v>1.4535</v>
      </c>
      <c r="K37">
        <v>11.681900000000001</v>
      </c>
      <c r="L37">
        <v>-0.1217</v>
      </c>
    </row>
    <row r="38" spans="2:12" x14ac:dyDescent="0.3">
      <c r="B38" t="s">
        <v>36</v>
      </c>
      <c r="C38">
        <v>0.89839999999999998</v>
      </c>
      <c r="D38">
        <v>0.87390000000000001</v>
      </c>
      <c r="E38">
        <v>0.58889999999999998</v>
      </c>
      <c r="F38">
        <v>0.7248</v>
      </c>
      <c r="G38">
        <v>1.6215999999999999</v>
      </c>
      <c r="H38">
        <v>0.68899999999999995</v>
      </c>
      <c r="I38">
        <v>0.33229999999999998</v>
      </c>
      <c r="J38">
        <v>1.5361</v>
      </c>
      <c r="K38">
        <v>11.9375</v>
      </c>
      <c r="L38">
        <v>-0.22670000000000001</v>
      </c>
    </row>
    <row r="41" spans="2:12" x14ac:dyDescent="0.3">
      <c r="B41" s="3" t="s">
        <v>39</v>
      </c>
    </row>
    <row r="42" spans="2:12" x14ac:dyDescent="0.3">
      <c r="B42" s="3" t="s">
        <v>40</v>
      </c>
      <c r="C42">
        <v>0.89759999999999995</v>
      </c>
      <c r="D42">
        <v>0.88149999999999995</v>
      </c>
      <c r="E42">
        <v>0.59379999999999999</v>
      </c>
      <c r="F42">
        <v>0.75009999999999999</v>
      </c>
      <c r="G42">
        <v>2.0871</v>
      </c>
      <c r="H42">
        <v>0.70879999999999999</v>
      </c>
      <c r="I42">
        <v>0.33779999999999999</v>
      </c>
      <c r="J42">
        <v>1.2592000000000001</v>
      </c>
      <c r="K42">
        <v>8.83</v>
      </c>
      <c r="L42">
        <v>-0.15640000000000001</v>
      </c>
    </row>
    <row r="43" spans="2:12" x14ac:dyDescent="0.3">
      <c r="B43" s="3" t="s">
        <v>41</v>
      </c>
      <c r="C43">
        <v>0.89680000000000004</v>
      </c>
      <c r="D43">
        <v>0.88119999999999998</v>
      </c>
      <c r="E43">
        <v>0.5948</v>
      </c>
      <c r="F43">
        <v>0.75460000000000005</v>
      </c>
      <c r="G43">
        <v>2.4037999999999999</v>
      </c>
      <c r="H43">
        <v>0.71850000000000003</v>
      </c>
      <c r="I43">
        <v>0.33550000000000002</v>
      </c>
      <c r="J43">
        <v>1.1862999999999999</v>
      </c>
      <c r="K43">
        <v>9.5401000000000007</v>
      </c>
      <c r="L43">
        <v>-0.443</v>
      </c>
    </row>
    <row r="44" spans="2:12" x14ac:dyDescent="0.3">
      <c r="B44" s="3" t="s">
        <v>42</v>
      </c>
      <c r="C44">
        <v>0.89690000000000003</v>
      </c>
      <c r="D44">
        <v>0.88290000000000002</v>
      </c>
      <c r="E44">
        <v>0.59550000000000003</v>
      </c>
      <c r="F44">
        <v>0.74260000000000004</v>
      </c>
      <c r="G44">
        <v>2.4567000000000001</v>
      </c>
      <c r="H44">
        <v>0.72270000000000001</v>
      </c>
      <c r="I44">
        <v>0.33279999999999998</v>
      </c>
      <c r="J44">
        <v>1.2985</v>
      </c>
      <c r="K44">
        <v>9.4492999999999991</v>
      </c>
      <c r="L44">
        <v>-0.40910000000000002</v>
      </c>
    </row>
    <row r="45" spans="2:12" x14ac:dyDescent="0.3">
      <c r="B45" s="3" t="s">
        <v>43</v>
      </c>
      <c r="C45">
        <v>0.89659999999999995</v>
      </c>
      <c r="D45">
        <v>0.88219999999999998</v>
      </c>
      <c r="E45">
        <v>0.59560000000000002</v>
      </c>
      <c r="F45">
        <v>0.75219999999999998</v>
      </c>
      <c r="G45">
        <v>2.4807999999999999</v>
      </c>
      <c r="H45">
        <v>0.72330000000000005</v>
      </c>
      <c r="I45">
        <v>0.33400000000000002</v>
      </c>
      <c r="J45">
        <v>1.2693000000000001</v>
      </c>
      <c r="K45">
        <v>9.4709000000000003</v>
      </c>
      <c r="L45">
        <v>-0.32729999999999998</v>
      </c>
    </row>
    <row r="46" spans="2:12" x14ac:dyDescent="0.3">
      <c r="B46" s="3" t="s">
        <v>44</v>
      </c>
    </row>
    <row r="48" spans="2:12" x14ac:dyDescent="0.3">
      <c r="B48" s="3" t="s">
        <v>48</v>
      </c>
      <c r="C48">
        <v>0.88680000000000003</v>
      </c>
      <c r="D48">
        <v>0.85409999999999997</v>
      </c>
      <c r="E48">
        <v>0.58520000000000005</v>
      </c>
      <c r="F48">
        <v>0.81930000000000003</v>
      </c>
      <c r="G48">
        <v>2.2473999999999998</v>
      </c>
      <c r="H48">
        <v>0.71260000000000001</v>
      </c>
      <c r="I48">
        <v>0.3367</v>
      </c>
      <c r="J48">
        <v>3.0377000000000001</v>
      </c>
      <c r="K48">
        <v>11.385300000000001</v>
      </c>
      <c r="L48">
        <v>-0.19789999999999999</v>
      </c>
    </row>
    <row r="49" spans="1:14" x14ac:dyDescent="0.3">
      <c r="B49" s="3" t="s">
        <v>49</v>
      </c>
      <c r="C49">
        <v>0.88449999999999995</v>
      </c>
      <c r="D49">
        <v>0.85440000000000005</v>
      </c>
      <c r="E49">
        <v>0.59699999999999998</v>
      </c>
      <c r="F49">
        <v>0.81020000000000003</v>
      </c>
      <c r="G49">
        <v>2.1379000000000001</v>
      </c>
      <c r="H49">
        <v>0.32990000000000003</v>
      </c>
      <c r="I49">
        <v>1.9422999999999999</v>
      </c>
      <c r="J49">
        <v>1.9422999999999999</v>
      </c>
      <c r="K49">
        <v>11.4384</v>
      </c>
      <c r="L49">
        <v>-0.4829</v>
      </c>
    </row>
    <row r="50" spans="1:14" x14ac:dyDescent="0.3">
      <c r="B50" s="3" t="s">
        <v>50</v>
      </c>
      <c r="C50">
        <v>0.88339999999999996</v>
      </c>
      <c r="D50">
        <v>0.85609999999999997</v>
      </c>
      <c r="E50">
        <v>0.59730000000000005</v>
      </c>
      <c r="F50">
        <v>0.80030000000000001</v>
      </c>
      <c r="G50">
        <v>2.1143000000000001</v>
      </c>
      <c r="H50">
        <v>0.71689999999999998</v>
      </c>
      <c r="I50">
        <v>0.3372</v>
      </c>
      <c r="J50">
        <v>1.7957000000000001</v>
      </c>
      <c r="K50">
        <v>11.3607</v>
      </c>
      <c r="L50">
        <v>-0.1043</v>
      </c>
    </row>
    <row r="51" spans="1:14" x14ac:dyDescent="0.3">
      <c r="B51" s="3" t="s">
        <v>51</v>
      </c>
      <c r="C51">
        <v>0.88319999999999999</v>
      </c>
      <c r="D51">
        <v>0.85829999999999995</v>
      </c>
      <c r="E51">
        <v>0.59799999999999998</v>
      </c>
      <c r="F51">
        <v>0.79190000000000005</v>
      </c>
      <c r="G51">
        <v>2.0941000000000001</v>
      </c>
      <c r="H51">
        <v>0.71430000000000005</v>
      </c>
      <c r="I51">
        <v>0.3367</v>
      </c>
      <c r="J51">
        <v>1.6103000000000001</v>
      </c>
      <c r="K51">
        <v>11.3491</v>
      </c>
      <c r="L51">
        <v>-0.2616</v>
      </c>
    </row>
    <row r="52" spans="1:14" x14ac:dyDescent="0.3">
      <c r="B52" s="3" t="s">
        <v>52</v>
      </c>
      <c r="C52">
        <v>0.88319999999999999</v>
      </c>
      <c r="D52">
        <v>0.85289999999999999</v>
      </c>
      <c r="E52">
        <v>0.59699999999999998</v>
      </c>
      <c r="F52">
        <v>0.82</v>
      </c>
      <c r="G52">
        <v>2.0756999999999999</v>
      </c>
      <c r="H52">
        <v>0.71160000000000001</v>
      </c>
      <c r="I52">
        <v>0.33779999999999999</v>
      </c>
      <c r="J52">
        <v>1.7173</v>
      </c>
      <c r="K52">
        <v>11.389200000000001</v>
      </c>
      <c r="L52">
        <v>-0.2359</v>
      </c>
    </row>
    <row r="53" spans="1:14" x14ac:dyDescent="0.3">
      <c r="B53" s="3" t="s">
        <v>53</v>
      </c>
      <c r="C53">
        <v>0.88339999999999996</v>
      </c>
      <c r="D53">
        <v>0.85250000000000004</v>
      </c>
      <c r="E53">
        <v>0.59770000000000001</v>
      </c>
      <c r="F53">
        <v>0.82279999999999998</v>
      </c>
      <c r="G53">
        <v>2.0409999999999999</v>
      </c>
      <c r="H53">
        <v>0.71409999999999996</v>
      </c>
      <c r="I53">
        <v>0.3367</v>
      </c>
      <c r="J53">
        <v>1.6895</v>
      </c>
      <c r="K53">
        <v>11.3148</v>
      </c>
      <c r="L53">
        <v>-0.25840000000000002</v>
      </c>
    </row>
    <row r="55" spans="1:14" x14ac:dyDescent="0.3">
      <c r="C55" s="2" t="s">
        <v>26</v>
      </c>
    </row>
    <row r="56" spans="1:14" x14ac:dyDescent="0.3">
      <c r="C56" t="s">
        <v>15</v>
      </c>
      <c r="D56" t="s">
        <v>16</v>
      </c>
      <c r="E56" t="s">
        <v>17</v>
      </c>
      <c r="F56" t="s">
        <v>18</v>
      </c>
      <c r="G56" t="s">
        <v>19</v>
      </c>
      <c r="H56" t="s">
        <v>20</v>
      </c>
      <c r="I56" t="s">
        <v>21</v>
      </c>
      <c r="J56" t="s">
        <v>22</v>
      </c>
      <c r="K56" t="s">
        <v>23</v>
      </c>
      <c r="L56" t="s">
        <v>24</v>
      </c>
      <c r="M56" t="s">
        <v>45</v>
      </c>
      <c r="N56" t="s">
        <v>46</v>
      </c>
    </row>
    <row r="57" spans="1:14" x14ac:dyDescent="0.3">
      <c r="A57" s="3" t="s">
        <v>43</v>
      </c>
      <c r="B57">
        <v>0.44</v>
      </c>
      <c r="C57">
        <v>0.89659999999999995</v>
      </c>
      <c r="D57">
        <v>0.88219999999999998</v>
      </c>
      <c r="E57">
        <v>0.59560000000000002</v>
      </c>
      <c r="F57">
        <v>0.75219999999999998</v>
      </c>
      <c r="G57">
        <v>2.4807999999999999</v>
      </c>
      <c r="H57">
        <v>0.72330000000000005</v>
      </c>
      <c r="I57">
        <v>0.33400000000000002</v>
      </c>
      <c r="J57">
        <v>1.2693000000000001</v>
      </c>
      <c r="K57">
        <v>9.4709000000000003</v>
      </c>
      <c r="L57">
        <v>-0.32729999999999998</v>
      </c>
      <c r="M57">
        <v>81.652000000000001</v>
      </c>
      <c r="N57">
        <v>1.7273000000000001</v>
      </c>
    </row>
    <row r="58" spans="1:14" x14ac:dyDescent="0.3">
      <c r="A58" s="3" t="s">
        <v>36</v>
      </c>
      <c r="B58">
        <v>0.47</v>
      </c>
      <c r="C58">
        <v>0.89839999999999998</v>
      </c>
      <c r="D58">
        <v>0.87390000000000001</v>
      </c>
      <c r="E58">
        <v>0.58889999999999998</v>
      </c>
      <c r="F58">
        <v>0.7248</v>
      </c>
      <c r="G58">
        <v>1.6215999999999999</v>
      </c>
      <c r="H58">
        <v>0.68899999999999995</v>
      </c>
      <c r="I58">
        <v>0.33229999999999998</v>
      </c>
      <c r="J58">
        <v>1.5361</v>
      </c>
      <c r="K58">
        <v>11.9375</v>
      </c>
      <c r="L58">
        <v>-0.22670000000000001</v>
      </c>
      <c r="M58">
        <v>80.242000000000004</v>
      </c>
      <c r="N58">
        <v>1.7477</v>
      </c>
    </row>
    <row r="59" spans="1:14" x14ac:dyDescent="0.3">
      <c r="A59" s="3" t="s">
        <v>6</v>
      </c>
      <c r="B59">
        <v>0.5</v>
      </c>
      <c r="C59">
        <v>0.89400000000000002</v>
      </c>
      <c r="D59">
        <v>0.87139999999999995</v>
      </c>
      <c r="E59">
        <v>0.59119999999999995</v>
      </c>
      <c r="F59">
        <v>0.72589999999999999</v>
      </c>
      <c r="G59">
        <v>1.7090000000000001</v>
      </c>
      <c r="H59">
        <v>0.69189999999999996</v>
      </c>
      <c r="I59">
        <v>0.33119999999999999</v>
      </c>
      <c r="J59">
        <v>1.8017000000000001</v>
      </c>
      <c r="K59">
        <v>12.513299999999999</v>
      </c>
      <c r="L59">
        <v>-0.2296</v>
      </c>
      <c r="M59">
        <v>80.171999999999997</v>
      </c>
      <c r="N59">
        <v>1.7397</v>
      </c>
    </row>
    <row r="60" spans="1:14" x14ac:dyDescent="0.3">
      <c r="A60" s="3" t="s">
        <v>47</v>
      </c>
      <c r="B60">
        <v>0.54</v>
      </c>
      <c r="C60">
        <v>0.88759999999999994</v>
      </c>
      <c r="D60">
        <v>0.87039999999999995</v>
      </c>
      <c r="E60">
        <v>0.59040000000000004</v>
      </c>
      <c r="F60">
        <v>0.68669999999999998</v>
      </c>
      <c r="G60">
        <v>1.5358000000000001</v>
      </c>
      <c r="H60">
        <v>0.68959999999999999</v>
      </c>
      <c r="I60">
        <v>0.33289999999999997</v>
      </c>
      <c r="J60">
        <v>1.7656000000000001</v>
      </c>
      <c r="K60">
        <v>13.424099999999999</v>
      </c>
      <c r="L60">
        <v>-0.1138</v>
      </c>
      <c r="M60">
        <v>79.695999999999998</v>
      </c>
      <c r="N60">
        <v>1.7513000000000001</v>
      </c>
    </row>
    <row r="61" spans="1:14" x14ac:dyDescent="0.3">
      <c r="A61" s="3" t="s">
        <v>53</v>
      </c>
      <c r="B61">
        <v>0.56000000000000005</v>
      </c>
      <c r="C61">
        <v>0.88339999999999996</v>
      </c>
      <c r="D61">
        <v>0.85250000000000004</v>
      </c>
      <c r="E61">
        <v>0.59770000000000001</v>
      </c>
      <c r="F61">
        <v>0.82279999999999998</v>
      </c>
      <c r="G61">
        <v>2.0409999999999999</v>
      </c>
      <c r="H61">
        <v>0.71409999999999996</v>
      </c>
      <c r="I61">
        <v>0.3367</v>
      </c>
      <c r="J61">
        <v>1.6895</v>
      </c>
      <c r="K61">
        <v>11.3148</v>
      </c>
      <c r="L61">
        <v>-0.25840000000000002</v>
      </c>
    </row>
    <row r="62" spans="1:14" x14ac:dyDescent="0.3">
      <c r="A62" s="3" t="s">
        <v>30</v>
      </c>
      <c r="B62">
        <v>0.56999999999999995</v>
      </c>
      <c r="C62">
        <v>0.88570000000000004</v>
      </c>
      <c r="D62">
        <v>0.85289999999999999</v>
      </c>
      <c r="E62">
        <v>0.59189999999999998</v>
      </c>
      <c r="F62">
        <v>0.75760000000000005</v>
      </c>
      <c r="G62">
        <v>1.6911</v>
      </c>
      <c r="H62">
        <v>0.6885</v>
      </c>
      <c r="I62">
        <v>0.33500000000000002</v>
      </c>
      <c r="J62">
        <v>2.3565</v>
      </c>
      <c r="K62">
        <v>14.101000000000001</v>
      </c>
      <c r="L62">
        <v>-0.23549999999999999</v>
      </c>
      <c r="M62">
        <v>79.421000000000006</v>
      </c>
      <c r="N62">
        <v>1.7626999999999999</v>
      </c>
    </row>
    <row r="63" spans="1:14" x14ac:dyDescent="0.3">
      <c r="A63" s="3" t="s">
        <v>13</v>
      </c>
      <c r="B63">
        <v>0.6</v>
      </c>
      <c r="C63">
        <v>0.87849999999999995</v>
      </c>
      <c r="D63">
        <v>0.8417</v>
      </c>
      <c r="E63">
        <v>0.59340000000000004</v>
      </c>
      <c r="F63">
        <v>0.78639999999999999</v>
      </c>
      <c r="G63">
        <v>1.6669</v>
      </c>
      <c r="H63">
        <v>0.68600000000000005</v>
      </c>
      <c r="I63">
        <v>0.33750000000000002</v>
      </c>
      <c r="J63">
        <v>2.3908999999999998</v>
      </c>
      <c r="K63">
        <v>14.4535</v>
      </c>
      <c r="L63">
        <v>-0.26979999999999998</v>
      </c>
      <c r="M63">
        <v>78.924000000000007</v>
      </c>
      <c r="N63">
        <v>1.7685</v>
      </c>
    </row>
    <row r="65" spans="3:4" x14ac:dyDescent="0.3">
      <c r="C65" s="78" t="s">
        <v>38</v>
      </c>
      <c r="D65" s="79"/>
    </row>
    <row r="116" spans="2:18" s="19" customFormat="1" ht="15" thickBot="1" x14ac:dyDescent="0.35"/>
    <row r="119" spans="2:18" x14ac:dyDescent="0.3">
      <c r="C119" s="21" t="s">
        <v>155</v>
      </c>
      <c r="Q119" t="s">
        <v>59</v>
      </c>
      <c r="R119" t="s">
        <v>60</v>
      </c>
    </row>
    <row r="120" spans="2:18" x14ac:dyDescent="0.3">
      <c r="B120" t="s">
        <v>61</v>
      </c>
      <c r="C120">
        <v>3.4588899999999998</v>
      </c>
      <c r="D120">
        <v>115515</v>
      </c>
      <c r="E120">
        <v>118184</v>
      </c>
      <c r="F120">
        <v>9.2263700000000004E-2</v>
      </c>
      <c r="G120">
        <v>122791</v>
      </c>
      <c r="H120">
        <v>9.4398700000000002E-2</v>
      </c>
      <c r="I120">
        <v>122997</v>
      </c>
      <c r="J120">
        <v>9.4525999999999999E-2</v>
      </c>
      <c r="K120">
        <v>122805</v>
      </c>
      <c r="L120">
        <v>9.42326E-2</v>
      </c>
      <c r="M120">
        <v>2.0795200000000001E-3</v>
      </c>
      <c r="N120">
        <v>2.9422300000000001E-3</v>
      </c>
      <c r="O120">
        <v>3.03974E-3</v>
      </c>
      <c r="P120">
        <v>0.19842799999999999</v>
      </c>
      <c r="Q120">
        <v>80.438000000000002</v>
      </c>
      <c r="R120">
        <v>22.77</v>
      </c>
    </row>
    <row r="121" spans="2:18" x14ac:dyDescent="0.3">
      <c r="B121" t="s">
        <v>57</v>
      </c>
      <c r="C121">
        <v>3.46733</v>
      </c>
      <c r="D121">
        <v>115504</v>
      </c>
      <c r="E121">
        <v>118166</v>
      </c>
      <c r="F121">
        <v>9.2232599999999998E-2</v>
      </c>
      <c r="G121">
        <v>122760</v>
      </c>
      <c r="H121">
        <v>9.4362299999999996E-2</v>
      </c>
      <c r="I121">
        <v>122960</v>
      </c>
      <c r="J121">
        <v>9.4482399999999994E-2</v>
      </c>
      <c r="K121">
        <v>122804</v>
      </c>
      <c r="L121">
        <v>9.4207200000000005E-2</v>
      </c>
      <c r="M121">
        <v>2.0795200000000001E-3</v>
      </c>
      <c r="N121">
        <v>2.9475299999999999E-3</v>
      </c>
      <c r="O121">
        <v>3.03916E-3</v>
      </c>
      <c r="P121">
        <v>-1.09982</v>
      </c>
      <c r="Q121">
        <v>80.17</v>
      </c>
      <c r="R121">
        <v>22.73</v>
      </c>
    </row>
    <row r="122" spans="2:18" x14ac:dyDescent="0.3">
      <c r="B122" t="s">
        <v>56</v>
      </c>
      <c r="C122">
        <v>3.4852599999999998</v>
      </c>
      <c r="D122">
        <v>115486</v>
      </c>
      <c r="E122">
        <v>118145</v>
      </c>
      <c r="F122">
        <v>9.2190999999999995E-2</v>
      </c>
      <c r="G122">
        <v>122750</v>
      </c>
      <c r="H122">
        <v>9.4313599999999997E-2</v>
      </c>
      <c r="I122">
        <v>122936</v>
      </c>
      <c r="J122">
        <v>9.4423400000000005E-2</v>
      </c>
      <c r="K122">
        <v>122788</v>
      </c>
      <c r="L122">
        <v>9.4154600000000005E-2</v>
      </c>
      <c r="M122">
        <v>2.0795200000000001E-3</v>
      </c>
      <c r="N122">
        <v>2.9478999999999998E-3</v>
      </c>
      <c r="O122">
        <v>3.03916E-3</v>
      </c>
      <c r="P122">
        <v>-6.3652300000000004</v>
      </c>
      <c r="Q122">
        <v>79.656000000000006</v>
      </c>
      <c r="R122">
        <v>22.48</v>
      </c>
    </row>
    <row r="123" spans="2:18" x14ac:dyDescent="0.3">
      <c r="B123" t="s">
        <v>55</v>
      </c>
      <c r="C123">
        <v>3.4694500000000001</v>
      </c>
      <c r="D123">
        <v>115326</v>
      </c>
      <c r="E123">
        <v>117894</v>
      </c>
      <c r="F123">
        <v>9.1998099999999999E-2</v>
      </c>
      <c r="G123">
        <v>122347</v>
      </c>
      <c r="H123">
        <v>9.4034900000000005E-2</v>
      </c>
      <c r="I123">
        <v>122545</v>
      </c>
      <c r="J123">
        <v>9.4147099999999997E-2</v>
      </c>
      <c r="K123">
        <v>122303</v>
      </c>
      <c r="L123">
        <v>9.3826599999999996E-2</v>
      </c>
      <c r="M123">
        <v>2.0795100000000001E-3</v>
      </c>
      <c r="N123">
        <v>2.94823E-3</v>
      </c>
      <c r="O123">
        <v>3.039E-3</v>
      </c>
      <c r="P123">
        <v>-10.809100000000001</v>
      </c>
      <c r="Q123">
        <v>78.606999999999999</v>
      </c>
      <c r="R123">
        <v>21.48</v>
      </c>
    </row>
    <row r="124" spans="2:18" x14ac:dyDescent="0.3">
      <c r="B124" t="s">
        <v>54</v>
      </c>
      <c r="C124">
        <v>3.51064</v>
      </c>
      <c r="D124">
        <v>115429</v>
      </c>
      <c r="E124">
        <v>118092</v>
      </c>
      <c r="F124">
        <v>9.2174199999999998E-2</v>
      </c>
      <c r="G124">
        <v>123466</v>
      </c>
      <c r="H124">
        <v>9.4784499999999994E-2</v>
      </c>
      <c r="I124">
        <v>123507</v>
      </c>
      <c r="J124">
        <v>9.4757999999999995E-2</v>
      </c>
      <c r="K124">
        <v>123161</v>
      </c>
      <c r="L124">
        <v>9.4398099999999999E-2</v>
      </c>
      <c r="M124">
        <v>2.0795100000000001E-3</v>
      </c>
      <c r="N124">
        <v>2.9427300000000002E-3</v>
      </c>
      <c r="O124">
        <v>3.0471500000000002E-3</v>
      </c>
      <c r="P124">
        <v>-12.771000000000001</v>
      </c>
      <c r="Q124">
        <v>80.155000000000001</v>
      </c>
      <c r="R124">
        <v>205.3</v>
      </c>
    </row>
    <row r="125" spans="2:18" x14ac:dyDescent="0.3">
      <c r="B125" t="s">
        <v>58</v>
      </c>
      <c r="C125">
        <v>3.4613100000000001</v>
      </c>
      <c r="D125">
        <v>115549</v>
      </c>
      <c r="E125">
        <v>118221</v>
      </c>
      <c r="F125">
        <v>9.22906E-2</v>
      </c>
      <c r="G125">
        <v>122823</v>
      </c>
      <c r="H125">
        <v>9.44247E-2</v>
      </c>
      <c r="I125">
        <v>123044</v>
      </c>
      <c r="J125">
        <v>9.4586199999999995E-2</v>
      </c>
      <c r="K125">
        <v>122938</v>
      </c>
      <c r="L125">
        <v>9.4337199999999996E-2</v>
      </c>
      <c r="M125">
        <v>2.07953E-3</v>
      </c>
      <c r="N125">
        <v>2.9427099999999999E-3</v>
      </c>
      <c r="O125">
        <v>3.0386599999999999E-3</v>
      </c>
      <c r="P125">
        <v>3.1877499999999999</v>
      </c>
      <c r="Q125">
        <v>80.911000000000001</v>
      </c>
      <c r="R125">
        <v>10.33</v>
      </c>
    </row>
    <row r="130" spans="1:25" ht="28.8" x14ac:dyDescent="0.3">
      <c r="A130" t="s">
        <v>65</v>
      </c>
      <c r="C130" s="4" t="s">
        <v>62</v>
      </c>
      <c r="S130" t="s">
        <v>64</v>
      </c>
      <c r="T130" t="s">
        <v>63</v>
      </c>
      <c r="U130" t="s">
        <v>57</v>
      </c>
      <c r="V130" t="s">
        <v>46</v>
      </c>
      <c r="W130" t="s">
        <v>45</v>
      </c>
      <c r="X130" t="s">
        <v>60</v>
      </c>
    </row>
    <row r="131" spans="1:25" x14ac:dyDescent="0.3">
      <c r="A131">
        <v>1</v>
      </c>
      <c r="B131" t="s">
        <v>61</v>
      </c>
      <c r="C131">
        <v>3.4830000000000001</v>
      </c>
      <c r="D131">
        <v>115591</v>
      </c>
      <c r="E131">
        <v>118285</v>
      </c>
      <c r="F131">
        <f>0.0922917</f>
        <v>9.2291700000000004E-2</v>
      </c>
      <c r="G131">
        <v>123012</v>
      </c>
      <c r="H131">
        <v>9.4501000000000002E-2</v>
      </c>
      <c r="I131">
        <v>123229</v>
      </c>
      <c r="J131">
        <v>9.4632599999999997E-2</v>
      </c>
      <c r="K131">
        <v>123079</v>
      </c>
      <c r="L131">
        <v>9.4381000000000007E-2</v>
      </c>
      <c r="M131">
        <v>2.0795200000000001E-3</v>
      </c>
      <c r="N131">
        <v>2.94224E-3</v>
      </c>
      <c r="O131">
        <v>3.03974E-3</v>
      </c>
      <c r="P131">
        <v>2.3928500000000001</v>
      </c>
      <c r="Q131">
        <v>80.69</v>
      </c>
      <c r="R131">
        <v>4.93</v>
      </c>
      <c r="S131">
        <v>400653</v>
      </c>
      <c r="T131">
        <v>400653</v>
      </c>
      <c r="U131">
        <v>658313</v>
      </c>
      <c r="Y131" t="s">
        <v>156</v>
      </c>
    </row>
    <row r="132" spans="1:25" x14ac:dyDescent="0.3">
      <c r="A132">
        <v>1.2</v>
      </c>
      <c r="B132" s="6" t="s">
        <v>63</v>
      </c>
      <c r="C132">
        <v>3.4729399999999999</v>
      </c>
      <c r="D132">
        <v>115634</v>
      </c>
      <c r="E132">
        <v>118342</v>
      </c>
      <c r="F132">
        <v>9.2350299999999996E-2</v>
      </c>
      <c r="G132">
        <v>123039</v>
      </c>
      <c r="H132">
        <v>9.4529199999999994E-2</v>
      </c>
      <c r="I132">
        <v>123268</v>
      </c>
      <c r="J132">
        <v>9.4697799999999999E-2</v>
      </c>
      <c r="K132">
        <v>123175</v>
      </c>
      <c r="L132">
        <v>9.4463500000000006E-2</v>
      </c>
      <c r="M132">
        <v>2.07953E-3</v>
      </c>
      <c r="N132">
        <v>2.9425499999999999E-3</v>
      </c>
      <c r="O132">
        <v>3.0387499999999998E-3</v>
      </c>
      <c r="P132">
        <v>4.2869299999999999</v>
      </c>
      <c r="S132">
        <v>1079876</v>
      </c>
      <c r="T132">
        <v>655560</v>
      </c>
      <c r="U132">
        <v>1055340</v>
      </c>
      <c r="V132">
        <v>1.7533000000000001</v>
      </c>
      <c r="W132">
        <v>81.111000000000004</v>
      </c>
      <c r="X132">
        <v>5.54</v>
      </c>
      <c r="Y132">
        <f>F131*1000</f>
        <v>92.291700000000006</v>
      </c>
    </row>
    <row r="133" spans="1:25" s="5" customFormat="1" x14ac:dyDescent="0.3">
      <c r="A133" s="5">
        <v>1.4</v>
      </c>
      <c r="B133" s="5" t="s">
        <v>57</v>
      </c>
      <c r="C133" s="5">
        <v>3.4757899999999999</v>
      </c>
      <c r="D133" s="5">
        <v>115668</v>
      </c>
      <c r="E133" s="5">
        <v>118373</v>
      </c>
      <c r="F133" s="5">
        <v>9.2364299999999996E-2</v>
      </c>
      <c r="G133" s="5">
        <v>123072</v>
      </c>
      <c r="H133" s="5">
        <v>9.4541200000000006E-2</v>
      </c>
      <c r="I133" s="5">
        <v>123302</v>
      </c>
      <c r="J133" s="5">
        <v>9.4717999999999997E-2</v>
      </c>
      <c r="K133" s="5">
        <v>123227</v>
      </c>
      <c r="L133" s="5">
        <v>9.4493499999999994E-2</v>
      </c>
      <c r="M133" s="5">
        <v>2.07953E-3</v>
      </c>
      <c r="N133" s="5">
        <v>2.9425499999999999E-3</v>
      </c>
      <c r="O133" s="5">
        <v>3.0387399999999998E-3</v>
      </c>
      <c r="S133" s="5">
        <v>1501612</v>
      </c>
      <c r="T133" s="5">
        <v>882280</v>
      </c>
      <c r="U133" s="5">
        <v>1696520</v>
      </c>
      <c r="V133" s="5">
        <v>1.7546999999999999</v>
      </c>
      <c r="W133" s="5">
        <v>81.114999999999995</v>
      </c>
      <c r="X133" s="5">
        <v>4.9569999999999999</v>
      </c>
      <c r="Y133">
        <f>F132*1000</f>
        <v>92.35029999999999</v>
      </c>
    </row>
    <row r="134" spans="1:25" x14ac:dyDescent="0.3">
      <c r="A134">
        <v>1.6</v>
      </c>
      <c r="B134" t="s">
        <v>56</v>
      </c>
      <c r="C134">
        <v>3.4771899999999998</v>
      </c>
      <c r="D134">
        <v>115665</v>
      </c>
      <c r="E134">
        <v>118359</v>
      </c>
      <c r="F134">
        <v>9.2358899999999994E-2</v>
      </c>
      <c r="G134">
        <v>123054</v>
      </c>
      <c r="H134">
        <v>9.4537099999999999E-2</v>
      </c>
      <c r="I134">
        <v>123283</v>
      </c>
      <c r="J134">
        <v>9.4702300000000003E-2</v>
      </c>
      <c r="K134">
        <v>123171</v>
      </c>
      <c r="L134">
        <v>9.4467800000000005E-2</v>
      </c>
      <c r="M134">
        <v>2.07953E-3</v>
      </c>
      <c r="N134">
        <v>2.9427199999999998E-3</v>
      </c>
      <c r="O134">
        <v>3.0386699999999998E-3</v>
      </c>
      <c r="S134">
        <v>2002000</v>
      </c>
      <c r="T134">
        <v>1171480</v>
      </c>
      <c r="U134">
        <v>2233280</v>
      </c>
      <c r="V134">
        <v>1.7554000000000001</v>
      </c>
      <c r="W134">
        <v>81.203000000000003</v>
      </c>
      <c r="X134">
        <v>4.8170000000000002</v>
      </c>
      <c r="Y134">
        <f>F133*1000</f>
        <v>92.3643</v>
      </c>
    </row>
    <row r="135" spans="1:25" s="1" customFormat="1" x14ac:dyDescent="0.3">
      <c r="A135" s="1">
        <v>0.8</v>
      </c>
      <c r="B135" s="1" t="s">
        <v>55</v>
      </c>
      <c r="C135" s="1">
        <v>3.49343</v>
      </c>
      <c r="D135" s="1">
        <v>115545</v>
      </c>
      <c r="E135" s="1">
        <v>118240</v>
      </c>
      <c r="F135" s="1">
        <v>9.2235800000000007E-2</v>
      </c>
      <c r="G135" s="1">
        <v>122992</v>
      </c>
      <c r="H135" s="1">
        <v>9.4461199999999995E-2</v>
      </c>
      <c r="I135" s="1">
        <v>123212</v>
      </c>
      <c r="J135" s="1">
        <v>9.4601000000000005E-2</v>
      </c>
      <c r="K135" s="1">
        <v>123135</v>
      </c>
      <c r="L135" s="1">
        <v>9.4382300000000002E-2</v>
      </c>
      <c r="M135" s="1">
        <v>2.0795200000000001E-3</v>
      </c>
      <c r="N135" s="1">
        <v>2.9475399999999998E-3</v>
      </c>
      <c r="O135" s="1">
        <v>3.0391699999999999E-3</v>
      </c>
      <c r="S135" s="1">
        <v>461125</v>
      </c>
      <c r="T135" s="1">
        <v>244560</v>
      </c>
      <c r="U135" s="1">
        <v>468460</v>
      </c>
      <c r="V135" s="1">
        <v>1.7637</v>
      </c>
      <c r="W135" s="1">
        <v>80.430000000000007</v>
      </c>
      <c r="X135" s="1">
        <v>6.32</v>
      </c>
      <c r="Y135">
        <f>F134*1000</f>
        <v>92.358899999999991</v>
      </c>
    </row>
    <row r="136" spans="1:25" x14ac:dyDescent="0.3">
      <c r="A136">
        <v>0.6</v>
      </c>
      <c r="B136" t="s">
        <v>54</v>
      </c>
      <c r="C136">
        <v>3.5194200000000002</v>
      </c>
      <c r="D136">
        <v>115501</v>
      </c>
      <c r="E136">
        <v>118212</v>
      </c>
      <c r="F136">
        <v>9.2213500000000004E-2</v>
      </c>
      <c r="G136">
        <v>123046</v>
      </c>
      <c r="H136">
        <v>9.4477099999999994E-2</v>
      </c>
      <c r="I136">
        <v>123265</v>
      </c>
      <c r="J136">
        <v>9.4607999999999998E-2</v>
      </c>
      <c r="K136">
        <v>123158</v>
      </c>
      <c r="L136">
        <v>9.4369300000000003E-2</v>
      </c>
      <c r="M136">
        <v>2.0795200000000001E-3</v>
      </c>
      <c r="N136">
        <v>2.9479100000000002E-3</v>
      </c>
      <c r="O136">
        <v>3.03916E-3</v>
      </c>
      <c r="S136">
        <v>147557</v>
      </c>
      <c r="T136">
        <v>139350</v>
      </c>
      <c r="U136">
        <v>163760</v>
      </c>
      <c r="V136">
        <v>1.7770999999999999</v>
      </c>
      <c r="W136">
        <v>80.12</v>
      </c>
      <c r="X136">
        <v>20.87</v>
      </c>
      <c r="Y136">
        <f>F135*1000</f>
        <v>92.235800000000012</v>
      </c>
    </row>
    <row r="137" spans="1:25" x14ac:dyDescent="0.3">
      <c r="A137">
        <v>0.4</v>
      </c>
      <c r="B137" t="s">
        <v>58</v>
      </c>
      <c r="C137">
        <v>3.5147499999999998</v>
      </c>
      <c r="D137">
        <v>115424</v>
      </c>
      <c r="E137">
        <v>118128</v>
      </c>
      <c r="F137">
        <v>9.2160400000000003E-2</v>
      </c>
      <c r="G137">
        <v>123196</v>
      </c>
      <c r="H137">
        <v>9.4569200000000006E-2</v>
      </c>
      <c r="I137">
        <v>123415</v>
      </c>
      <c r="J137">
        <v>9.4703999999999997E-2</v>
      </c>
      <c r="K137">
        <v>123178</v>
      </c>
      <c r="L137">
        <v>9.44049E-2</v>
      </c>
      <c r="M137">
        <v>2.0795100000000001E-3</v>
      </c>
      <c r="N137">
        <v>2.94823E-3</v>
      </c>
      <c r="O137">
        <v>3.0389900000000001E-3</v>
      </c>
      <c r="S137">
        <v>131622</v>
      </c>
      <c r="T137">
        <v>76965</v>
      </c>
      <c r="U137">
        <v>87990</v>
      </c>
      <c r="V137">
        <v>1.7746999999999999</v>
      </c>
      <c r="W137">
        <v>80.216999999999999</v>
      </c>
      <c r="X137">
        <f>2.314*10^2</f>
        <v>231.4</v>
      </c>
      <c r="Y137">
        <f>F136*1000</f>
        <v>92.21350000000001</v>
      </c>
    </row>
    <row r="157" spans="2:14" s="19" customFormat="1" ht="15" thickBot="1" x14ac:dyDescent="0.35"/>
    <row r="159" spans="2:14" x14ac:dyDescent="0.3">
      <c r="C159" s="21" t="s">
        <v>94</v>
      </c>
    </row>
    <row r="160" spans="2:14" x14ac:dyDescent="0.3">
      <c r="B160" t="s">
        <v>67</v>
      </c>
      <c r="C160">
        <v>0.89770000000000005</v>
      </c>
      <c r="D160">
        <v>0.8861</v>
      </c>
      <c r="E160">
        <v>0.60719999999999996</v>
      </c>
      <c r="F160">
        <v>0.72740000000000005</v>
      </c>
      <c r="G160">
        <v>1.6311</v>
      </c>
      <c r="H160">
        <v>0.72189999999999999</v>
      </c>
      <c r="I160">
        <v>0.33610000000000001</v>
      </c>
      <c r="J160">
        <v>1.4029</v>
      </c>
      <c r="K160">
        <v>8.6097999999999999</v>
      </c>
      <c r="L160">
        <v>-0.1963</v>
      </c>
      <c r="M160" s="10">
        <v>1.7708999999999999</v>
      </c>
      <c r="N160" s="10">
        <v>81.887</v>
      </c>
    </row>
    <row r="161" spans="1:14" x14ac:dyDescent="0.3">
      <c r="B161" t="s">
        <v>68</v>
      </c>
      <c r="C161">
        <v>0.90090000000000003</v>
      </c>
      <c r="D161">
        <v>0.88549999999999995</v>
      </c>
      <c r="E161">
        <v>0.59599999999999997</v>
      </c>
      <c r="F161">
        <v>0.73909999999999998</v>
      </c>
      <c r="G161">
        <v>1.9303999999999999</v>
      </c>
      <c r="H161">
        <v>0.68689999999999996</v>
      </c>
      <c r="I161">
        <v>0.34260000000000002</v>
      </c>
      <c r="J161">
        <v>1.1657</v>
      </c>
      <c r="K161">
        <v>8.9132999999999996</v>
      </c>
      <c r="L161">
        <v>-2.5999999999999999E-3</v>
      </c>
      <c r="M161" s="10">
        <v>1.7219</v>
      </c>
      <c r="N161" s="10">
        <v>81.477999999999994</v>
      </c>
    </row>
    <row r="162" spans="1:14" x14ac:dyDescent="0.3">
      <c r="B162" s="5" t="s">
        <v>69</v>
      </c>
      <c r="C162">
        <v>0.90229999999999999</v>
      </c>
      <c r="D162">
        <v>0.8841</v>
      </c>
      <c r="E162">
        <v>0.59399999999999997</v>
      </c>
      <c r="F162">
        <v>0.74150000000000005</v>
      </c>
      <c r="G162">
        <v>1.8150999999999999</v>
      </c>
      <c r="H162">
        <v>0.71240000000000003</v>
      </c>
      <c r="I162">
        <v>0.33160000000000001</v>
      </c>
      <c r="J162">
        <v>1.3977999999999999</v>
      </c>
      <c r="K162">
        <v>8.9309999999999992</v>
      </c>
      <c r="L162">
        <v>-0.45079999999999998</v>
      </c>
      <c r="M162" s="10">
        <v>1.7263999999999999</v>
      </c>
      <c r="N162" s="10">
        <v>81.754000000000005</v>
      </c>
    </row>
    <row r="163" spans="1:14" x14ac:dyDescent="0.3">
      <c r="B163" t="s">
        <v>70</v>
      </c>
      <c r="C163">
        <v>0.90280000000000005</v>
      </c>
      <c r="D163">
        <v>0.88649999999999995</v>
      </c>
      <c r="E163">
        <v>0.59250000000000003</v>
      </c>
      <c r="F163">
        <v>0.72660000000000002</v>
      </c>
      <c r="G163">
        <v>1.7898000000000001</v>
      </c>
      <c r="H163">
        <v>0.71009999999999995</v>
      </c>
      <c r="I163">
        <v>0.33239999999999997</v>
      </c>
      <c r="J163">
        <v>1.4359</v>
      </c>
      <c r="K163">
        <v>8.8004999999999995</v>
      </c>
      <c r="L163">
        <v>-5.9900000000000002E-2</v>
      </c>
      <c r="M163" s="10">
        <v>1.734</v>
      </c>
      <c r="N163" s="10">
        <v>81.850999999999999</v>
      </c>
    </row>
    <row r="164" spans="1:14" x14ac:dyDescent="0.3">
      <c r="B164" t="s">
        <v>71</v>
      </c>
      <c r="C164">
        <v>0.90269999999999995</v>
      </c>
      <c r="D164">
        <v>0.88580000000000003</v>
      </c>
      <c r="E164">
        <v>0.59219999999999995</v>
      </c>
      <c r="F164">
        <v>0.73570000000000002</v>
      </c>
      <c r="G164">
        <v>1.8842000000000001</v>
      </c>
      <c r="H164">
        <v>0.71450000000000002</v>
      </c>
      <c r="I164">
        <v>0.3327</v>
      </c>
      <c r="J164">
        <v>1.2928999999999999</v>
      </c>
      <c r="K164">
        <v>8.9163999999999994</v>
      </c>
      <c r="L164">
        <v>-0.1072</v>
      </c>
      <c r="M164" s="10">
        <v>1.7110000000000001</v>
      </c>
      <c r="N164" s="10">
        <v>81.94</v>
      </c>
    </row>
    <row r="166" spans="1:14" x14ac:dyDescent="0.3">
      <c r="C166" s="21" t="s">
        <v>77</v>
      </c>
    </row>
    <row r="167" spans="1:14" x14ac:dyDescent="0.3">
      <c r="A167" t="s">
        <v>90</v>
      </c>
      <c r="B167" t="s">
        <v>67</v>
      </c>
      <c r="C167">
        <v>0.89759999999999995</v>
      </c>
      <c r="D167">
        <v>0.88009999999999999</v>
      </c>
      <c r="E167">
        <v>0.60119999999999996</v>
      </c>
      <c r="F167">
        <v>0.74</v>
      </c>
      <c r="G167">
        <v>1.72</v>
      </c>
      <c r="H167">
        <v>0.71779999999999999</v>
      </c>
      <c r="I167">
        <v>0.33439999999999998</v>
      </c>
      <c r="J167">
        <v>1.4161999999999999</v>
      </c>
      <c r="K167">
        <v>9.2805</v>
      </c>
      <c r="L167">
        <v>-0.21210000000000001</v>
      </c>
      <c r="M167" s="10">
        <v>1.7545999999999999</v>
      </c>
      <c r="N167" s="10">
        <v>81.644999999999996</v>
      </c>
    </row>
    <row r="168" spans="1:14" x14ac:dyDescent="0.3">
      <c r="A168" t="s">
        <v>91</v>
      </c>
      <c r="B168" t="s">
        <v>68</v>
      </c>
      <c r="C168">
        <v>0.89939999999999998</v>
      </c>
      <c r="D168">
        <v>0.879</v>
      </c>
      <c r="E168">
        <v>0.59470000000000001</v>
      </c>
      <c r="F168">
        <v>0.75109999999999999</v>
      </c>
      <c r="G168">
        <v>1.8657999999999999</v>
      </c>
      <c r="H168">
        <v>0.70089999999999997</v>
      </c>
      <c r="I168">
        <v>0.33779999999999999</v>
      </c>
      <c r="J168">
        <v>1.2503</v>
      </c>
      <c r="K168">
        <v>9.4760000000000009</v>
      </c>
      <c r="L168">
        <v>-1.83E-2</v>
      </c>
      <c r="M168" s="10">
        <v>1.7264999999999999</v>
      </c>
      <c r="N168" s="10">
        <v>81.430000000000007</v>
      </c>
    </row>
    <row r="169" spans="1:14" x14ac:dyDescent="0.3">
      <c r="A169" s="8" t="s">
        <v>92</v>
      </c>
      <c r="B169" s="8" t="s">
        <v>69</v>
      </c>
      <c r="C169" s="8">
        <v>0.89990000000000003</v>
      </c>
      <c r="D169" s="8">
        <v>0.879</v>
      </c>
      <c r="E169" s="8">
        <v>0.59319999999999995</v>
      </c>
      <c r="F169" s="8">
        <v>0.75</v>
      </c>
      <c r="G169" s="8">
        <v>1.8480000000000001</v>
      </c>
      <c r="H169" s="8">
        <v>0.7147</v>
      </c>
      <c r="I169" s="8">
        <v>0.33239999999999997</v>
      </c>
      <c r="J169" s="8">
        <v>1.3673</v>
      </c>
      <c r="K169" s="8">
        <v>9.3861000000000008</v>
      </c>
      <c r="L169" s="8">
        <v>-0.24099999999999999</v>
      </c>
      <c r="M169" s="80">
        <v>1.7226999999999999</v>
      </c>
      <c r="N169" s="80">
        <v>81.668999999999997</v>
      </c>
    </row>
    <row r="171" spans="1:14" x14ac:dyDescent="0.3">
      <c r="C171" s="21" t="s">
        <v>76</v>
      </c>
    </row>
    <row r="172" spans="1:14" x14ac:dyDescent="0.3">
      <c r="A172" t="s">
        <v>79</v>
      </c>
      <c r="B172" t="s">
        <v>67</v>
      </c>
      <c r="C172">
        <v>0.88729999999999998</v>
      </c>
      <c r="D172">
        <v>0.85909999999999997</v>
      </c>
      <c r="E172">
        <v>0.59519999999999995</v>
      </c>
      <c r="F172">
        <v>0.79430000000000001</v>
      </c>
      <c r="G172">
        <v>1.4263999999999999</v>
      </c>
      <c r="H172">
        <v>0.70289999999999997</v>
      </c>
      <c r="I172">
        <v>0.34010000000000001</v>
      </c>
      <c r="J172">
        <v>4.7606000000000002</v>
      </c>
      <c r="K172">
        <v>10.260999999999999</v>
      </c>
      <c r="L172">
        <v>-0.11360000000000001</v>
      </c>
      <c r="M172" s="9">
        <v>1.7356</v>
      </c>
      <c r="N172" s="9">
        <v>81.108999999999995</v>
      </c>
    </row>
    <row r="173" spans="1:14" x14ac:dyDescent="0.3">
      <c r="A173" t="s">
        <v>80</v>
      </c>
      <c r="B173" t="s">
        <v>68</v>
      </c>
      <c r="C173">
        <v>0.88929999999999998</v>
      </c>
      <c r="D173">
        <v>0.86299999999999999</v>
      </c>
      <c r="E173">
        <v>0.59730000000000005</v>
      </c>
      <c r="F173">
        <v>0.79279999999999995</v>
      </c>
      <c r="G173">
        <v>1.4796</v>
      </c>
      <c r="H173">
        <v>0.70620000000000005</v>
      </c>
      <c r="I173">
        <v>0.33889999999999998</v>
      </c>
      <c r="J173">
        <v>2.5543999999999998</v>
      </c>
      <c r="K173">
        <v>10.0763</v>
      </c>
      <c r="L173">
        <v>-0.1268</v>
      </c>
      <c r="M173" s="9">
        <v>1.7304999999999999</v>
      </c>
      <c r="N173" s="9">
        <v>81.042000000000002</v>
      </c>
    </row>
    <row r="174" spans="1:14" x14ac:dyDescent="0.3">
      <c r="A174" t="s">
        <v>78</v>
      </c>
      <c r="B174" t="s">
        <v>69</v>
      </c>
      <c r="C174">
        <v>0.88980000000000004</v>
      </c>
      <c r="D174">
        <v>0.86350000000000005</v>
      </c>
      <c r="E174">
        <v>0.59530000000000005</v>
      </c>
      <c r="F174">
        <v>0.79020000000000001</v>
      </c>
      <c r="G174">
        <v>1.5041</v>
      </c>
      <c r="H174">
        <v>0.70099999999999996</v>
      </c>
      <c r="I174">
        <v>0.33950000000000002</v>
      </c>
      <c r="J174">
        <v>2.4643000000000002</v>
      </c>
      <c r="K174">
        <v>10.0844</v>
      </c>
      <c r="L174">
        <v>-8.3199999999999996E-2</v>
      </c>
      <c r="M174" s="9">
        <v>1.7326999999999999</v>
      </c>
      <c r="N174" s="9">
        <v>81.099999999999994</v>
      </c>
    </row>
    <row r="176" spans="1:14" x14ac:dyDescent="0.3">
      <c r="C176" s="21" t="s">
        <v>66</v>
      </c>
      <c r="M176" s="7"/>
    </row>
    <row r="177" spans="1:15" x14ac:dyDescent="0.3">
      <c r="O177" s="8"/>
    </row>
    <row r="178" spans="1:15" x14ac:dyDescent="0.3">
      <c r="M178" t="s">
        <v>46</v>
      </c>
      <c r="N178" t="s">
        <v>45</v>
      </c>
    </row>
    <row r="179" spans="1:15" x14ac:dyDescent="0.3">
      <c r="A179" t="s">
        <v>81</v>
      </c>
      <c r="B179" t="s">
        <v>67</v>
      </c>
      <c r="C179">
        <v>0.88570000000000004</v>
      </c>
      <c r="D179">
        <v>0.85709999999999997</v>
      </c>
      <c r="E179">
        <v>0.59750000000000003</v>
      </c>
      <c r="F179">
        <v>0.80220000000000002</v>
      </c>
      <c r="G179">
        <v>1.466</v>
      </c>
      <c r="H179">
        <v>0.71489999999999998</v>
      </c>
      <c r="I179">
        <v>0.33479999999999999</v>
      </c>
      <c r="J179">
        <v>6.2325999999999997</v>
      </c>
      <c r="K179">
        <v>10.2446</v>
      </c>
      <c r="L179">
        <v>-9.2100000000000001E-2</v>
      </c>
      <c r="M179" s="10">
        <v>1.7518</v>
      </c>
      <c r="N179" s="10">
        <v>81.097999999999999</v>
      </c>
    </row>
    <row r="180" spans="1:15" x14ac:dyDescent="0.3">
      <c r="A180" t="s">
        <v>82</v>
      </c>
      <c r="B180" t="s">
        <v>68</v>
      </c>
      <c r="C180">
        <v>0.88470000000000004</v>
      </c>
      <c r="D180">
        <v>0.85780000000000001</v>
      </c>
      <c r="E180">
        <v>0.59599999999999997</v>
      </c>
      <c r="F180">
        <v>0.80969999999999998</v>
      </c>
      <c r="G180">
        <v>1.4049</v>
      </c>
      <c r="H180">
        <v>0.70150000000000001</v>
      </c>
      <c r="I180">
        <v>0.34110000000000001</v>
      </c>
      <c r="J180">
        <v>4.8836000000000004</v>
      </c>
      <c r="K180">
        <v>10.2438</v>
      </c>
      <c r="L180">
        <v>1.2999999999999999E-3</v>
      </c>
      <c r="M180" s="10">
        <v>1.6793</v>
      </c>
      <c r="N180" s="10">
        <v>80.95</v>
      </c>
    </row>
    <row r="181" spans="1:15" x14ac:dyDescent="0.3">
      <c r="A181" t="s">
        <v>83</v>
      </c>
      <c r="B181" t="s">
        <v>69</v>
      </c>
      <c r="C181">
        <v>0.88539999999999996</v>
      </c>
      <c r="D181">
        <v>0.86009999999999998</v>
      </c>
      <c r="E181">
        <v>0.59609999999999996</v>
      </c>
      <c r="F181">
        <v>0.78839999999999999</v>
      </c>
      <c r="G181">
        <v>1.3893</v>
      </c>
      <c r="H181">
        <v>0.70079999999999998</v>
      </c>
      <c r="I181">
        <v>0.34079999999999999</v>
      </c>
      <c r="J181">
        <v>4.3239999999999998</v>
      </c>
      <c r="K181">
        <v>10.3009</v>
      </c>
      <c r="L181">
        <v>-9.1600000000000001E-2</v>
      </c>
      <c r="M181" s="10">
        <v>1.7255</v>
      </c>
      <c r="N181" s="10">
        <v>80.802999999999997</v>
      </c>
    </row>
    <row r="182" spans="1:15" x14ac:dyDescent="0.3">
      <c r="A182" t="s">
        <v>84</v>
      </c>
      <c r="B182" t="s">
        <v>70</v>
      </c>
      <c r="C182">
        <v>0.88580000000000003</v>
      </c>
      <c r="D182">
        <v>0.8599</v>
      </c>
      <c r="E182">
        <v>0.59489999999999998</v>
      </c>
      <c r="F182">
        <v>0.78920000000000001</v>
      </c>
      <c r="G182">
        <v>1.4610000000000001</v>
      </c>
      <c r="H182">
        <v>0.69810000000000005</v>
      </c>
      <c r="I182">
        <v>0.3422</v>
      </c>
      <c r="J182">
        <v>4.3836000000000004</v>
      </c>
      <c r="K182">
        <v>10.263299999999999</v>
      </c>
      <c r="L182">
        <v>-6.8900000000000003E-2</v>
      </c>
      <c r="M182" s="10">
        <v>1.7326999999999999</v>
      </c>
      <c r="N182" s="10">
        <v>80.852000000000004</v>
      </c>
    </row>
    <row r="183" spans="1:15" x14ac:dyDescent="0.3">
      <c r="A183" t="s">
        <v>85</v>
      </c>
      <c r="B183" t="s">
        <v>71</v>
      </c>
      <c r="C183">
        <v>0.88629999999999998</v>
      </c>
      <c r="D183">
        <v>0.86029999999999995</v>
      </c>
      <c r="E183">
        <v>0.59489999999999998</v>
      </c>
      <c r="F183">
        <v>0.7863</v>
      </c>
      <c r="G183">
        <v>1.4367000000000001</v>
      </c>
      <c r="H183">
        <v>0.70279999999999998</v>
      </c>
      <c r="I183">
        <v>0.3402</v>
      </c>
      <c r="J183">
        <v>4.5060000000000002</v>
      </c>
      <c r="K183">
        <v>10.271599999999999</v>
      </c>
      <c r="L183">
        <v>-0.14660000000000001</v>
      </c>
      <c r="M183" s="10">
        <v>1.7404999999999999</v>
      </c>
      <c r="N183" s="10">
        <v>80.864000000000004</v>
      </c>
    </row>
    <row r="184" spans="1:15" x14ac:dyDescent="0.3">
      <c r="A184" t="s">
        <v>86</v>
      </c>
      <c r="B184" t="s">
        <v>72</v>
      </c>
      <c r="C184">
        <v>0.88639999999999997</v>
      </c>
      <c r="D184">
        <v>0.85919999999999996</v>
      </c>
      <c r="E184">
        <v>0.59460000000000002</v>
      </c>
      <c r="F184">
        <v>0.79449999999999998</v>
      </c>
      <c r="G184">
        <v>1.4116</v>
      </c>
      <c r="H184">
        <v>0.70150000000000001</v>
      </c>
      <c r="I184">
        <v>0.34039999999999998</v>
      </c>
      <c r="J184">
        <v>4.8007</v>
      </c>
      <c r="K184">
        <v>10.2622</v>
      </c>
      <c r="L184">
        <v>-9.5299999999999996E-2</v>
      </c>
      <c r="M184" s="10">
        <v>1.7336</v>
      </c>
      <c r="N184" s="10">
        <v>80.894999999999996</v>
      </c>
    </row>
    <row r="185" spans="1:15" x14ac:dyDescent="0.3">
      <c r="A185" t="s">
        <v>87</v>
      </c>
      <c r="B185" t="s">
        <v>73</v>
      </c>
      <c r="C185">
        <v>0.88629999999999998</v>
      </c>
      <c r="D185">
        <v>0.86040000000000005</v>
      </c>
      <c r="E185">
        <v>0.59419999999999995</v>
      </c>
      <c r="F185">
        <v>0.78659999999999997</v>
      </c>
      <c r="G185">
        <v>1.4472</v>
      </c>
      <c r="H185">
        <v>0.70169999999999999</v>
      </c>
      <c r="I185">
        <v>0.34079999999999999</v>
      </c>
      <c r="J185">
        <v>4.3532000000000002</v>
      </c>
      <c r="K185">
        <v>10.2714</v>
      </c>
      <c r="L185">
        <v>-9.3100000000000002E-2</v>
      </c>
      <c r="M185" s="10">
        <v>1.7305999999999999</v>
      </c>
      <c r="N185" s="10">
        <v>80.861999999999995</v>
      </c>
    </row>
    <row r="186" spans="1:15" x14ac:dyDescent="0.3">
      <c r="A186" t="s">
        <v>88</v>
      </c>
      <c r="B186" t="s">
        <v>74</v>
      </c>
      <c r="C186">
        <v>0.88639999999999997</v>
      </c>
      <c r="D186">
        <v>0.85829999999999995</v>
      </c>
      <c r="E186">
        <v>0.59489999999999998</v>
      </c>
      <c r="F186">
        <v>0.79730000000000001</v>
      </c>
      <c r="G186">
        <v>1.4704999999999999</v>
      </c>
      <c r="H186">
        <v>0.70379999999999998</v>
      </c>
      <c r="I186">
        <v>0.34050000000000002</v>
      </c>
      <c r="J186">
        <v>4.4977999999999998</v>
      </c>
      <c r="K186">
        <v>10.267300000000001</v>
      </c>
      <c r="L186">
        <v>-0.1076</v>
      </c>
      <c r="M186" s="10">
        <v>1.7347999999999999</v>
      </c>
      <c r="N186" s="10">
        <v>80.86</v>
      </c>
    </row>
    <row r="187" spans="1:15" x14ac:dyDescent="0.3">
      <c r="A187" s="8" t="s">
        <v>89</v>
      </c>
      <c r="B187" s="8" t="s">
        <v>75</v>
      </c>
      <c r="C187" s="8">
        <v>0.88729999999999998</v>
      </c>
      <c r="D187" s="8">
        <v>0.85909999999999997</v>
      </c>
      <c r="E187" s="8">
        <v>0.59519999999999995</v>
      </c>
      <c r="F187" s="8">
        <v>0.79430000000000001</v>
      </c>
      <c r="G187" s="8">
        <v>1.4263999999999999</v>
      </c>
      <c r="H187" s="8">
        <v>0.70289999999999997</v>
      </c>
      <c r="I187" s="8">
        <v>0.34010000000000001</v>
      </c>
      <c r="J187" s="8">
        <v>4.7606000000000002</v>
      </c>
      <c r="K187" s="8">
        <v>10.260999999999999</v>
      </c>
      <c r="L187" s="8">
        <v>-0.11360000000000001</v>
      </c>
      <c r="M187" s="80">
        <v>1.7347999999999999</v>
      </c>
      <c r="N187" s="80">
        <v>80.909000000000006</v>
      </c>
    </row>
    <row r="189" spans="1:15" x14ac:dyDescent="0.3">
      <c r="C189" s="21" t="s">
        <v>93</v>
      </c>
    </row>
    <row r="190" spans="1:15" x14ac:dyDescent="0.3">
      <c r="B190" t="s">
        <v>67</v>
      </c>
      <c r="C190">
        <v>0.89</v>
      </c>
      <c r="D190">
        <v>0.85799999999999998</v>
      </c>
      <c r="E190">
        <v>0.58230000000000004</v>
      </c>
      <c r="F190">
        <v>0.7913</v>
      </c>
      <c r="G190">
        <v>1.5256000000000001</v>
      </c>
      <c r="H190">
        <v>0.69420000000000004</v>
      </c>
      <c r="I190">
        <v>0.33900000000000002</v>
      </c>
      <c r="J190">
        <v>-27.0014</v>
      </c>
      <c r="K190">
        <v>10.307499999999999</v>
      </c>
      <c r="L190">
        <v>5.3400000000000003E-2</v>
      </c>
      <c r="M190" s="10">
        <v>1.6930000000000001</v>
      </c>
      <c r="N190" s="11">
        <v>80.977000000000004</v>
      </c>
    </row>
    <row r="191" spans="1:15" x14ac:dyDescent="0.3">
      <c r="B191" t="s">
        <v>68</v>
      </c>
      <c r="C191">
        <v>0.14280000000000001</v>
      </c>
      <c r="D191">
        <v>-1.4412</v>
      </c>
      <c r="E191">
        <v>0.1779</v>
      </c>
      <c r="F191">
        <v>4.3900000000000002E-2</v>
      </c>
      <c r="G191">
        <v>-31.2468</v>
      </c>
      <c r="H191">
        <v>0.7218</v>
      </c>
      <c r="I191">
        <v>0.1012</v>
      </c>
      <c r="J191">
        <v>-267.28309999999999</v>
      </c>
      <c r="K191">
        <v>10.4131</v>
      </c>
      <c r="L191">
        <v>-0.20599999999999999</v>
      </c>
      <c r="M191" s="10">
        <v>1.6776</v>
      </c>
      <c r="N191" s="11">
        <v>81.415000000000006</v>
      </c>
    </row>
    <row r="192" spans="1:15" x14ac:dyDescent="0.3">
      <c r="B192" s="5" t="s">
        <v>69</v>
      </c>
      <c r="C192">
        <v>0.88529999999999998</v>
      </c>
      <c r="D192">
        <v>0.85560000000000003</v>
      </c>
      <c r="E192">
        <v>0.59540000000000004</v>
      </c>
      <c r="F192">
        <v>0.80469999999999997</v>
      </c>
      <c r="G192">
        <v>1.4706999999999999</v>
      </c>
      <c r="H192">
        <v>0.70599999999999996</v>
      </c>
      <c r="I192">
        <v>0.3412</v>
      </c>
      <c r="J192">
        <v>78.8</v>
      </c>
      <c r="K192">
        <v>10.349500000000001</v>
      </c>
      <c r="L192">
        <v>3.8E-3</v>
      </c>
      <c r="M192" s="10">
        <v>1.7162999999999999</v>
      </c>
      <c r="N192" s="11">
        <v>81.058999999999997</v>
      </c>
    </row>
    <row r="193" spans="1:14" s="8" customFormat="1" x14ac:dyDescent="0.3">
      <c r="B193" t="s">
        <v>70</v>
      </c>
      <c r="C193">
        <v>0.878</v>
      </c>
      <c r="D193">
        <v>0.84830000000000005</v>
      </c>
      <c r="E193">
        <v>0.59209999999999996</v>
      </c>
      <c r="F193">
        <v>0.86229999999999996</v>
      </c>
      <c r="G193">
        <v>1.7332000000000001</v>
      </c>
      <c r="H193">
        <v>0.70689999999999997</v>
      </c>
      <c r="I193">
        <v>0.34620000000000001</v>
      </c>
      <c r="J193">
        <v>42.875100000000003</v>
      </c>
      <c r="K193">
        <v>10.8249</v>
      </c>
      <c r="L193">
        <v>-0.23250000000000001</v>
      </c>
      <c r="M193" s="10">
        <v>1.5008999999999999</v>
      </c>
      <c r="N193" s="11">
        <v>81.180999999999997</v>
      </c>
    </row>
    <row r="194" spans="1:14" x14ac:dyDescent="0.3">
      <c r="B194" t="s">
        <v>71</v>
      </c>
      <c r="C194">
        <v>0.88870000000000005</v>
      </c>
      <c r="D194">
        <v>0.85729999999999995</v>
      </c>
      <c r="E194">
        <v>0.60550000000000004</v>
      </c>
      <c r="F194">
        <v>0.74539999999999995</v>
      </c>
      <c r="G194">
        <v>1.3064</v>
      </c>
      <c r="H194">
        <v>0.71430000000000005</v>
      </c>
      <c r="I194">
        <v>0.33250000000000002</v>
      </c>
      <c r="J194">
        <v>3.0377000000000001</v>
      </c>
      <c r="K194">
        <v>10.3223</v>
      </c>
      <c r="L194">
        <v>-0.1633</v>
      </c>
      <c r="M194" s="10">
        <v>1.9752000000000001</v>
      </c>
      <c r="N194" s="11">
        <v>80.132000000000005</v>
      </c>
    </row>
    <row r="195" spans="1:14" x14ac:dyDescent="0.3">
      <c r="B195" t="s">
        <v>72</v>
      </c>
      <c r="C195">
        <v>0.88590000000000002</v>
      </c>
      <c r="D195">
        <v>0.85619999999999996</v>
      </c>
      <c r="E195">
        <v>0.59109999999999996</v>
      </c>
      <c r="F195">
        <v>0.80679999999999996</v>
      </c>
      <c r="G195">
        <v>1.6136999999999999</v>
      </c>
      <c r="H195">
        <v>0.67110000000000003</v>
      </c>
      <c r="I195">
        <v>0.35139999999999999</v>
      </c>
      <c r="J195">
        <v>5.4828999999999999</v>
      </c>
      <c r="K195">
        <v>10.2361</v>
      </c>
      <c r="L195">
        <v>0.18609999999999999</v>
      </c>
      <c r="M195" s="10">
        <v>1.7091000000000001</v>
      </c>
      <c r="N195" s="11">
        <v>80.546000000000006</v>
      </c>
    </row>
    <row r="196" spans="1:14" x14ac:dyDescent="0.3">
      <c r="B196" t="s">
        <v>73</v>
      </c>
      <c r="C196">
        <v>0.8871</v>
      </c>
      <c r="D196">
        <v>0.85809999999999997</v>
      </c>
      <c r="E196">
        <v>0.59670000000000001</v>
      </c>
      <c r="F196">
        <v>0.77739999999999998</v>
      </c>
      <c r="G196">
        <v>1.3467</v>
      </c>
      <c r="H196">
        <v>0.70609999999999995</v>
      </c>
      <c r="I196">
        <v>0.33839999999999998</v>
      </c>
      <c r="J196">
        <v>5</v>
      </c>
      <c r="K196">
        <v>10.2125</v>
      </c>
      <c r="L196">
        <v>-0.38279999999999997</v>
      </c>
      <c r="M196" s="10">
        <v>1.7943</v>
      </c>
      <c r="N196" s="11">
        <v>80.759</v>
      </c>
    </row>
    <row r="197" spans="1:14" x14ac:dyDescent="0.3">
      <c r="B197" t="s">
        <v>74</v>
      </c>
      <c r="C197">
        <v>0.88570000000000004</v>
      </c>
      <c r="D197">
        <v>0.85799999999999998</v>
      </c>
      <c r="E197">
        <v>0.59260000000000002</v>
      </c>
      <c r="F197">
        <v>0.79</v>
      </c>
      <c r="G197">
        <v>1.3309</v>
      </c>
      <c r="H197">
        <v>0.68930000000000002</v>
      </c>
      <c r="I197">
        <v>0.34039999999999998</v>
      </c>
      <c r="J197">
        <v>3.3536000000000001</v>
      </c>
      <c r="K197">
        <v>10.0097</v>
      </c>
      <c r="L197">
        <v>-1.55E-2</v>
      </c>
      <c r="M197" s="10">
        <v>1.8819999999999999</v>
      </c>
      <c r="N197" s="11">
        <v>80.430000000000007</v>
      </c>
    </row>
    <row r="198" spans="1:14" x14ac:dyDescent="0.3">
      <c r="B198" t="s">
        <v>75</v>
      </c>
      <c r="C198">
        <v>0.88560000000000005</v>
      </c>
      <c r="D198">
        <v>0.85489999999999999</v>
      </c>
      <c r="E198">
        <v>0.59560000000000002</v>
      </c>
      <c r="F198">
        <v>0.80479999999999996</v>
      </c>
      <c r="G198">
        <v>1.5706</v>
      </c>
      <c r="H198">
        <v>0.69930000000000003</v>
      </c>
      <c r="I198">
        <v>0.34189999999999998</v>
      </c>
      <c r="J198">
        <v>3.5158</v>
      </c>
      <c r="K198">
        <v>10.0502</v>
      </c>
      <c r="L198">
        <v>-9.0499999999999997E-2</v>
      </c>
      <c r="M198" s="10">
        <v>1.7326999999999999</v>
      </c>
      <c r="N198" s="11">
        <v>80.721999999999994</v>
      </c>
    </row>
    <row r="199" spans="1:14" x14ac:dyDescent="0.3">
      <c r="B199" t="s">
        <v>95</v>
      </c>
      <c r="C199">
        <v>0.88580000000000003</v>
      </c>
      <c r="D199">
        <v>0.85489999999999999</v>
      </c>
      <c r="E199">
        <v>0.59519999999999995</v>
      </c>
      <c r="F199">
        <v>0.80520000000000003</v>
      </c>
      <c r="G199">
        <v>1.4256</v>
      </c>
      <c r="H199">
        <v>0.70120000000000005</v>
      </c>
      <c r="I199">
        <v>0.3387</v>
      </c>
      <c r="J199">
        <v>4.2484000000000002</v>
      </c>
      <c r="K199">
        <v>10.0814</v>
      </c>
      <c r="L199">
        <v>-0.15049999999999999</v>
      </c>
      <c r="M199" s="10">
        <v>1.7411000000000001</v>
      </c>
      <c r="N199" s="11">
        <v>80.674000000000007</v>
      </c>
    </row>
    <row r="201" spans="1:14" s="8" customFormat="1" ht="15.6" x14ac:dyDescent="0.3">
      <c r="B201"/>
      <c r="C201" s="81" t="s">
        <v>96</v>
      </c>
      <c r="D201"/>
      <c r="E201"/>
      <c r="F201"/>
      <c r="G201"/>
      <c r="H201"/>
      <c r="I201"/>
      <c r="J201"/>
      <c r="K201"/>
      <c r="L201"/>
      <c r="M201" t="s">
        <v>98</v>
      </c>
      <c r="N201" t="s">
        <v>99</v>
      </c>
    </row>
    <row r="202" spans="1:14" x14ac:dyDescent="0.3">
      <c r="B202" t="s">
        <v>67</v>
      </c>
      <c r="C202">
        <v>0.88759999999999994</v>
      </c>
      <c r="D202">
        <v>0.84419999999999995</v>
      </c>
      <c r="E202">
        <v>0.57609999999999995</v>
      </c>
      <c r="F202">
        <v>0.82410000000000005</v>
      </c>
      <c r="G202">
        <v>2.3248000000000002</v>
      </c>
      <c r="H202">
        <v>0.65139999999999998</v>
      </c>
      <c r="I202">
        <v>0.35120000000000001</v>
      </c>
      <c r="J202">
        <v>-7.1341000000000001</v>
      </c>
      <c r="K202">
        <v>11.0616</v>
      </c>
      <c r="L202">
        <v>0.20810000000000001</v>
      </c>
      <c r="M202" s="9">
        <v>1.6633</v>
      </c>
      <c r="N202" s="9">
        <v>80.069999999999993</v>
      </c>
    </row>
    <row r="203" spans="1:14" x14ac:dyDescent="0.3">
      <c r="B203" t="s">
        <v>68</v>
      </c>
      <c r="C203">
        <v>0.87739999999999996</v>
      </c>
      <c r="D203">
        <v>0.83960000000000001</v>
      </c>
      <c r="E203">
        <v>0.58879999999999999</v>
      </c>
      <c r="F203">
        <v>0.84840000000000004</v>
      </c>
      <c r="G203">
        <v>2.1968999999999999</v>
      </c>
      <c r="H203">
        <v>0.70240000000000002</v>
      </c>
      <c r="I203">
        <v>0.33550000000000002</v>
      </c>
      <c r="J203">
        <v>-4.2175000000000002</v>
      </c>
      <c r="K203">
        <v>11.394600000000001</v>
      </c>
      <c r="L203">
        <v>-0.87939999999999996</v>
      </c>
      <c r="M203" s="9">
        <v>1.5908</v>
      </c>
      <c r="N203" s="9">
        <v>80.527000000000001</v>
      </c>
    </row>
    <row r="204" spans="1:14" x14ac:dyDescent="0.3">
      <c r="B204" s="5" t="s">
        <v>69</v>
      </c>
      <c r="C204">
        <v>0.88260000000000005</v>
      </c>
      <c r="D204">
        <v>0.8498</v>
      </c>
      <c r="E204">
        <v>0.6018</v>
      </c>
      <c r="F204">
        <v>0.76629999999999998</v>
      </c>
      <c r="G204">
        <v>1.8339000000000001</v>
      </c>
      <c r="H204">
        <v>0.71209999999999996</v>
      </c>
      <c r="I204">
        <v>0.3377</v>
      </c>
      <c r="J204">
        <v>-7.4579000000000004</v>
      </c>
      <c r="K204">
        <v>11.1188</v>
      </c>
      <c r="L204">
        <v>0.10390000000000001</v>
      </c>
      <c r="M204" s="9">
        <v>1.8540000000000001</v>
      </c>
      <c r="N204" s="9">
        <v>80.325000000000003</v>
      </c>
    </row>
    <row r="205" spans="1:14" x14ac:dyDescent="0.3">
      <c r="B205" t="s">
        <v>70</v>
      </c>
      <c r="C205">
        <v>0.88449999999999995</v>
      </c>
      <c r="D205">
        <v>0.84809999999999997</v>
      </c>
      <c r="E205">
        <v>0.59399999999999997</v>
      </c>
      <c r="F205">
        <v>0.78149999999999997</v>
      </c>
      <c r="G205">
        <v>1.8197000000000001</v>
      </c>
      <c r="H205">
        <v>0.67459999999999998</v>
      </c>
      <c r="I205">
        <v>0.35020000000000001</v>
      </c>
      <c r="J205">
        <v>-5.9173</v>
      </c>
      <c r="K205">
        <v>10.885</v>
      </c>
      <c r="L205">
        <v>0.19889999999999999</v>
      </c>
      <c r="M205" s="9">
        <v>1.8479000000000001</v>
      </c>
      <c r="N205" s="9">
        <v>79.802000000000007</v>
      </c>
    </row>
    <row r="206" spans="1:14" x14ac:dyDescent="0.3">
      <c r="B206" t="s">
        <v>71</v>
      </c>
      <c r="C206">
        <v>0.87990000000000002</v>
      </c>
      <c r="D206">
        <v>0.84309999999999996</v>
      </c>
      <c r="E206">
        <v>0.59260000000000002</v>
      </c>
      <c r="F206">
        <v>0.82030000000000003</v>
      </c>
      <c r="G206">
        <v>2.2151000000000001</v>
      </c>
      <c r="H206">
        <v>0.67600000000000005</v>
      </c>
      <c r="I206">
        <v>0.34989999999999999</v>
      </c>
      <c r="J206">
        <v>-18.602399999999999</v>
      </c>
      <c r="K206">
        <v>11.174099999999999</v>
      </c>
      <c r="L206">
        <v>-0.18870000000000001</v>
      </c>
      <c r="M206" s="9">
        <v>1.6948000000000001</v>
      </c>
      <c r="N206" s="9">
        <v>79.989999999999995</v>
      </c>
    </row>
    <row r="207" spans="1:14" s="8" customFormat="1" x14ac:dyDescent="0.3">
      <c r="A207"/>
      <c r="B207" t="s">
        <v>72</v>
      </c>
      <c r="C207">
        <v>0.87490000000000001</v>
      </c>
      <c r="D207">
        <v>0.83850000000000002</v>
      </c>
      <c r="E207">
        <v>0.59209999999999996</v>
      </c>
      <c r="F207">
        <v>0.84970000000000001</v>
      </c>
      <c r="G207">
        <v>2.2656000000000001</v>
      </c>
      <c r="H207">
        <v>0.68079999999999996</v>
      </c>
      <c r="I207">
        <v>0.34489999999999998</v>
      </c>
      <c r="J207">
        <v>-7.2150999999999996</v>
      </c>
      <c r="K207">
        <v>11.305</v>
      </c>
      <c r="L207">
        <v>-0.3342</v>
      </c>
      <c r="M207" s="9">
        <v>1.6209</v>
      </c>
      <c r="N207" s="9">
        <v>80.183999999999997</v>
      </c>
    </row>
    <row r="208" spans="1:14" x14ac:dyDescent="0.3">
      <c r="B208" t="s">
        <v>73</v>
      </c>
      <c r="C208">
        <v>0.87919999999999998</v>
      </c>
      <c r="D208">
        <v>0.84230000000000005</v>
      </c>
      <c r="E208">
        <v>0.60240000000000005</v>
      </c>
      <c r="F208">
        <v>0.81699999999999995</v>
      </c>
      <c r="G208">
        <v>2.2374999999999998</v>
      </c>
      <c r="H208">
        <v>0.70599999999999996</v>
      </c>
      <c r="I208">
        <v>0.34350000000000003</v>
      </c>
      <c r="J208">
        <v>-9.0571000000000002</v>
      </c>
      <c r="K208">
        <v>11.223800000000001</v>
      </c>
      <c r="L208">
        <v>-0.1142</v>
      </c>
      <c r="M208" s="9">
        <v>1.7764</v>
      </c>
      <c r="N208" s="9">
        <v>80.415999999999997</v>
      </c>
    </row>
    <row r="209" spans="1:14" x14ac:dyDescent="0.3">
      <c r="A209" s="8"/>
      <c r="B209" t="s">
        <v>74</v>
      </c>
      <c r="C209">
        <v>0.88219999999999998</v>
      </c>
      <c r="D209">
        <v>0.84509999999999996</v>
      </c>
      <c r="E209">
        <v>0.59770000000000001</v>
      </c>
      <c r="F209">
        <v>0.79500000000000004</v>
      </c>
      <c r="G209">
        <v>1.8807</v>
      </c>
      <c r="H209">
        <v>0.68469999999999998</v>
      </c>
      <c r="I209">
        <v>0.3458</v>
      </c>
      <c r="J209">
        <v>-5.3853999999999997</v>
      </c>
      <c r="K209">
        <v>11.0456</v>
      </c>
      <c r="L209">
        <v>6.1899999999999997E-2</v>
      </c>
      <c r="M209" s="9">
        <v>1.8239000000000001</v>
      </c>
      <c r="N209" s="9">
        <v>79.921999999999997</v>
      </c>
    </row>
    <row r="210" spans="1:14" x14ac:dyDescent="0.3">
      <c r="B210" t="s">
        <v>75</v>
      </c>
      <c r="C210">
        <v>0.88119999999999998</v>
      </c>
      <c r="D210">
        <v>0.84909999999999997</v>
      </c>
      <c r="E210">
        <v>0.59440000000000004</v>
      </c>
      <c r="F210">
        <v>0.78149999999999997</v>
      </c>
      <c r="G210">
        <v>1.8756999999999999</v>
      </c>
      <c r="H210">
        <v>0.67700000000000005</v>
      </c>
      <c r="I210">
        <v>0.34749999999999998</v>
      </c>
      <c r="J210">
        <v>-7.2674000000000003</v>
      </c>
      <c r="K210">
        <v>11.103300000000001</v>
      </c>
      <c r="L210">
        <v>5.7999999999999996E-3</v>
      </c>
      <c r="M210" s="9">
        <v>1.7576000000000001</v>
      </c>
      <c r="N210" s="9">
        <v>80.016000000000005</v>
      </c>
    </row>
    <row r="213" spans="1:14" ht="15" thickBot="1" x14ac:dyDescent="0.35">
      <c r="D213" s="21" t="s">
        <v>100</v>
      </c>
    </row>
    <row r="214" spans="1:14" x14ac:dyDescent="0.3">
      <c r="D214" s="82" t="s">
        <v>97</v>
      </c>
      <c r="E214" s="13" t="s">
        <v>46</v>
      </c>
      <c r="F214" s="14" t="s">
        <v>45</v>
      </c>
    </row>
    <row r="215" spans="1:14" x14ac:dyDescent="0.3">
      <c r="A215" s="8"/>
      <c r="D215" s="15">
        <v>0.44</v>
      </c>
      <c r="E215" s="16">
        <f>M164</f>
        <v>1.7110000000000001</v>
      </c>
      <c r="F215" s="17">
        <f>N164</f>
        <v>81.94</v>
      </c>
    </row>
    <row r="216" spans="1:14" x14ac:dyDescent="0.3">
      <c r="D216" s="15">
        <v>0.47</v>
      </c>
      <c r="E216" s="16">
        <f>M169</f>
        <v>1.7226999999999999</v>
      </c>
      <c r="F216" s="17">
        <f>N169</f>
        <v>81.668999999999997</v>
      </c>
    </row>
    <row r="217" spans="1:14" x14ac:dyDescent="0.3">
      <c r="D217" s="15">
        <v>0.54</v>
      </c>
      <c r="E217" s="16">
        <f>M174</f>
        <v>1.7326999999999999</v>
      </c>
      <c r="F217" s="17">
        <f>N174</f>
        <v>81.099999999999994</v>
      </c>
    </row>
    <row r="218" spans="1:14" x14ac:dyDescent="0.3">
      <c r="D218" s="15">
        <v>0.56000000000000005</v>
      </c>
      <c r="E218" s="16">
        <f>M187</f>
        <v>1.7347999999999999</v>
      </c>
      <c r="F218" s="17">
        <f>N187</f>
        <v>80.909000000000006</v>
      </c>
    </row>
    <row r="219" spans="1:14" x14ac:dyDescent="0.3">
      <c r="D219" s="15">
        <v>0.56999999999999995</v>
      </c>
      <c r="E219" s="16">
        <f>M199</f>
        <v>1.7411000000000001</v>
      </c>
      <c r="F219" s="17">
        <f>N199</f>
        <v>80.674000000000007</v>
      </c>
    </row>
    <row r="220" spans="1:14" ht="15" thickBot="1" x14ac:dyDescent="0.35">
      <c r="D220" s="18">
        <v>0.6</v>
      </c>
      <c r="E220" s="19">
        <f>M210</f>
        <v>1.7576000000000001</v>
      </c>
      <c r="F220" s="20">
        <f>N210</f>
        <v>80.016000000000005</v>
      </c>
    </row>
    <row r="233" spans="1:19" s="19" customFormat="1" ht="15" thickBot="1" x14ac:dyDescent="0.35"/>
    <row r="235" spans="1:19" x14ac:dyDescent="0.3">
      <c r="C235" t="s">
        <v>108</v>
      </c>
    </row>
    <row r="236" spans="1:19" x14ac:dyDescent="0.3">
      <c r="C236" s="49" t="s">
        <v>101</v>
      </c>
    </row>
    <row r="237" spans="1:19" x14ac:dyDescent="0.3">
      <c r="M237" t="s">
        <v>46</v>
      </c>
      <c r="N237" t="s">
        <v>45</v>
      </c>
    </row>
    <row r="238" spans="1:19" x14ac:dyDescent="0.3">
      <c r="A238" s="24"/>
      <c r="B238" s="22" t="s">
        <v>67</v>
      </c>
      <c r="C238" s="22">
        <v>0.89180000000000004</v>
      </c>
      <c r="D238" s="22">
        <v>0.87070000000000003</v>
      </c>
      <c r="E238" s="22">
        <v>0.60580000000000001</v>
      </c>
      <c r="F238" s="22">
        <v>0.76060000000000005</v>
      </c>
      <c r="G238" s="22">
        <v>1.4694</v>
      </c>
      <c r="H238" s="22">
        <v>0.73409999999999997</v>
      </c>
      <c r="I238" s="22">
        <v>0.33179999999999998</v>
      </c>
      <c r="J238" s="22">
        <v>2.6783000000000001</v>
      </c>
      <c r="K238" s="22">
        <v>10.510199999999999</v>
      </c>
      <c r="L238" s="22">
        <v>-0.60009999999999997</v>
      </c>
      <c r="M238" s="22">
        <v>1.7646999999999999</v>
      </c>
      <c r="N238" s="22">
        <v>81.625</v>
      </c>
      <c r="Q238" s="21" t="s">
        <v>100</v>
      </c>
    </row>
    <row r="239" spans="1:19" ht="15" thickBot="1" x14ac:dyDescent="0.35">
      <c r="A239" s="24"/>
      <c r="B239" t="s">
        <v>68</v>
      </c>
      <c r="C239">
        <v>0.89490000000000003</v>
      </c>
      <c r="D239">
        <v>0.86819999999999997</v>
      </c>
      <c r="E239">
        <v>0.59630000000000005</v>
      </c>
      <c r="F239">
        <v>0.78390000000000004</v>
      </c>
      <c r="G239">
        <v>1.7324999999999999</v>
      </c>
      <c r="H239">
        <v>0.68969999999999998</v>
      </c>
      <c r="I239">
        <v>0.34560000000000002</v>
      </c>
      <c r="J239">
        <v>1.7028000000000001</v>
      </c>
      <c r="K239">
        <v>10.596299999999999</v>
      </c>
      <c r="L239">
        <v>0.14929999999999999</v>
      </c>
      <c r="M239">
        <v>1.7251000000000001</v>
      </c>
      <c r="N239">
        <v>81.171000000000006</v>
      </c>
    </row>
    <row r="240" spans="1:19" x14ac:dyDescent="0.3">
      <c r="A240" s="24"/>
      <c r="B240" s="8" t="s">
        <v>69</v>
      </c>
      <c r="C240">
        <v>0.89600000000000002</v>
      </c>
      <c r="D240">
        <v>0.87150000000000005</v>
      </c>
      <c r="E240">
        <v>0.59589999999999999</v>
      </c>
      <c r="F240">
        <v>0.76190000000000002</v>
      </c>
      <c r="G240">
        <v>1.7998000000000001</v>
      </c>
      <c r="H240">
        <v>0.71330000000000005</v>
      </c>
      <c r="I240">
        <v>0.3392</v>
      </c>
      <c r="J240">
        <v>2.4317000000000002</v>
      </c>
      <c r="K240">
        <v>10.620200000000001</v>
      </c>
      <c r="L240">
        <v>-0.39939999999999998</v>
      </c>
      <c r="M240">
        <v>1.7282999999999999</v>
      </c>
      <c r="N240">
        <v>81.396000000000001</v>
      </c>
      <c r="Q240" s="12" t="s">
        <v>121</v>
      </c>
      <c r="R240" s="13" t="s">
        <v>46</v>
      </c>
      <c r="S240" s="14" t="s">
        <v>45</v>
      </c>
    </row>
    <row r="241" spans="1:19" x14ac:dyDescent="0.3">
      <c r="A241" s="24"/>
      <c r="B241" s="23" t="s">
        <v>70</v>
      </c>
      <c r="C241" s="8">
        <v>0.89659999999999995</v>
      </c>
      <c r="D241">
        <v>0.87239999999999995</v>
      </c>
      <c r="E241">
        <v>0.59409999999999996</v>
      </c>
      <c r="F241">
        <v>0.75370000000000004</v>
      </c>
      <c r="G241">
        <v>1.5956999999999999</v>
      </c>
      <c r="H241">
        <v>0.71130000000000004</v>
      </c>
      <c r="I241">
        <v>0.33610000000000001</v>
      </c>
      <c r="J241">
        <v>2.7667000000000002</v>
      </c>
      <c r="K241">
        <v>10.5228</v>
      </c>
      <c r="L241">
        <v>-0.14949999999999999</v>
      </c>
      <c r="M241">
        <v>1.7402</v>
      </c>
      <c r="N241">
        <v>81.397999999999996</v>
      </c>
      <c r="Q241" s="15"/>
      <c r="R241" s="24"/>
      <c r="S241" s="36"/>
    </row>
    <row r="242" spans="1:19" x14ac:dyDescent="0.3">
      <c r="B242" s="8" t="s">
        <v>134</v>
      </c>
      <c r="M242">
        <v>1.7402</v>
      </c>
      <c r="N242">
        <v>81.438999999999993</v>
      </c>
      <c r="Q242" s="15">
        <v>0.22</v>
      </c>
      <c r="R242" s="24">
        <f>M249</f>
        <v>1.7189000000000001</v>
      </c>
      <c r="S242" s="36">
        <f>N249</f>
        <v>81.251999999999995</v>
      </c>
    </row>
    <row r="243" spans="1:19" x14ac:dyDescent="0.3">
      <c r="Q243" s="15">
        <v>0.24</v>
      </c>
      <c r="R243" s="24">
        <v>1.7378</v>
      </c>
      <c r="S243" s="36">
        <v>80.722999999999999</v>
      </c>
    </row>
    <row r="244" spans="1:19" x14ac:dyDescent="0.3">
      <c r="C244" s="21" t="s">
        <v>102</v>
      </c>
      <c r="Q244" s="15">
        <v>0.26</v>
      </c>
      <c r="R244" s="24">
        <f>M269</f>
        <v>1.7451000000000001</v>
      </c>
      <c r="S244" s="36">
        <f>N269</f>
        <v>80.441999999999993</v>
      </c>
    </row>
    <row r="245" spans="1:19" ht="15" thickBot="1" x14ac:dyDescent="0.35">
      <c r="M245" t="s">
        <v>46</v>
      </c>
      <c r="N245" t="s">
        <v>45</v>
      </c>
      <c r="Q245" s="58"/>
      <c r="R245" s="19"/>
      <c r="S245" s="20"/>
    </row>
    <row r="246" spans="1:19" x14ac:dyDescent="0.3">
      <c r="B246" s="22" t="s">
        <v>67</v>
      </c>
      <c r="C246" s="22">
        <v>0.89229999999999998</v>
      </c>
      <c r="D246" s="22">
        <v>0.86799999999999999</v>
      </c>
      <c r="E246" s="22">
        <v>0.59030000000000005</v>
      </c>
      <c r="F246" s="22">
        <v>0.7712</v>
      </c>
      <c r="G246" s="22">
        <v>1.919</v>
      </c>
      <c r="H246" s="22">
        <v>0.70150000000000001</v>
      </c>
      <c r="I246" s="22">
        <v>0.34250000000000003</v>
      </c>
      <c r="J246" s="22">
        <v>2.6021000000000001</v>
      </c>
      <c r="K246" s="22">
        <v>10.075699999999999</v>
      </c>
      <c r="L246" s="22">
        <v>-6.3700000000000007E-2</v>
      </c>
      <c r="M246" s="22">
        <v>1.7067000000000001</v>
      </c>
      <c r="N246" s="22">
        <v>81.245000000000005</v>
      </c>
      <c r="Q246" s="24"/>
      <c r="R246" s="24"/>
      <c r="S246" s="24"/>
    </row>
    <row r="247" spans="1:19" x14ac:dyDescent="0.3">
      <c r="B247" t="s">
        <v>68</v>
      </c>
      <c r="C247">
        <v>0.89080000000000004</v>
      </c>
      <c r="D247">
        <v>0.8629</v>
      </c>
      <c r="E247">
        <v>0.59219999999999995</v>
      </c>
      <c r="F247">
        <v>0.79349999999999998</v>
      </c>
      <c r="G247">
        <v>1.5262</v>
      </c>
      <c r="H247">
        <v>0.71930000000000005</v>
      </c>
      <c r="I247">
        <v>0.3322</v>
      </c>
      <c r="J247">
        <v>4.0667</v>
      </c>
      <c r="K247">
        <v>9.9459999999999997</v>
      </c>
      <c r="L247">
        <v>-0.36620000000000003</v>
      </c>
      <c r="M247">
        <v>1.7336</v>
      </c>
      <c r="N247">
        <v>81.432000000000002</v>
      </c>
    </row>
    <row r="248" spans="1:19" x14ac:dyDescent="0.3">
      <c r="B248" s="8" t="s">
        <v>69</v>
      </c>
      <c r="C248">
        <v>0.88990000000000002</v>
      </c>
      <c r="D248">
        <v>0.86339999999999995</v>
      </c>
      <c r="E248">
        <v>0.59370000000000001</v>
      </c>
      <c r="F248">
        <v>0.78910000000000002</v>
      </c>
      <c r="G248">
        <v>1.5853999999999999</v>
      </c>
      <c r="H248">
        <v>0.71179999999999999</v>
      </c>
      <c r="I248">
        <v>0.33760000000000001</v>
      </c>
      <c r="J248">
        <v>2.7090000000000001</v>
      </c>
      <c r="K248">
        <v>10.0556</v>
      </c>
      <c r="L248">
        <v>1.01E-2</v>
      </c>
      <c r="M248">
        <v>1.7108000000000001</v>
      </c>
      <c r="N248">
        <v>81.347999999999999</v>
      </c>
    </row>
    <row r="249" spans="1:19" x14ac:dyDescent="0.3">
      <c r="B249" s="23" t="s">
        <v>70</v>
      </c>
      <c r="C249">
        <v>0.88990000000000002</v>
      </c>
      <c r="D249">
        <v>0.86839999999999995</v>
      </c>
      <c r="E249">
        <v>0.59599999999999997</v>
      </c>
      <c r="F249">
        <v>0.76190000000000002</v>
      </c>
      <c r="G249">
        <v>1.5969</v>
      </c>
      <c r="H249">
        <v>0.71230000000000004</v>
      </c>
      <c r="I249">
        <v>0.33739999999999998</v>
      </c>
      <c r="J249">
        <v>2.5459999999999998</v>
      </c>
      <c r="K249">
        <v>10.0634</v>
      </c>
      <c r="L249">
        <v>-0.12640000000000001</v>
      </c>
      <c r="M249">
        <v>1.7189000000000001</v>
      </c>
      <c r="N249">
        <v>81.251999999999995</v>
      </c>
    </row>
    <row r="250" spans="1:19" x14ac:dyDescent="0.3">
      <c r="M250">
        <v>1.7186999999999999</v>
      </c>
      <c r="N250">
        <v>81.254999999999995</v>
      </c>
    </row>
    <row r="251" spans="1:19" x14ac:dyDescent="0.3">
      <c r="C251" s="21" t="s">
        <v>138</v>
      </c>
    </row>
    <row r="252" spans="1:19" x14ac:dyDescent="0.3">
      <c r="M252" t="s">
        <v>46</v>
      </c>
      <c r="N252" t="s">
        <v>45</v>
      </c>
    </row>
    <row r="253" spans="1:19" x14ac:dyDescent="0.3">
      <c r="B253" s="22" t="s">
        <v>67</v>
      </c>
      <c r="C253" s="38">
        <v>0.88900000000000001</v>
      </c>
      <c r="D253" s="33">
        <v>0.86270000000000002</v>
      </c>
      <c r="E253" s="33">
        <v>0.58599999999999997</v>
      </c>
      <c r="F253" s="33">
        <v>0.7863</v>
      </c>
      <c r="G253" s="33">
        <v>1.5067999999999999</v>
      </c>
      <c r="H253" s="33">
        <v>0.6925</v>
      </c>
      <c r="I253" s="33">
        <v>0.3362</v>
      </c>
      <c r="J253" s="33">
        <v>2.3412999999999999</v>
      </c>
      <c r="K253" s="33">
        <v>9.0223999999999993</v>
      </c>
      <c r="L253" s="33">
        <v>-8.3500000000000005E-2</v>
      </c>
      <c r="M253" s="22">
        <v>1.6977</v>
      </c>
      <c r="N253" s="22">
        <v>80.838999999999999</v>
      </c>
    </row>
    <row r="254" spans="1:19" x14ac:dyDescent="0.3">
      <c r="B254" t="s">
        <v>68</v>
      </c>
      <c r="C254" s="28">
        <v>0.88790000000000002</v>
      </c>
      <c r="D254" s="35">
        <v>0.86</v>
      </c>
      <c r="E254" s="35">
        <v>0.59319999999999995</v>
      </c>
      <c r="F254" s="35">
        <v>0.78969999999999996</v>
      </c>
      <c r="G254" s="35">
        <v>1.3387</v>
      </c>
      <c r="H254" s="35">
        <v>0.71619999999999995</v>
      </c>
      <c r="I254" s="35">
        <v>0.3301</v>
      </c>
      <c r="J254" s="35">
        <v>2.1097000000000001</v>
      </c>
      <c r="K254" s="35">
        <v>9.1541999999999994</v>
      </c>
      <c r="L254" s="35">
        <v>-0.17849999999999999</v>
      </c>
      <c r="M254" s="53">
        <v>1.7375</v>
      </c>
      <c r="N254" s="53">
        <v>81.063999999999993</v>
      </c>
    </row>
    <row r="255" spans="1:19" x14ac:dyDescent="0.3">
      <c r="B255" s="8" t="s">
        <v>69</v>
      </c>
      <c r="C255" s="28">
        <v>0.88680000000000003</v>
      </c>
      <c r="D255" s="35">
        <v>0.85880000000000001</v>
      </c>
      <c r="E255" s="35">
        <v>0.59379999999999999</v>
      </c>
      <c r="F255" s="35">
        <v>0.80049999999999999</v>
      </c>
      <c r="G255" s="35">
        <v>1.4380999999999999</v>
      </c>
      <c r="H255" s="35">
        <v>0.70030000000000003</v>
      </c>
      <c r="I255" s="35">
        <v>0.33810000000000001</v>
      </c>
      <c r="J255" s="35">
        <v>2.1846999999999999</v>
      </c>
      <c r="K255" s="35">
        <v>9.1074000000000002</v>
      </c>
      <c r="L255" s="35">
        <v>0.108</v>
      </c>
      <c r="M255" s="53">
        <v>1.7238</v>
      </c>
      <c r="N255" s="53">
        <v>80.954999999999998</v>
      </c>
    </row>
    <row r="256" spans="1:19" x14ac:dyDescent="0.3">
      <c r="B256" s="23" t="s">
        <v>70</v>
      </c>
      <c r="C256" s="28">
        <v>0.8861</v>
      </c>
      <c r="D256" s="35">
        <v>0.8589</v>
      </c>
      <c r="E256" s="35">
        <v>0.59489999999999998</v>
      </c>
      <c r="F256" s="35">
        <v>0.80069999999999997</v>
      </c>
      <c r="G256" s="35">
        <v>1.5239</v>
      </c>
      <c r="H256" s="35">
        <v>0.70389999999999997</v>
      </c>
      <c r="I256" s="35">
        <v>0.3372</v>
      </c>
      <c r="J256" s="35">
        <v>1.9068000000000001</v>
      </c>
      <c r="K256" s="35">
        <v>9.3358000000000008</v>
      </c>
      <c r="L256" s="35">
        <v>-0.12139999999999999</v>
      </c>
      <c r="M256" s="53">
        <v>1.7243999999999999</v>
      </c>
      <c r="N256" s="53">
        <v>80.799000000000007</v>
      </c>
    </row>
    <row r="257" spans="1:14" x14ac:dyDescent="0.3">
      <c r="B257" s="23" t="s">
        <v>71</v>
      </c>
      <c r="C257" s="28">
        <v>0.88649999999999995</v>
      </c>
      <c r="D257" s="35">
        <v>0.8609</v>
      </c>
      <c r="E257" s="35">
        <v>0.59489999999999998</v>
      </c>
      <c r="F257" s="35">
        <v>0.78520000000000001</v>
      </c>
      <c r="G257" s="35">
        <v>1.4735</v>
      </c>
      <c r="H257" s="35">
        <v>0.70409999999999995</v>
      </c>
      <c r="I257" s="35">
        <v>0.33560000000000001</v>
      </c>
      <c r="J257" s="35">
        <v>1.8446</v>
      </c>
      <c r="K257" s="35">
        <v>9.3218999999999994</v>
      </c>
      <c r="L257" s="35">
        <v>-9.6699999999999994E-2</v>
      </c>
      <c r="M257" s="53">
        <v>1.7397</v>
      </c>
      <c r="N257" s="53">
        <v>80.805000000000007</v>
      </c>
    </row>
    <row r="258" spans="1:14" x14ac:dyDescent="0.3">
      <c r="B258" s="23" t="s">
        <v>72</v>
      </c>
      <c r="C258" s="28">
        <v>0.88700000000000001</v>
      </c>
      <c r="D258" s="35">
        <v>0.85829999999999995</v>
      </c>
      <c r="E258" s="35">
        <v>0.59419999999999995</v>
      </c>
      <c r="F258" s="35">
        <v>0.80349999999999999</v>
      </c>
      <c r="G258" s="35">
        <v>1.2729999999999999</v>
      </c>
      <c r="H258" s="35">
        <v>0.6996</v>
      </c>
      <c r="I258" s="35">
        <v>0.33410000000000001</v>
      </c>
      <c r="J258" s="35">
        <v>2.0072999999999999</v>
      </c>
      <c r="K258" s="35">
        <v>9.2634000000000007</v>
      </c>
      <c r="L258" s="35">
        <v>-4.0099999999999997E-2</v>
      </c>
      <c r="M258" s="53">
        <v>1.7378</v>
      </c>
      <c r="N258" s="53">
        <v>80.722999999999999</v>
      </c>
    </row>
    <row r="259" spans="1:14" x14ac:dyDescent="0.3">
      <c r="C259" s="21"/>
    </row>
    <row r="260" spans="1:14" x14ac:dyDescent="0.3">
      <c r="C260" s="21" t="s">
        <v>103</v>
      </c>
    </row>
    <row r="261" spans="1:14" x14ac:dyDescent="0.3">
      <c r="M261" t="s">
        <v>46</v>
      </c>
      <c r="N261" t="s">
        <v>45</v>
      </c>
    </row>
    <row r="262" spans="1:14" x14ac:dyDescent="0.3">
      <c r="B262" s="22" t="s">
        <v>67</v>
      </c>
      <c r="C262" s="22">
        <v>0.90200000000000002</v>
      </c>
      <c r="D262" s="22">
        <v>0.86360000000000003</v>
      </c>
      <c r="E262" s="22">
        <v>0.60099999999999998</v>
      </c>
      <c r="F262" s="22">
        <v>0.74309999999999998</v>
      </c>
      <c r="G262" s="22">
        <v>1.4567000000000001</v>
      </c>
      <c r="H262" s="22">
        <v>0.71709999999999996</v>
      </c>
      <c r="I262" s="22">
        <v>0.33810000000000001</v>
      </c>
      <c r="J262" s="22">
        <v>4.0559000000000003</v>
      </c>
      <c r="K262" s="22">
        <v>10.013999999999999</v>
      </c>
      <c r="L262" s="22">
        <v>-0.2029</v>
      </c>
      <c r="M262" s="22">
        <v>1.6956</v>
      </c>
      <c r="N262" s="22">
        <v>80.519000000000005</v>
      </c>
    </row>
    <row r="263" spans="1:14" x14ac:dyDescent="0.3">
      <c r="B263" t="s">
        <v>68</v>
      </c>
      <c r="C263">
        <v>0.88970000000000005</v>
      </c>
      <c r="D263">
        <v>0.85860000000000003</v>
      </c>
      <c r="E263">
        <v>0.5806</v>
      </c>
      <c r="F263">
        <v>0.79379999999999995</v>
      </c>
      <c r="G263">
        <v>1.6446000000000001</v>
      </c>
      <c r="H263">
        <v>0.66879999999999995</v>
      </c>
      <c r="I263">
        <v>0.34449999999999997</v>
      </c>
      <c r="J263">
        <v>2.7848999999999999</v>
      </c>
      <c r="K263">
        <v>9.4550999999999998</v>
      </c>
      <c r="L263">
        <v>-4.5600000000000002E-2</v>
      </c>
      <c r="M263">
        <v>1.7475000000000001</v>
      </c>
      <c r="N263">
        <v>80.878</v>
      </c>
    </row>
    <row r="264" spans="1:14" x14ac:dyDescent="0.3">
      <c r="B264" s="8" t="s">
        <v>69</v>
      </c>
      <c r="C264">
        <v>0.90200000000000002</v>
      </c>
      <c r="D264">
        <v>0.86360000000000003</v>
      </c>
      <c r="E264">
        <v>0.60099999999999998</v>
      </c>
      <c r="F264">
        <v>0.74309999999999998</v>
      </c>
      <c r="G264">
        <v>1.4567000000000001</v>
      </c>
      <c r="H264">
        <v>0.71709999999999996</v>
      </c>
      <c r="I264">
        <v>0.33810000000000001</v>
      </c>
      <c r="J264">
        <v>4.0559000000000003</v>
      </c>
      <c r="K264">
        <v>10.013999999999999</v>
      </c>
      <c r="L264">
        <v>-0.2029</v>
      </c>
      <c r="M264">
        <v>1.6840999999999999</v>
      </c>
      <c r="N264">
        <v>80.167000000000002</v>
      </c>
    </row>
    <row r="265" spans="1:14" x14ac:dyDescent="0.3">
      <c r="B265" s="8" t="s">
        <v>70</v>
      </c>
      <c r="C265">
        <v>0.88970000000000005</v>
      </c>
      <c r="D265">
        <v>0.85860000000000003</v>
      </c>
      <c r="E265">
        <v>0.5806</v>
      </c>
      <c r="F265">
        <v>0.79379999999999995</v>
      </c>
      <c r="G265">
        <v>1.6446000000000001</v>
      </c>
      <c r="H265">
        <v>0.66879999999999995</v>
      </c>
      <c r="I265">
        <v>0.34449999999999997</v>
      </c>
      <c r="J265">
        <v>2.7848999999999999</v>
      </c>
      <c r="K265">
        <v>9.4550999999999998</v>
      </c>
      <c r="L265">
        <v>-4.5600000000000002E-2</v>
      </c>
      <c r="M265">
        <v>1.7694000000000001</v>
      </c>
      <c r="N265">
        <v>80.811999999999998</v>
      </c>
    </row>
    <row r="266" spans="1:14" x14ac:dyDescent="0.3">
      <c r="B266" s="8" t="s">
        <v>71</v>
      </c>
      <c r="C266">
        <v>0.90459999999999996</v>
      </c>
      <c r="D266">
        <v>0.86680000000000001</v>
      </c>
      <c r="E266">
        <v>0.60240000000000005</v>
      </c>
      <c r="F266">
        <v>0.7238</v>
      </c>
      <c r="G266">
        <v>1.0684</v>
      </c>
      <c r="H266">
        <v>0.72350000000000003</v>
      </c>
      <c r="I266">
        <v>0.33210000000000001</v>
      </c>
      <c r="J266">
        <v>2.8837999999999999</v>
      </c>
      <c r="K266">
        <v>10.141</v>
      </c>
      <c r="L266">
        <v>-0.61339999999999995</v>
      </c>
      <c r="M266">
        <v>1.6972</v>
      </c>
      <c r="N266">
        <v>79.828000000000003</v>
      </c>
    </row>
    <row r="267" spans="1:14" x14ac:dyDescent="0.3">
      <c r="B267" s="8" t="s">
        <v>72</v>
      </c>
      <c r="C267">
        <v>0.88090000000000002</v>
      </c>
      <c r="D267">
        <v>0.85799999999999998</v>
      </c>
      <c r="E267">
        <v>0.5796</v>
      </c>
      <c r="F267">
        <v>0.77959999999999996</v>
      </c>
      <c r="G267">
        <v>2.3515999999999999</v>
      </c>
      <c r="H267">
        <v>0.6431</v>
      </c>
      <c r="I267">
        <v>0.34899999999999998</v>
      </c>
      <c r="J267">
        <v>1.9346000000000001</v>
      </c>
      <c r="K267">
        <v>8.9034999999999993</v>
      </c>
      <c r="L267">
        <v>0.1847</v>
      </c>
      <c r="M267">
        <v>1.7870999999999999</v>
      </c>
      <c r="N267">
        <v>81.126000000000005</v>
      </c>
    </row>
    <row r="268" spans="1:14" x14ac:dyDescent="0.3">
      <c r="B268" s="23" t="s">
        <v>73</v>
      </c>
      <c r="C268" s="8">
        <v>0.88460000000000005</v>
      </c>
      <c r="D268">
        <v>0.85719999999999996</v>
      </c>
      <c r="E268">
        <v>0.6</v>
      </c>
      <c r="F268">
        <v>0.78649999999999998</v>
      </c>
      <c r="G268">
        <v>1.4258</v>
      </c>
      <c r="H268">
        <v>0.74660000000000004</v>
      </c>
      <c r="I268">
        <v>0.31830000000000003</v>
      </c>
      <c r="J268">
        <v>3.1038000000000001</v>
      </c>
      <c r="K268">
        <v>9.5916999999999994</v>
      </c>
      <c r="L268">
        <v>-1.4859</v>
      </c>
      <c r="M268">
        <v>1.7452000000000001</v>
      </c>
      <c r="N268">
        <v>80.462000000000003</v>
      </c>
    </row>
    <row r="269" spans="1:14" x14ac:dyDescent="0.3">
      <c r="A269" t="s">
        <v>128</v>
      </c>
      <c r="B269" s="23" t="s">
        <v>73</v>
      </c>
      <c r="M269">
        <v>1.7451000000000001</v>
      </c>
      <c r="N269">
        <v>80.441999999999993</v>
      </c>
    </row>
    <row r="270" spans="1:14" x14ac:dyDescent="0.3">
      <c r="C270" s="21" t="s">
        <v>141</v>
      </c>
    </row>
    <row r="271" spans="1:14" x14ac:dyDescent="0.3">
      <c r="M271" t="s">
        <v>46</v>
      </c>
      <c r="N271" t="s">
        <v>45</v>
      </c>
    </row>
    <row r="272" spans="1:14" x14ac:dyDescent="0.3">
      <c r="B272" s="22" t="s">
        <v>67</v>
      </c>
      <c r="C272" s="38">
        <v>0.88949999999999996</v>
      </c>
      <c r="D272" s="33">
        <v>0.86299999999999999</v>
      </c>
      <c r="E272" s="33">
        <v>0.59340000000000004</v>
      </c>
      <c r="F272" s="33">
        <v>0.79190000000000005</v>
      </c>
      <c r="G272" s="33">
        <v>1.1212</v>
      </c>
      <c r="H272" s="33">
        <v>0.75039999999999996</v>
      </c>
      <c r="I272" s="33">
        <v>0.28410000000000002</v>
      </c>
      <c r="J272" s="33">
        <v>-46.208100000000002</v>
      </c>
      <c r="K272" s="33">
        <v>9.3681000000000001</v>
      </c>
      <c r="L272" s="33">
        <v>-0.49969999999999998</v>
      </c>
      <c r="M272" s="22">
        <v>1.7516</v>
      </c>
      <c r="N272" s="22">
        <v>79.585999999999999</v>
      </c>
    </row>
    <row r="273" spans="1:14" x14ac:dyDescent="0.3">
      <c r="B273" t="s">
        <v>68</v>
      </c>
      <c r="C273" s="28">
        <v>0.89659999999999995</v>
      </c>
      <c r="D273" s="35">
        <v>0.87239999999999995</v>
      </c>
      <c r="E273" s="35">
        <v>0.59409999999999996</v>
      </c>
      <c r="F273" s="35">
        <v>0.75370000000000004</v>
      </c>
      <c r="G273" s="35">
        <v>1.5956999999999999</v>
      </c>
      <c r="H273" s="35">
        <v>0.71130000000000004</v>
      </c>
      <c r="I273" s="35">
        <v>0.33610000000000001</v>
      </c>
      <c r="J273" s="35">
        <v>2.7667000000000002</v>
      </c>
      <c r="K273" s="35">
        <v>10.5228</v>
      </c>
      <c r="L273" s="35">
        <v>-0.14949999999999999</v>
      </c>
      <c r="M273" s="53">
        <v>1.1065</v>
      </c>
      <c r="N273" s="53">
        <v>74.510999999999996</v>
      </c>
    </row>
    <row r="274" spans="1:14" x14ac:dyDescent="0.3">
      <c r="B274" s="8" t="s">
        <v>69</v>
      </c>
      <c r="C274" s="28">
        <v>0.66569999999999996</v>
      </c>
      <c r="D274" s="35">
        <v>0.81130000000000002</v>
      </c>
      <c r="E274" s="35">
        <v>0.42209999999999998</v>
      </c>
      <c r="F274" s="35">
        <v>1.5976999999999999</v>
      </c>
      <c r="G274" s="35">
        <v>0.18970000000000001</v>
      </c>
      <c r="H274" s="35">
        <v>-5.2900000000000003E-2</v>
      </c>
      <c r="I274" s="35">
        <v>0.32979999999999998</v>
      </c>
      <c r="J274" s="35">
        <v>-0.54920000000000002</v>
      </c>
      <c r="K274" s="35">
        <v>13.1372</v>
      </c>
      <c r="L274" s="35">
        <v>0.2</v>
      </c>
      <c r="M274" s="53">
        <v>2.0550999999999999</v>
      </c>
      <c r="N274" s="53">
        <v>68.450999999999993</v>
      </c>
    </row>
    <row r="275" spans="1:14" x14ac:dyDescent="0.3">
      <c r="B275" s="8" t="s">
        <v>70</v>
      </c>
      <c r="C275" s="28">
        <v>0.93220000000000003</v>
      </c>
      <c r="D275" s="35">
        <v>0.72889999999999999</v>
      </c>
      <c r="E275" s="35">
        <v>0.65139999999999998</v>
      </c>
      <c r="F275" s="35">
        <v>1.8200000000000001E-2</v>
      </c>
      <c r="G275" s="35">
        <v>1</v>
      </c>
      <c r="H275" s="35">
        <v>1.3795999999999999</v>
      </c>
      <c r="I275" s="35">
        <v>0.1615</v>
      </c>
      <c r="J275" s="35">
        <v>-0.79949999999999999</v>
      </c>
      <c r="K275" s="35">
        <v>10.1271</v>
      </c>
      <c r="L275" s="35">
        <v>1.7442</v>
      </c>
      <c r="M275" s="53">
        <v>1.7627999999999999</v>
      </c>
      <c r="N275" s="53">
        <v>74.944999999999993</v>
      </c>
    </row>
    <row r="276" spans="1:14" x14ac:dyDescent="0.3">
      <c r="B276" s="8" t="s">
        <v>71</v>
      </c>
      <c r="C276" s="28">
        <v>0.90149999999999997</v>
      </c>
      <c r="D276" s="35">
        <v>0.85760000000000003</v>
      </c>
      <c r="E276" s="35">
        <v>0.54369999999999996</v>
      </c>
      <c r="F276" s="35">
        <v>0.75690000000000002</v>
      </c>
      <c r="G276" s="35">
        <v>1.1177999999999999</v>
      </c>
      <c r="H276" s="35">
        <v>0.43580000000000002</v>
      </c>
      <c r="I276" s="35">
        <v>0.35010000000000002</v>
      </c>
      <c r="J276" s="35">
        <v>2.1932999999999998</v>
      </c>
      <c r="K276" s="35">
        <v>0.26590000000000003</v>
      </c>
      <c r="L276" s="35">
        <v>0.3967</v>
      </c>
      <c r="M276" s="53">
        <v>1.9063000000000001</v>
      </c>
      <c r="N276" s="53">
        <v>80.134</v>
      </c>
    </row>
    <row r="277" spans="1:14" x14ac:dyDescent="0.3">
      <c r="B277" s="8" t="s">
        <v>72</v>
      </c>
      <c r="C277" s="28">
        <v>0.89500000000000002</v>
      </c>
      <c r="D277" s="35">
        <v>0.85960000000000003</v>
      </c>
      <c r="E277" s="35">
        <v>0.58709999999999996</v>
      </c>
      <c r="F277" s="35">
        <v>0.73350000000000004</v>
      </c>
      <c r="G277" s="35">
        <v>-1.0478000000000001</v>
      </c>
      <c r="H277" s="35">
        <v>0.75280000000000002</v>
      </c>
      <c r="I277" s="35">
        <v>0.27479999999999999</v>
      </c>
      <c r="J277" s="35">
        <v>-2.5968</v>
      </c>
      <c r="K277" s="35">
        <v>8.4687999999999999</v>
      </c>
      <c r="L277" s="35">
        <v>8.8401999999999994</v>
      </c>
      <c r="M277" s="53">
        <v>1.427</v>
      </c>
      <c r="N277" s="53">
        <v>79.884</v>
      </c>
    </row>
    <row r="278" spans="1:14" x14ac:dyDescent="0.3">
      <c r="B278" s="8" t="s">
        <v>73</v>
      </c>
      <c r="C278" s="28">
        <v>0.875</v>
      </c>
      <c r="D278" s="35">
        <v>0.84089999999999998</v>
      </c>
      <c r="E278" s="35">
        <v>0.57769999999999999</v>
      </c>
      <c r="F278" s="35">
        <v>0.89900000000000002</v>
      </c>
      <c r="G278" s="35">
        <v>0.94710000000000005</v>
      </c>
      <c r="H278" s="35">
        <v>0.64370000000000005</v>
      </c>
      <c r="I278" s="35">
        <v>0.34570000000000001</v>
      </c>
      <c r="J278" s="35">
        <v>-3.0931999999999999</v>
      </c>
      <c r="K278" s="35">
        <v>8.1219999999999999</v>
      </c>
      <c r="L278" s="35">
        <v>0.5403</v>
      </c>
      <c r="M278" s="53">
        <v>1.6059000000000001</v>
      </c>
      <c r="N278" s="53">
        <v>80.584999999999994</v>
      </c>
    </row>
    <row r="279" spans="1:14" x14ac:dyDescent="0.3">
      <c r="B279" s="8" t="s">
        <v>74</v>
      </c>
      <c r="C279" s="28">
        <v>0.87490000000000001</v>
      </c>
      <c r="D279" s="35">
        <v>0.84299999999999997</v>
      </c>
      <c r="E279" s="35">
        <v>0.60199999999999998</v>
      </c>
      <c r="F279" s="35">
        <v>0.87619999999999998</v>
      </c>
      <c r="G279" s="35">
        <v>0.81320000000000003</v>
      </c>
      <c r="H279" s="35">
        <v>0.73470000000000002</v>
      </c>
      <c r="I279" s="35">
        <v>0.3095</v>
      </c>
      <c r="J279" s="35">
        <v>-6.8611000000000004</v>
      </c>
      <c r="K279" s="35">
        <v>8.8948999999999998</v>
      </c>
      <c r="L279" s="35">
        <v>-5.9180000000000001</v>
      </c>
    </row>
    <row r="281" spans="1:14" s="19" customFormat="1" ht="15" thickBot="1" x14ac:dyDescent="0.35"/>
    <row r="284" spans="1:14" x14ac:dyDescent="0.3">
      <c r="C284" t="s">
        <v>107</v>
      </c>
    </row>
    <row r="285" spans="1:14" x14ac:dyDescent="0.3">
      <c r="A285" s="83" t="s">
        <v>129</v>
      </c>
      <c r="C285" s="21" t="s">
        <v>104</v>
      </c>
    </row>
    <row r="286" spans="1:14" x14ac:dyDescent="0.3">
      <c r="M286" t="s">
        <v>46</v>
      </c>
      <c r="N286" t="s">
        <v>45</v>
      </c>
    </row>
    <row r="287" spans="1:14" x14ac:dyDescent="0.3">
      <c r="B287" s="22" t="s">
        <v>67</v>
      </c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x14ac:dyDescent="0.3">
      <c r="C288" t="s">
        <v>107</v>
      </c>
    </row>
    <row r="289" spans="1:18" x14ac:dyDescent="0.3">
      <c r="C289" s="21" t="s">
        <v>105</v>
      </c>
    </row>
    <row r="290" spans="1:18" x14ac:dyDescent="0.3">
      <c r="M290" t="s">
        <v>46</v>
      </c>
      <c r="N290" t="s">
        <v>45</v>
      </c>
    </row>
    <row r="291" spans="1:18" x14ac:dyDescent="0.3">
      <c r="B291" s="22" t="s">
        <v>67</v>
      </c>
      <c r="C291" s="22">
        <v>0.89019999999999999</v>
      </c>
      <c r="D291" s="22">
        <v>0.86550000000000005</v>
      </c>
      <c r="E291" s="22">
        <v>0.59440000000000004</v>
      </c>
      <c r="F291" s="22">
        <v>0.77939999999999998</v>
      </c>
      <c r="G291" s="22">
        <v>1.5483</v>
      </c>
      <c r="H291" s="22">
        <v>0.70499999999999996</v>
      </c>
      <c r="I291" s="22">
        <v>0.33829999999999999</v>
      </c>
      <c r="J291" s="22">
        <v>2.6842999999999999</v>
      </c>
      <c r="K291" s="22">
        <v>10.081300000000001</v>
      </c>
      <c r="L291" s="22">
        <v>-6.8000000000000005E-2</v>
      </c>
      <c r="M291" s="22">
        <v>1.7253000000000001</v>
      </c>
      <c r="N291" s="22">
        <v>81.179000000000002</v>
      </c>
    </row>
    <row r="292" spans="1:18" x14ac:dyDescent="0.3">
      <c r="B292" t="s">
        <v>68</v>
      </c>
      <c r="C292">
        <v>0.86509999999999998</v>
      </c>
      <c r="D292">
        <v>0.8569</v>
      </c>
      <c r="E292">
        <v>0.58650000000000002</v>
      </c>
      <c r="F292">
        <v>0.85</v>
      </c>
      <c r="G292">
        <v>2.5941999999999998</v>
      </c>
      <c r="H292">
        <v>0.70669999999999999</v>
      </c>
      <c r="I292">
        <v>0.33310000000000001</v>
      </c>
      <c r="J292">
        <v>2.6055999999999999</v>
      </c>
      <c r="K292">
        <v>8.9044000000000008</v>
      </c>
      <c r="L292">
        <v>-9.5500000000000002E-2</v>
      </c>
      <c r="M292">
        <v>1.7267999999999999</v>
      </c>
      <c r="N292">
        <v>81.194000000000003</v>
      </c>
    </row>
    <row r="293" spans="1:18" x14ac:dyDescent="0.3">
      <c r="B293" s="8" t="s">
        <v>69</v>
      </c>
      <c r="C293">
        <v>0.89239999999999997</v>
      </c>
      <c r="D293">
        <v>0.85809999999999997</v>
      </c>
      <c r="E293">
        <v>0.6109</v>
      </c>
      <c r="F293">
        <v>0.82769999999999999</v>
      </c>
      <c r="G293">
        <v>-0.12640000000000001</v>
      </c>
      <c r="H293">
        <v>0.76429999999999998</v>
      </c>
      <c r="I293">
        <v>0.32100000000000001</v>
      </c>
      <c r="J293">
        <v>3.8523000000000001</v>
      </c>
      <c r="K293">
        <v>10.7468</v>
      </c>
      <c r="L293">
        <v>-0.28039999999999998</v>
      </c>
      <c r="M293">
        <v>1.7686999999999999</v>
      </c>
      <c r="N293">
        <v>82.093999999999994</v>
      </c>
    </row>
    <row r="294" spans="1:18" x14ac:dyDescent="0.3">
      <c r="B294" s="8" t="s">
        <v>70</v>
      </c>
      <c r="C294">
        <v>0.88180000000000003</v>
      </c>
      <c r="D294">
        <v>0.8609</v>
      </c>
      <c r="E294">
        <v>0.61529999999999996</v>
      </c>
      <c r="F294">
        <v>0.79339999999999999</v>
      </c>
      <c r="G294">
        <v>1.7222999999999999</v>
      </c>
      <c r="H294">
        <v>0.76429999999999998</v>
      </c>
      <c r="I294">
        <v>0.32329999999999998</v>
      </c>
      <c r="J294">
        <v>3.8523000000000001</v>
      </c>
      <c r="K294">
        <v>10.016299999999999</v>
      </c>
      <c r="L294">
        <v>-0.28039999999999998</v>
      </c>
      <c r="M294">
        <v>1.7694000000000001</v>
      </c>
      <c r="N294">
        <v>80.811999999999998</v>
      </c>
    </row>
    <row r="295" spans="1:18" x14ac:dyDescent="0.3">
      <c r="B295" s="8" t="s">
        <v>71</v>
      </c>
      <c r="C295">
        <v>0.8841</v>
      </c>
      <c r="D295">
        <v>0.86519999999999997</v>
      </c>
      <c r="E295">
        <v>0.59930000000000005</v>
      </c>
      <c r="F295">
        <v>0.79859999999999998</v>
      </c>
      <c r="G295">
        <v>1.7713000000000001</v>
      </c>
      <c r="H295">
        <v>0.68279999999999996</v>
      </c>
      <c r="I295">
        <v>0.3498</v>
      </c>
      <c r="J295">
        <v>2.25</v>
      </c>
      <c r="K295">
        <v>9.6539000000000001</v>
      </c>
      <c r="L295">
        <v>0.28470000000000001</v>
      </c>
      <c r="M295">
        <v>1.6972</v>
      </c>
      <c r="N295">
        <v>79.828000000000003</v>
      </c>
    </row>
    <row r="296" spans="1:18" x14ac:dyDescent="0.3">
      <c r="B296" s="8" t="s">
        <v>72</v>
      </c>
      <c r="C296">
        <v>0.87450000000000006</v>
      </c>
      <c r="D296">
        <v>0.8579</v>
      </c>
      <c r="E296">
        <v>0.58020000000000005</v>
      </c>
      <c r="F296">
        <v>0.77829999999999999</v>
      </c>
      <c r="G296">
        <v>2.3879000000000001</v>
      </c>
      <c r="H296">
        <v>0.64480000000000004</v>
      </c>
      <c r="I296">
        <v>0.34839999999999999</v>
      </c>
      <c r="J296">
        <v>1.9337</v>
      </c>
      <c r="K296">
        <v>8.5149000000000008</v>
      </c>
      <c r="L296">
        <v>0.16569999999999999</v>
      </c>
      <c r="M296">
        <v>1.7870999999999999</v>
      </c>
      <c r="N296">
        <v>81.126000000000005</v>
      </c>
    </row>
    <row r="297" spans="1:18" x14ac:dyDescent="0.3">
      <c r="B297" s="8" t="s">
        <v>73</v>
      </c>
      <c r="C297">
        <v>0.88690000000000002</v>
      </c>
      <c r="D297">
        <v>0.86250000000000004</v>
      </c>
      <c r="E297">
        <v>0.60880000000000001</v>
      </c>
      <c r="F297">
        <v>0.77810000000000001</v>
      </c>
      <c r="G297">
        <v>1.6099000000000001</v>
      </c>
      <c r="H297">
        <v>0.76200000000000001</v>
      </c>
      <c r="I297">
        <v>0.3196</v>
      </c>
      <c r="J297">
        <v>2.7122000000000002</v>
      </c>
      <c r="K297">
        <v>10.0503</v>
      </c>
      <c r="L297">
        <v>-1.4311</v>
      </c>
      <c r="M297">
        <v>1.7452000000000001</v>
      </c>
      <c r="N297">
        <v>80.462000000000003</v>
      </c>
    </row>
    <row r="298" spans="1:18" x14ac:dyDescent="0.3">
      <c r="B298" s="8" t="s">
        <v>74</v>
      </c>
      <c r="C298">
        <v>0.88900000000000001</v>
      </c>
      <c r="D298">
        <v>0.86609999999999998</v>
      </c>
      <c r="E298">
        <v>0.59640000000000004</v>
      </c>
      <c r="F298">
        <v>0.77659999999999996</v>
      </c>
      <c r="G298">
        <v>1.6679999999999999</v>
      </c>
      <c r="H298">
        <v>0.68179999999999996</v>
      </c>
      <c r="I298">
        <v>0.34439999999999998</v>
      </c>
      <c r="J298">
        <v>1.5974999999999999</v>
      </c>
      <c r="K298">
        <v>9.4840999999999998</v>
      </c>
      <c r="L298">
        <v>0.32900000000000001</v>
      </c>
      <c r="M298">
        <v>1.7245999999999999</v>
      </c>
      <c r="N298">
        <v>81.03</v>
      </c>
    </row>
    <row r="299" spans="1:18" ht="15" thickBot="1" x14ac:dyDescent="0.35">
      <c r="A299" t="s">
        <v>110</v>
      </c>
      <c r="B299" s="23" t="s">
        <v>75</v>
      </c>
      <c r="C299">
        <v>0.88970000000000005</v>
      </c>
      <c r="D299">
        <v>0.86629999999999996</v>
      </c>
      <c r="E299">
        <v>0.59570000000000001</v>
      </c>
      <c r="F299">
        <v>0.77200000000000002</v>
      </c>
      <c r="G299">
        <v>1.5402</v>
      </c>
      <c r="H299">
        <v>0.70830000000000004</v>
      </c>
      <c r="I299">
        <v>0.33389999999999997</v>
      </c>
      <c r="J299">
        <v>1.704</v>
      </c>
      <c r="K299">
        <v>10.0329</v>
      </c>
      <c r="L299">
        <v>-0.42570000000000002</v>
      </c>
      <c r="P299" s="21" t="s">
        <v>100</v>
      </c>
    </row>
    <row r="300" spans="1:18" x14ac:dyDescent="0.3">
      <c r="P300" s="12" t="s">
        <v>115</v>
      </c>
      <c r="Q300" s="13" t="s">
        <v>46</v>
      </c>
      <c r="R300" s="14" t="s">
        <v>45</v>
      </c>
    </row>
    <row r="301" spans="1:18" x14ac:dyDescent="0.3">
      <c r="C301" t="s">
        <v>107</v>
      </c>
      <c r="P301" s="15">
        <v>0.26</v>
      </c>
      <c r="Q301" s="24">
        <v>1.7245999999999999</v>
      </c>
      <c r="R301" s="36">
        <v>81.03</v>
      </c>
    </row>
    <row r="302" spans="1:18" x14ac:dyDescent="0.3">
      <c r="C302" s="21" t="s">
        <v>109</v>
      </c>
      <c r="P302" s="65">
        <v>0.28000000000000003</v>
      </c>
      <c r="Q302" s="31">
        <v>1.8454999999999999</v>
      </c>
      <c r="R302" s="66">
        <v>81.102000000000004</v>
      </c>
    </row>
    <row r="303" spans="1:18" x14ac:dyDescent="0.3">
      <c r="M303" t="s">
        <v>46</v>
      </c>
      <c r="N303" t="s">
        <v>45</v>
      </c>
      <c r="P303" s="15">
        <v>0.28999999999999998</v>
      </c>
      <c r="Q303" s="24">
        <v>1.6716</v>
      </c>
      <c r="R303" s="36">
        <v>81.811999999999998</v>
      </c>
    </row>
    <row r="304" spans="1:18" x14ac:dyDescent="0.3">
      <c r="B304" s="22" t="s">
        <v>67</v>
      </c>
      <c r="C304" s="22">
        <v>0.88480000000000003</v>
      </c>
      <c r="D304" s="22">
        <v>0.85750000000000004</v>
      </c>
      <c r="E304" s="22">
        <v>0.59509999999999996</v>
      </c>
      <c r="F304" s="22">
        <v>0.79559999999999997</v>
      </c>
      <c r="G304" s="22">
        <v>1.5646</v>
      </c>
      <c r="H304" s="22">
        <v>0.68820000000000003</v>
      </c>
      <c r="I304" s="22">
        <v>0.34250000000000003</v>
      </c>
      <c r="J304" s="22">
        <v>2.1017999999999999</v>
      </c>
      <c r="K304" s="22">
        <v>9.0556999999999999</v>
      </c>
      <c r="L304" s="22">
        <v>0.30430000000000001</v>
      </c>
      <c r="M304" s="22">
        <v>1.7317</v>
      </c>
      <c r="N304" s="22">
        <v>80.287000000000006</v>
      </c>
      <c r="P304" s="15">
        <v>0.3</v>
      </c>
      <c r="Q304" s="16">
        <v>1.7193000000000001</v>
      </c>
      <c r="R304" s="17">
        <v>81.738</v>
      </c>
    </row>
    <row r="305" spans="1:18" x14ac:dyDescent="0.3">
      <c r="B305" t="s">
        <v>68</v>
      </c>
      <c r="C305">
        <v>0.88600000000000001</v>
      </c>
      <c r="D305">
        <v>0.86360000000000003</v>
      </c>
      <c r="E305">
        <v>0.5444</v>
      </c>
      <c r="F305">
        <v>0.81510000000000005</v>
      </c>
      <c r="G305">
        <v>1.2118</v>
      </c>
      <c r="H305">
        <v>0.61129999999999995</v>
      </c>
      <c r="I305">
        <v>0.33510000000000001</v>
      </c>
      <c r="J305">
        <v>3.8243999999999998</v>
      </c>
      <c r="K305">
        <v>9.1698000000000004</v>
      </c>
      <c r="L305">
        <v>-0.34739999999999999</v>
      </c>
      <c r="M305">
        <v>1.8454999999999999</v>
      </c>
      <c r="N305">
        <v>81.102000000000004</v>
      </c>
      <c r="P305" s="15">
        <v>0.32</v>
      </c>
      <c r="Q305" s="31">
        <v>1.7094</v>
      </c>
      <c r="R305" s="67">
        <v>81.388999999999996</v>
      </c>
    </row>
    <row r="306" spans="1:18" ht="15" thickBot="1" x14ac:dyDescent="0.35">
      <c r="B306" s="8" t="s">
        <v>69</v>
      </c>
      <c r="C306">
        <v>0.88919999999999999</v>
      </c>
      <c r="D306">
        <v>0.86619999999999997</v>
      </c>
      <c r="E306">
        <v>0.5464</v>
      </c>
      <c r="F306">
        <v>0.77559999999999996</v>
      </c>
      <c r="G306">
        <v>7.6999999999999999E-2</v>
      </c>
      <c r="H306">
        <v>0.71599999999999997</v>
      </c>
      <c r="I306">
        <v>0.3019</v>
      </c>
      <c r="J306">
        <v>7.3761999999999999</v>
      </c>
      <c r="K306">
        <v>8.5427</v>
      </c>
      <c r="L306">
        <v>-0.87849999999999995</v>
      </c>
      <c r="P306" s="18"/>
      <c r="Q306" s="19"/>
      <c r="R306" s="20"/>
    </row>
    <row r="307" spans="1:18" x14ac:dyDescent="0.3">
      <c r="B307" s="8"/>
    </row>
    <row r="308" spans="1:18" x14ac:dyDescent="0.3">
      <c r="B308" s="8"/>
    </row>
    <row r="309" spans="1:18" x14ac:dyDescent="0.3">
      <c r="B309" s="8"/>
    </row>
    <row r="310" spans="1:18" x14ac:dyDescent="0.3">
      <c r="B310" s="8"/>
      <c r="C310" t="s">
        <v>107</v>
      </c>
    </row>
    <row r="311" spans="1:18" x14ac:dyDescent="0.3">
      <c r="C311" s="21" t="s">
        <v>111</v>
      </c>
    </row>
    <row r="312" spans="1:18" x14ac:dyDescent="0.3">
      <c r="M312" t="s">
        <v>46</v>
      </c>
      <c r="N312" t="s">
        <v>45</v>
      </c>
    </row>
    <row r="313" spans="1:18" x14ac:dyDescent="0.3">
      <c r="B313" s="22" t="s">
        <v>67</v>
      </c>
      <c r="C313" s="84">
        <v>0.88970000000000005</v>
      </c>
      <c r="D313" s="85">
        <v>0.86629999999999996</v>
      </c>
      <c r="E313" s="85">
        <v>0.59570000000000001</v>
      </c>
      <c r="F313" s="85">
        <v>0.77200000000000002</v>
      </c>
      <c r="G313" s="85">
        <v>1.5402</v>
      </c>
      <c r="H313" s="85">
        <v>0.70830000000000004</v>
      </c>
      <c r="I313" s="85">
        <v>0.33389999999999997</v>
      </c>
      <c r="J313" s="85">
        <v>1.704</v>
      </c>
      <c r="K313" s="85">
        <v>10.0329</v>
      </c>
      <c r="L313" s="85">
        <v>-0.42570000000000002</v>
      </c>
      <c r="M313" s="85">
        <v>1.7414000000000001</v>
      </c>
      <c r="N313" s="85">
        <v>79.38</v>
      </c>
    </row>
    <row r="314" spans="1:18" x14ac:dyDescent="0.3">
      <c r="B314" t="s">
        <v>68</v>
      </c>
      <c r="C314" s="86">
        <v>0.88680000000000003</v>
      </c>
      <c r="D314" s="87">
        <v>0.86660000000000004</v>
      </c>
      <c r="E314" s="87">
        <v>0.51390000000000002</v>
      </c>
      <c r="F314" s="87">
        <v>0.79469999999999996</v>
      </c>
      <c r="G314" s="87">
        <v>0.50090000000000001</v>
      </c>
      <c r="H314" s="87">
        <v>0.53080000000000005</v>
      </c>
      <c r="I314" s="87">
        <v>0.32940000000000003</v>
      </c>
      <c r="J314" s="87">
        <v>2</v>
      </c>
      <c r="K314" s="87">
        <v>8.2766000000000002</v>
      </c>
      <c r="L314" s="87">
        <v>-0.1104</v>
      </c>
      <c r="M314" s="88">
        <v>1.8218000000000001</v>
      </c>
      <c r="N314" s="88">
        <v>81.171999999999997</v>
      </c>
    </row>
    <row r="315" spans="1:18" x14ac:dyDescent="0.3">
      <c r="B315" s="8" t="s">
        <v>69</v>
      </c>
      <c r="C315" s="89">
        <v>0.88700000000000001</v>
      </c>
      <c r="D315" s="88">
        <v>0.86439999999999995</v>
      </c>
      <c r="E315" s="88">
        <v>0.51990000000000003</v>
      </c>
      <c r="F315" s="88">
        <v>0.78759999999999997</v>
      </c>
      <c r="G315" s="88">
        <v>-1.0006999999999999</v>
      </c>
      <c r="H315" s="88">
        <v>0.72460000000000002</v>
      </c>
      <c r="I315" s="88">
        <v>0.28260000000000002</v>
      </c>
      <c r="J315" s="88">
        <v>6.4532999999999996</v>
      </c>
      <c r="K315" s="88">
        <v>8.5449999999999999</v>
      </c>
      <c r="L315" s="88">
        <v>-1.6916</v>
      </c>
      <c r="M315" s="88">
        <v>1.6798999999999999</v>
      </c>
      <c r="N315" s="88">
        <v>81.682000000000002</v>
      </c>
    </row>
    <row r="316" spans="1:18" x14ac:dyDescent="0.3">
      <c r="B316" s="23" t="s">
        <v>70</v>
      </c>
      <c r="C316" s="84">
        <v>0.88139999999999996</v>
      </c>
      <c r="D316" s="88">
        <v>0.86360000000000003</v>
      </c>
      <c r="E316" s="88">
        <v>0.51649999999999996</v>
      </c>
      <c r="F316" s="88">
        <v>0.81269999999999998</v>
      </c>
      <c r="G316" s="88">
        <v>-0.2797</v>
      </c>
      <c r="H316" s="88">
        <v>0.6714</v>
      </c>
      <c r="I316" s="88">
        <v>0.31159999999999999</v>
      </c>
      <c r="J316" s="88">
        <v>-87.619500000000002</v>
      </c>
      <c r="K316" s="88">
        <v>8.0416000000000007</v>
      </c>
      <c r="L316" s="88">
        <v>0.37859999999999999</v>
      </c>
      <c r="M316" s="88">
        <v>1.669</v>
      </c>
      <c r="N316" s="88">
        <v>83.063999999999993</v>
      </c>
    </row>
    <row r="317" spans="1:18" x14ac:dyDescent="0.3">
      <c r="B317" s="23" t="s">
        <v>71</v>
      </c>
      <c r="C317" s="84">
        <v>0.87409999999999999</v>
      </c>
      <c r="D317" s="88">
        <v>0.83009999999999995</v>
      </c>
      <c r="E317" s="88">
        <v>0.52410000000000001</v>
      </c>
      <c r="F317" s="88">
        <v>0.93200000000000005</v>
      </c>
      <c r="G317" s="88">
        <v>1.1862999999999999</v>
      </c>
      <c r="H317" s="88">
        <v>0.80700000000000005</v>
      </c>
      <c r="I317" s="88">
        <v>0.30759999999999998</v>
      </c>
      <c r="J317" s="88">
        <v>1.9180999999999999</v>
      </c>
      <c r="K317" s="88">
        <v>10.576599999999999</v>
      </c>
      <c r="L317" s="88">
        <v>-1.5968</v>
      </c>
      <c r="M317" s="88">
        <v>1.7984</v>
      </c>
      <c r="N317" s="88">
        <v>81.91</v>
      </c>
    </row>
    <row r="318" spans="1:18" x14ac:dyDescent="0.3">
      <c r="A318" t="s">
        <v>112</v>
      </c>
      <c r="B318" s="23" t="s">
        <v>72</v>
      </c>
      <c r="C318" s="84">
        <v>0.69540000000000002</v>
      </c>
      <c r="D318" s="88">
        <v>0.76970000000000005</v>
      </c>
      <c r="E318" s="88">
        <v>0.4279</v>
      </c>
      <c r="F318" s="88">
        <v>1.4332</v>
      </c>
      <c r="G318" s="88">
        <v>-2.9037000000000002</v>
      </c>
      <c r="H318" s="88">
        <v>0.73909999999999998</v>
      </c>
      <c r="I318" s="88">
        <v>0.25800000000000001</v>
      </c>
      <c r="J318" s="88">
        <v>2</v>
      </c>
      <c r="K318" s="88">
        <v>11.506500000000001</v>
      </c>
      <c r="L318" s="88">
        <v>-0.27839999999999998</v>
      </c>
      <c r="M318" s="88">
        <v>1.645</v>
      </c>
      <c r="N318" s="88">
        <v>82.236000000000004</v>
      </c>
    </row>
    <row r="319" spans="1:18" x14ac:dyDescent="0.3">
      <c r="B319" s="23" t="s">
        <v>73</v>
      </c>
      <c r="C319" s="84">
        <v>0.81210000000000004</v>
      </c>
      <c r="D319" s="88">
        <v>0.92600000000000005</v>
      </c>
      <c r="E319" s="88">
        <v>0.57220000000000004</v>
      </c>
      <c r="F319" s="88">
        <v>0.64400000000000002</v>
      </c>
      <c r="G319" s="88">
        <v>2.8029999999999999</v>
      </c>
      <c r="H319" s="88">
        <v>0.73829999999999996</v>
      </c>
      <c r="I319" s="88">
        <v>0.31319999999999998</v>
      </c>
      <c r="J319" s="88">
        <v>10.140700000000001</v>
      </c>
      <c r="K319" s="88">
        <v>8.6824999999999992</v>
      </c>
      <c r="L319" s="88">
        <v>-0.16819999999999999</v>
      </c>
      <c r="M319" s="88">
        <v>1.7359</v>
      </c>
      <c r="N319" s="88">
        <v>81.599000000000004</v>
      </c>
    </row>
    <row r="320" spans="1:18" x14ac:dyDescent="0.3">
      <c r="B320" s="23" t="s">
        <v>74</v>
      </c>
      <c r="C320" s="90">
        <v>0.85729999999999995</v>
      </c>
      <c r="D320" s="88">
        <v>0.84950000000000003</v>
      </c>
      <c r="E320" s="88">
        <v>0.55979999999999996</v>
      </c>
      <c r="F320" s="88">
        <v>0.87339999999999995</v>
      </c>
      <c r="G320" s="88">
        <v>1.6879</v>
      </c>
      <c r="H320" s="88">
        <v>0.73209999999999997</v>
      </c>
      <c r="I320" s="88">
        <v>0.31240000000000001</v>
      </c>
      <c r="J320" s="88">
        <v>4.0858999999999996</v>
      </c>
      <c r="K320" s="88">
        <v>8.6358999999999995</v>
      </c>
      <c r="L320" s="88">
        <v>-0.2472</v>
      </c>
      <c r="M320" s="88">
        <v>1.6704000000000001</v>
      </c>
      <c r="N320" s="88">
        <v>81.763999999999996</v>
      </c>
    </row>
    <row r="321" spans="2:14" x14ac:dyDescent="0.3">
      <c r="B321" s="23" t="s">
        <v>75</v>
      </c>
      <c r="C321" s="90">
        <v>0.87509999999999999</v>
      </c>
      <c r="D321" s="88">
        <v>0.86209999999999998</v>
      </c>
      <c r="E321" s="88">
        <v>0.54</v>
      </c>
      <c r="F321" s="88">
        <v>0.82120000000000004</v>
      </c>
      <c r="G321" s="88">
        <v>0.48199999999999998</v>
      </c>
      <c r="H321" s="88">
        <v>0.69079999999999997</v>
      </c>
      <c r="I321" s="88">
        <v>0.30859999999999999</v>
      </c>
      <c r="J321" s="88">
        <v>13.087899999999999</v>
      </c>
      <c r="K321" s="88">
        <v>8.3665000000000003</v>
      </c>
      <c r="L321" s="88">
        <v>-4.2099999999999999E-2</v>
      </c>
      <c r="M321" s="88">
        <v>1.6716</v>
      </c>
      <c r="N321" s="88">
        <v>81.765000000000001</v>
      </c>
    </row>
    <row r="322" spans="2:14" x14ac:dyDescent="0.3">
      <c r="B322" s="23" t="s">
        <v>95</v>
      </c>
      <c r="C322" s="90">
        <v>0.87939999999999996</v>
      </c>
      <c r="D322" s="88">
        <v>0.86729999999999996</v>
      </c>
      <c r="E322" s="88">
        <v>0.5272</v>
      </c>
      <c r="F322" s="88">
        <v>0.80969999999999998</v>
      </c>
      <c r="G322" s="88">
        <v>0.10299999999999999</v>
      </c>
      <c r="H322" s="88">
        <v>0.6835</v>
      </c>
      <c r="I322" s="88">
        <v>0.30919999999999997</v>
      </c>
      <c r="J322" s="88">
        <v>54.103200000000001</v>
      </c>
      <c r="K322" s="88">
        <v>8.3932000000000002</v>
      </c>
      <c r="L322" s="88">
        <v>2.5000000000000001E-3</v>
      </c>
      <c r="M322" s="88">
        <v>1.7504</v>
      </c>
      <c r="N322" s="88">
        <v>81.548000000000002</v>
      </c>
    </row>
    <row r="323" spans="2:14" x14ac:dyDescent="0.3">
      <c r="B323" s="23" t="s">
        <v>117</v>
      </c>
      <c r="C323" s="91">
        <v>0.88360000000000005</v>
      </c>
      <c r="D323" s="88">
        <v>0.86380000000000001</v>
      </c>
      <c r="E323" s="88">
        <v>0.52470000000000006</v>
      </c>
      <c r="F323" s="88">
        <v>0.80520000000000003</v>
      </c>
      <c r="G323" s="88">
        <v>-0.31859999999999999</v>
      </c>
      <c r="H323" s="88">
        <v>0.6976</v>
      </c>
      <c r="I323" s="88">
        <v>0.30099999999999999</v>
      </c>
      <c r="J323" s="88">
        <v>7.6064999999999996</v>
      </c>
      <c r="K323" s="88">
        <v>8.1669</v>
      </c>
      <c r="L323" s="88">
        <v>-2.7199999999999998E-2</v>
      </c>
      <c r="M323" s="88">
        <v>1.6908000000000001</v>
      </c>
      <c r="N323" s="88">
        <v>81.811999999999998</v>
      </c>
    </row>
    <row r="324" spans="2:14" x14ac:dyDescent="0.3">
      <c r="B324" s="23" t="s">
        <v>118</v>
      </c>
      <c r="C324" s="92">
        <v>0.88329999999999997</v>
      </c>
      <c r="D324" s="88">
        <v>0.8619</v>
      </c>
      <c r="E324" s="88">
        <v>0.52280000000000004</v>
      </c>
      <c r="F324" s="88">
        <v>0.82310000000000005</v>
      </c>
      <c r="G324" s="88">
        <v>1.9E-2</v>
      </c>
      <c r="H324" s="88">
        <v>0.68740000000000001</v>
      </c>
      <c r="I324" s="88">
        <v>0.30959999999999999</v>
      </c>
      <c r="J324" s="88">
        <v>26.5398</v>
      </c>
      <c r="K324" s="88">
        <v>8.1837</v>
      </c>
      <c r="L324" s="88">
        <v>0.1535</v>
      </c>
      <c r="M324" s="88"/>
      <c r="N324" s="88"/>
    </row>
    <row r="326" spans="2:14" x14ac:dyDescent="0.3">
      <c r="C326" t="s">
        <v>107</v>
      </c>
    </row>
    <row r="327" spans="2:14" x14ac:dyDescent="0.3">
      <c r="C327" s="21" t="s">
        <v>106</v>
      </c>
    </row>
    <row r="328" spans="2:14" x14ac:dyDescent="0.3">
      <c r="M328" t="s">
        <v>46</v>
      </c>
      <c r="N328" t="s">
        <v>45</v>
      </c>
    </row>
    <row r="329" spans="2:14" x14ac:dyDescent="0.3">
      <c r="B329" s="22" t="s">
        <v>67</v>
      </c>
      <c r="C329" s="22">
        <v>0.88919999999999999</v>
      </c>
      <c r="D329" s="22">
        <v>0.86619999999999997</v>
      </c>
      <c r="E329" s="22">
        <v>0.5464</v>
      </c>
      <c r="F329" s="22">
        <v>0.77559999999999996</v>
      </c>
      <c r="G329" s="22">
        <v>7.6999999999999999E-2</v>
      </c>
      <c r="H329" s="22">
        <v>0.71599999999999997</v>
      </c>
      <c r="I329" s="22">
        <v>0.3019</v>
      </c>
      <c r="J329" s="22">
        <v>7.3761999999999999</v>
      </c>
      <c r="K329" s="22">
        <v>8.5427</v>
      </c>
      <c r="L329" s="22">
        <v>-0.87849999999999995</v>
      </c>
      <c r="M329" s="22">
        <v>1.6605000000000001</v>
      </c>
      <c r="N329" s="22">
        <v>80.7</v>
      </c>
    </row>
    <row r="330" spans="2:14" x14ac:dyDescent="0.3">
      <c r="B330" t="s">
        <v>68</v>
      </c>
      <c r="C330" s="25">
        <v>0.88390000000000002</v>
      </c>
      <c r="D330">
        <v>0.86570000000000003</v>
      </c>
      <c r="E330">
        <v>0.49309999999999998</v>
      </c>
      <c r="F330">
        <v>0.81220000000000003</v>
      </c>
      <c r="G330">
        <v>-0.32440000000000002</v>
      </c>
      <c r="H330">
        <v>0.58250000000000002</v>
      </c>
      <c r="I330">
        <v>0.315</v>
      </c>
      <c r="J330">
        <v>-5.0263999999999998</v>
      </c>
      <c r="K330">
        <v>7.7892000000000001</v>
      </c>
      <c r="L330">
        <v>0.2014</v>
      </c>
      <c r="M330">
        <v>1.6036999999999999</v>
      </c>
      <c r="N330">
        <v>82.332999999999998</v>
      </c>
    </row>
    <row r="331" spans="2:14" x14ac:dyDescent="0.3">
      <c r="B331" s="8" t="s">
        <v>69</v>
      </c>
      <c r="C331" s="25">
        <v>0.88090000000000002</v>
      </c>
      <c r="D331">
        <v>0.86019999999999996</v>
      </c>
      <c r="E331">
        <v>0.50049999999999994</v>
      </c>
      <c r="F331">
        <v>0.83560000000000001</v>
      </c>
      <c r="G331">
        <v>-1.0969</v>
      </c>
      <c r="H331">
        <v>0.72860000000000003</v>
      </c>
      <c r="I331">
        <v>0.28199999999999997</v>
      </c>
      <c r="J331">
        <v>-13.893599999999999</v>
      </c>
      <c r="K331">
        <v>8.1370000000000005</v>
      </c>
      <c r="L331">
        <v>-1.2633000000000001</v>
      </c>
      <c r="M331">
        <v>1.9614</v>
      </c>
      <c r="N331">
        <v>80.3</v>
      </c>
    </row>
    <row r="332" spans="2:14" x14ac:dyDescent="0.3">
      <c r="B332" s="23" t="s">
        <v>70</v>
      </c>
      <c r="C332" s="25">
        <v>0.88700000000000001</v>
      </c>
      <c r="D332">
        <v>0.86280000000000001</v>
      </c>
      <c r="E332">
        <v>0.50290000000000001</v>
      </c>
      <c r="F332">
        <v>0.77359999999999995</v>
      </c>
      <c r="G332">
        <v>-1.2748999999999999</v>
      </c>
      <c r="H332">
        <v>0.67469999999999997</v>
      </c>
      <c r="I332">
        <v>0.2873</v>
      </c>
      <c r="J332">
        <v>1.7007000000000001</v>
      </c>
      <c r="K332">
        <v>8.4372000000000007</v>
      </c>
      <c r="L332">
        <v>0.30280000000000001</v>
      </c>
      <c r="M332">
        <v>1.7138</v>
      </c>
      <c r="N332">
        <v>81.525999999999996</v>
      </c>
    </row>
    <row r="333" spans="2:14" x14ac:dyDescent="0.3">
      <c r="B333" s="23" t="s">
        <v>71</v>
      </c>
      <c r="C333" s="26">
        <v>0.88380000000000003</v>
      </c>
      <c r="D333">
        <v>0.86370000000000002</v>
      </c>
      <c r="E333">
        <v>0.49519999999999997</v>
      </c>
      <c r="F333">
        <v>0.80859999999999999</v>
      </c>
      <c r="G333">
        <v>-1.0783</v>
      </c>
      <c r="H333">
        <v>0.67279999999999995</v>
      </c>
      <c r="I333">
        <v>0.29709999999999998</v>
      </c>
      <c r="J333">
        <v>-100.44499999999999</v>
      </c>
      <c r="K333">
        <v>7.702</v>
      </c>
      <c r="L333">
        <v>0.24079999999999999</v>
      </c>
      <c r="M333">
        <v>1.2749999999999999</v>
      </c>
      <c r="N333">
        <v>83.6</v>
      </c>
    </row>
    <row r="334" spans="2:14" x14ac:dyDescent="0.3">
      <c r="B334" s="23" t="s">
        <v>72</v>
      </c>
      <c r="C334" s="26">
        <v>0.88280000000000003</v>
      </c>
      <c r="D334" s="25">
        <v>0.86399999999999999</v>
      </c>
      <c r="E334" s="25">
        <v>0.49880000000000002</v>
      </c>
      <c r="F334" s="25">
        <v>0.80610000000000004</v>
      </c>
      <c r="G334" s="25">
        <v>-1.2287999999999999</v>
      </c>
      <c r="H334" s="25">
        <v>0.70199999999999996</v>
      </c>
      <c r="I334" s="25">
        <v>0.28610000000000002</v>
      </c>
      <c r="J334" s="25">
        <v>4.7293000000000003</v>
      </c>
      <c r="K334" s="25">
        <v>7.9599000000000002</v>
      </c>
      <c r="L334" s="25">
        <v>1.38E-2</v>
      </c>
      <c r="M334" s="25">
        <v>1.7193000000000001</v>
      </c>
      <c r="N334" s="25">
        <v>81.738</v>
      </c>
    </row>
    <row r="336" spans="2:14" x14ac:dyDescent="0.3">
      <c r="C336" t="s">
        <v>107</v>
      </c>
    </row>
    <row r="337" spans="1:14" x14ac:dyDescent="0.3">
      <c r="C337" s="21" t="s">
        <v>139</v>
      </c>
    </row>
    <row r="338" spans="1:14" x14ac:dyDescent="0.3">
      <c r="M338" s="55" t="s">
        <v>46</v>
      </c>
      <c r="N338" t="s">
        <v>45</v>
      </c>
    </row>
    <row r="339" spans="1:14" x14ac:dyDescent="0.3">
      <c r="B339" s="22" t="s">
        <v>67</v>
      </c>
      <c r="C339" s="38">
        <v>0.88649999999999995</v>
      </c>
      <c r="D339" s="33">
        <v>0.8609</v>
      </c>
      <c r="E339" s="33">
        <v>0.59489999999999998</v>
      </c>
      <c r="F339" s="33">
        <v>0.78520000000000001</v>
      </c>
      <c r="G339" s="33">
        <v>1.4735</v>
      </c>
      <c r="H339" s="33">
        <v>0.70409999999999995</v>
      </c>
      <c r="I339" s="33">
        <v>0.33560000000000001</v>
      </c>
      <c r="J339" s="33">
        <v>1.8446</v>
      </c>
      <c r="K339" s="33">
        <v>9.3218999999999994</v>
      </c>
      <c r="L339" s="33">
        <v>-9.6699999999999994E-2</v>
      </c>
      <c r="M339" s="56">
        <v>1.7226999999999999</v>
      </c>
      <c r="N339" s="22">
        <v>76.046000000000006</v>
      </c>
    </row>
    <row r="340" spans="1:14" x14ac:dyDescent="0.3">
      <c r="B340" t="s">
        <v>68</v>
      </c>
      <c r="C340" s="28">
        <v>0.88700000000000001</v>
      </c>
      <c r="D340" s="35">
        <v>0.85829999999999995</v>
      </c>
      <c r="E340" s="35">
        <v>0.59419999999999995</v>
      </c>
      <c r="F340" s="35">
        <v>0.80349999999999999</v>
      </c>
      <c r="G340" s="35">
        <v>1.2729999999999999</v>
      </c>
      <c r="H340" s="35">
        <v>0.6996</v>
      </c>
      <c r="I340" s="35">
        <v>0.33410000000000001</v>
      </c>
      <c r="J340" s="35">
        <v>2.0072999999999999</v>
      </c>
      <c r="K340" s="35">
        <v>9.2634000000000007</v>
      </c>
      <c r="L340" s="35">
        <v>-4.0099999999999997E-2</v>
      </c>
      <c r="M340" s="55">
        <v>1.8415999999999999</v>
      </c>
      <c r="N340" s="53">
        <v>79.872</v>
      </c>
    </row>
    <row r="341" spans="1:14" x14ac:dyDescent="0.3">
      <c r="B341" s="8" t="s">
        <v>69</v>
      </c>
      <c r="C341" s="28">
        <v>0.88349999999999995</v>
      </c>
      <c r="D341" s="35">
        <v>0.85680000000000001</v>
      </c>
      <c r="E341" s="35">
        <v>0.45300000000000001</v>
      </c>
      <c r="F341" s="35">
        <v>0.81610000000000005</v>
      </c>
      <c r="G341" s="35">
        <v>-3.1745999999999999</v>
      </c>
      <c r="H341" s="35">
        <v>0.1426</v>
      </c>
      <c r="I341" s="35">
        <v>0.3135</v>
      </c>
      <c r="J341" s="35">
        <v>-0.41170000000000001</v>
      </c>
      <c r="K341" s="35">
        <v>7.2134</v>
      </c>
      <c r="L341" s="35">
        <v>-0.32590000000000002</v>
      </c>
      <c r="M341" s="55">
        <v>1.8688</v>
      </c>
      <c r="N341" s="53">
        <v>79.873000000000005</v>
      </c>
    </row>
    <row r="342" spans="1:14" x14ac:dyDescent="0.3">
      <c r="B342" s="23" t="s">
        <v>70</v>
      </c>
      <c r="C342" s="28">
        <v>0.88349999999999995</v>
      </c>
      <c r="D342" s="35">
        <v>0.85519999999999996</v>
      </c>
      <c r="E342" s="35">
        <v>0.45679999999999998</v>
      </c>
      <c r="F342" s="35">
        <v>0.80520000000000003</v>
      </c>
      <c r="G342" s="35">
        <v>-4.3503999999999996</v>
      </c>
      <c r="H342" s="35">
        <v>0.66879999999999995</v>
      </c>
      <c r="I342" s="35">
        <v>0.24440000000000001</v>
      </c>
      <c r="J342" s="35">
        <v>1.0575000000000001</v>
      </c>
      <c r="K342" s="35">
        <v>7.5429000000000004</v>
      </c>
      <c r="L342" s="35">
        <v>-2.8555999999999999</v>
      </c>
      <c r="M342" s="55">
        <v>1.7238</v>
      </c>
      <c r="N342" s="53">
        <v>81.116</v>
      </c>
    </row>
    <row r="343" spans="1:14" x14ac:dyDescent="0.3">
      <c r="B343" s="23" t="s">
        <v>71</v>
      </c>
      <c r="C343" s="28">
        <v>0.88470000000000004</v>
      </c>
      <c r="D343" s="35">
        <v>0.85860000000000003</v>
      </c>
      <c r="E343" s="35">
        <v>0.4556</v>
      </c>
      <c r="F343" s="35">
        <v>0.79300000000000004</v>
      </c>
      <c r="G343" s="35">
        <v>-3.4201000000000001</v>
      </c>
      <c r="H343" s="35">
        <v>0.60850000000000004</v>
      </c>
      <c r="I343" s="35">
        <v>0.27460000000000001</v>
      </c>
      <c r="J343" s="35">
        <v>0.79349999999999998</v>
      </c>
      <c r="K343" s="35">
        <v>8.0800999999999998</v>
      </c>
      <c r="L343" s="35">
        <v>0.52039999999999997</v>
      </c>
      <c r="M343" s="55">
        <v>1.7157</v>
      </c>
      <c r="N343" s="53">
        <v>81.290999999999997</v>
      </c>
    </row>
    <row r="344" spans="1:14" x14ac:dyDescent="0.3">
      <c r="B344" s="23" t="s">
        <v>72</v>
      </c>
      <c r="C344" s="28">
        <v>0.88280000000000003</v>
      </c>
      <c r="D344" s="35">
        <v>0.8548</v>
      </c>
      <c r="E344" s="35">
        <v>0.45639999999999997</v>
      </c>
      <c r="F344" s="35">
        <v>0.82410000000000005</v>
      </c>
      <c r="G344" s="35">
        <v>-2.9813000000000001</v>
      </c>
      <c r="H344" s="35">
        <v>0.66890000000000005</v>
      </c>
      <c r="I344" s="35">
        <v>0.26679999999999998</v>
      </c>
      <c r="J344" s="35">
        <v>1.3985000000000001</v>
      </c>
      <c r="K344" s="35">
        <v>7.4669999999999996</v>
      </c>
      <c r="L344" s="35">
        <v>0.17130000000000001</v>
      </c>
      <c r="M344" s="57">
        <v>1.7108000000000001</v>
      </c>
      <c r="N344" s="25">
        <v>81.447000000000003</v>
      </c>
    </row>
    <row r="345" spans="1:14" x14ac:dyDescent="0.3">
      <c r="B345" s="23" t="s">
        <v>73</v>
      </c>
      <c r="C345" s="28">
        <v>0.88229999999999997</v>
      </c>
      <c r="D345" s="35">
        <v>0.85599999999999998</v>
      </c>
      <c r="E345" s="35">
        <v>0.45710000000000001</v>
      </c>
      <c r="F345" s="35">
        <v>0.82089999999999996</v>
      </c>
      <c r="G345" s="35">
        <v>-3.121</v>
      </c>
      <c r="H345" s="35">
        <v>0.67520000000000002</v>
      </c>
      <c r="I345" s="35">
        <v>0.26400000000000001</v>
      </c>
      <c r="J345" s="35">
        <v>1.4596</v>
      </c>
      <c r="K345" s="35">
        <v>7.5118999999999998</v>
      </c>
      <c r="L345" s="63">
        <v>0.21440000000000001</v>
      </c>
      <c r="M345" s="31">
        <v>1.7094</v>
      </c>
      <c r="N345" s="53">
        <v>81.388999999999996</v>
      </c>
    </row>
    <row r="346" spans="1:14" x14ac:dyDescent="0.3">
      <c r="B346" s="23" t="s">
        <v>74</v>
      </c>
      <c r="C346" s="28">
        <v>0.88190000000000002</v>
      </c>
      <c r="D346" s="35">
        <v>0.85609999999999997</v>
      </c>
      <c r="E346" s="35">
        <v>0.45889999999999997</v>
      </c>
      <c r="F346" s="35">
        <v>0.82350000000000001</v>
      </c>
      <c r="G346" s="35">
        <v>-2.7513000000000001</v>
      </c>
      <c r="H346" s="35">
        <v>0.67669999999999997</v>
      </c>
      <c r="I346" s="35">
        <v>0.26769999999999999</v>
      </c>
      <c r="J346" s="35">
        <v>1.3992</v>
      </c>
      <c r="K346" s="35">
        <v>7.5381999999999998</v>
      </c>
      <c r="L346" s="63">
        <v>0.26540000000000002</v>
      </c>
    </row>
    <row r="347" spans="1:14" x14ac:dyDescent="0.3">
      <c r="C347" s="32">
        <v>0.88170000000000004</v>
      </c>
      <c r="D347" s="62">
        <v>0.85680000000000001</v>
      </c>
      <c r="E347" s="62">
        <v>0.45900000000000002</v>
      </c>
      <c r="F347" s="62">
        <v>0.82179999999999997</v>
      </c>
      <c r="G347" s="62">
        <v>-2.8260999999999998</v>
      </c>
      <c r="H347" s="62">
        <v>0.68030000000000002</v>
      </c>
      <c r="I347" s="62">
        <v>0.26579999999999998</v>
      </c>
      <c r="J347" s="62">
        <v>1.4603999999999999</v>
      </c>
      <c r="K347" s="62">
        <v>7.5487000000000002</v>
      </c>
      <c r="L347" s="64">
        <v>0.25369999999999998</v>
      </c>
    </row>
    <row r="348" spans="1:14" s="19" customFormat="1" ht="15" thickBot="1" x14ac:dyDescent="0.35">
      <c r="L348" s="93"/>
    </row>
    <row r="350" spans="1:14" x14ac:dyDescent="0.3">
      <c r="C350" t="s">
        <v>113</v>
      </c>
    </row>
    <row r="351" spans="1:14" x14ac:dyDescent="0.3">
      <c r="A351" t="s">
        <v>157</v>
      </c>
      <c r="C351" s="21" t="s">
        <v>151</v>
      </c>
    </row>
    <row r="352" spans="1:14" x14ac:dyDescent="0.3">
      <c r="M352" t="s">
        <v>46</v>
      </c>
      <c r="N352" t="s">
        <v>45</v>
      </c>
    </row>
    <row r="353" spans="2:18" x14ac:dyDescent="0.3">
      <c r="B353" s="22" t="s">
        <v>67</v>
      </c>
      <c r="C353" s="30"/>
      <c r="D353" s="27"/>
      <c r="E353" s="27"/>
      <c r="F353" s="27"/>
      <c r="G353" s="27"/>
      <c r="H353" s="27"/>
      <c r="I353" s="27"/>
      <c r="J353" s="27"/>
      <c r="K353" s="27"/>
      <c r="L353" s="27"/>
      <c r="M353" s="22"/>
      <c r="N353" s="22"/>
    </row>
    <row r="354" spans="2:18" x14ac:dyDescent="0.3">
      <c r="B354" s="24" t="s">
        <v>68</v>
      </c>
    </row>
    <row r="355" spans="2:18" x14ac:dyDescent="0.3">
      <c r="B355" s="24" t="s">
        <v>69</v>
      </c>
    </row>
    <row r="357" spans="2:18" x14ac:dyDescent="0.3">
      <c r="C357" t="s">
        <v>113</v>
      </c>
    </row>
    <row r="358" spans="2:18" x14ac:dyDescent="0.3">
      <c r="C358" s="21" t="s">
        <v>114</v>
      </c>
    </row>
    <row r="359" spans="2:18" x14ac:dyDescent="0.3">
      <c r="M359" t="s">
        <v>46</v>
      </c>
      <c r="N359" t="s">
        <v>45</v>
      </c>
    </row>
    <row r="360" spans="2:18" x14ac:dyDescent="0.3">
      <c r="B360" s="22" t="s">
        <v>67</v>
      </c>
      <c r="C360" s="30">
        <v>0.88280000000000003</v>
      </c>
      <c r="D360" s="27">
        <v>0.86399999999999999</v>
      </c>
      <c r="E360" s="27">
        <v>0.49880000000000002</v>
      </c>
      <c r="F360" s="27">
        <v>0.80610000000000004</v>
      </c>
      <c r="G360" s="27">
        <v>-1.2287999999999999</v>
      </c>
      <c r="H360" s="27">
        <v>0.70199999999999996</v>
      </c>
      <c r="I360" s="27">
        <v>0.28610000000000002</v>
      </c>
      <c r="J360" s="27">
        <v>4.7293000000000003</v>
      </c>
      <c r="K360" s="27">
        <v>7.9599000000000002</v>
      </c>
      <c r="L360" s="27">
        <v>1.38E-2</v>
      </c>
      <c r="M360" s="22">
        <v>1.7043999999999999</v>
      </c>
      <c r="N360" s="22">
        <v>83.305999999999997</v>
      </c>
    </row>
    <row r="361" spans="2:18" ht="15" thickBot="1" x14ac:dyDescent="0.35">
      <c r="B361" t="s">
        <v>68</v>
      </c>
      <c r="C361" s="28">
        <v>0.8861</v>
      </c>
      <c r="D361" s="29">
        <v>0.86460000000000004</v>
      </c>
      <c r="E361" s="29">
        <v>0.60650000000000004</v>
      </c>
      <c r="F361" s="29">
        <v>0.74209999999999998</v>
      </c>
      <c r="G361" s="29">
        <v>0.80259999999999998</v>
      </c>
      <c r="H361" s="29">
        <v>0.81399999999999995</v>
      </c>
      <c r="I361" s="29">
        <v>0.313</v>
      </c>
      <c r="J361" s="29">
        <v>5.7602000000000002</v>
      </c>
      <c r="K361" s="29">
        <v>9.7476000000000003</v>
      </c>
      <c r="L361" s="29">
        <v>0.35460000000000003</v>
      </c>
      <c r="M361" s="29">
        <v>1.5081</v>
      </c>
      <c r="N361" s="29">
        <v>81.552000000000007</v>
      </c>
      <c r="P361" s="21" t="s">
        <v>100</v>
      </c>
    </row>
    <row r="362" spans="2:18" x14ac:dyDescent="0.3">
      <c r="B362" s="8" t="s">
        <v>69</v>
      </c>
      <c r="C362" s="28">
        <v>0.88219999999999998</v>
      </c>
      <c r="D362" s="29">
        <v>0.86240000000000006</v>
      </c>
      <c r="E362" s="29">
        <v>0.59389999999999998</v>
      </c>
      <c r="F362" s="29">
        <v>0.82820000000000005</v>
      </c>
      <c r="G362" s="29">
        <v>1.8203</v>
      </c>
      <c r="H362" s="29">
        <v>0.67679999999999996</v>
      </c>
      <c r="I362" s="29">
        <v>0.3644</v>
      </c>
      <c r="J362" s="29">
        <v>5</v>
      </c>
      <c r="K362" s="29">
        <v>9.5124999999999993</v>
      </c>
      <c r="L362" s="29">
        <v>0.43380000000000002</v>
      </c>
      <c r="M362" s="29">
        <v>1.8307</v>
      </c>
      <c r="N362" s="29">
        <v>80.676000000000002</v>
      </c>
      <c r="P362" s="12" t="s">
        <v>130</v>
      </c>
      <c r="Q362" s="13" t="s">
        <v>46</v>
      </c>
      <c r="R362" s="14" t="s">
        <v>45</v>
      </c>
    </row>
    <row r="363" spans="2:18" x14ac:dyDescent="0.3">
      <c r="B363" s="23" t="s">
        <v>70</v>
      </c>
      <c r="C363" s="28">
        <v>0.88919999999999999</v>
      </c>
      <c r="D363">
        <v>0.86429999999999996</v>
      </c>
      <c r="E363">
        <v>0.60270000000000001</v>
      </c>
      <c r="F363">
        <v>0.75860000000000005</v>
      </c>
      <c r="G363">
        <v>1.4428000000000001</v>
      </c>
      <c r="H363">
        <v>0.72260000000000002</v>
      </c>
      <c r="I363">
        <v>0.33079999999999998</v>
      </c>
      <c r="J363">
        <v>2.0882000000000001</v>
      </c>
      <c r="K363">
        <v>10.2338</v>
      </c>
      <c r="L363">
        <v>-1.7713000000000001</v>
      </c>
      <c r="M363" s="31">
        <v>1.8228</v>
      </c>
      <c r="N363" s="31">
        <v>80.484999999999999</v>
      </c>
      <c r="P363" s="15">
        <v>0.7</v>
      </c>
      <c r="Q363" s="24">
        <f>M365</f>
        <v>1.7397</v>
      </c>
      <c r="R363" s="36">
        <f>N365</f>
        <v>81.070999999999998</v>
      </c>
    </row>
    <row r="364" spans="2:18" x14ac:dyDescent="0.3">
      <c r="B364" s="23" t="s">
        <v>71</v>
      </c>
      <c r="C364" s="28">
        <v>0.89149999999999996</v>
      </c>
      <c r="D364">
        <v>0.86539999999999995</v>
      </c>
      <c r="E364">
        <v>0.59399999999999997</v>
      </c>
      <c r="F364">
        <v>0.75949999999999995</v>
      </c>
      <c r="G364">
        <v>1.5170999999999999</v>
      </c>
      <c r="H364">
        <v>0.68340000000000001</v>
      </c>
      <c r="I364">
        <v>0.34110000000000001</v>
      </c>
      <c r="J364">
        <v>1.7925</v>
      </c>
      <c r="K364">
        <v>9.8556000000000008</v>
      </c>
      <c r="L364">
        <v>0.1648</v>
      </c>
      <c r="M364" s="31">
        <v>1.7316</v>
      </c>
      <c r="N364" s="31">
        <v>81.015000000000001</v>
      </c>
      <c r="P364" s="15">
        <v>0.77</v>
      </c>
      <c r="Q364" s="24">
        <f>M376</f>
        <v>1.7526999999999999</v>
      </c>
      <c r="R364" s="36">
        <f>N376</f>
        <v>80.438999999999993</v>
      </c>
    </row>
    <row r="365" spans="2:18" x14ac:dyDescent="0.3">
      <c r="B365" s="23" t="s">
        <v>72</v>
      </c>
      <c r="C365" s="28">
        <v>0.89059999999999995</v>
      </c>
      <c r="D365" s="25">
        <v>0.86860000000000004</v>
      </c>
      <c r="E365" s="25">
        <v>0.59240000000000004</v>
      </c>
      <c r="F365" s="25">
        <v>0.76070000000000004</v>
      </c>
      <c r="G365" s="25">
        <v>1.4417</v>
      </c>
      <c r="H365" s="25">
        <v>0.70330000000000004</v>
      </c>
      <c r="I365" s="25">
        <v>0.33479999999999999</v>
      </c>
      <c r="J365" s="25">
        <v>1.8949</v>
      </c>
      <c r="K365" s="25">
        <v>9.9026999999999994</v>
      </c>
      <c r="L365" s="25">
        <v>-0.26069999999999999</v>
      </c>
      <c r="M365" s="25">
        <v>1.7397</v>
      </c>
      <c r="N365" s="25">
        <v>81.070999999999998</v>
      </c>
      <c r="P365" s="15">
        <v>0.8</v>
      </c>
      <c r="Q365" s="24">
        <f>M387</f>
        <v>1.7729999999999999</v>
      </c>
      <c r="R365" s="36">
        <f>N387</f>
        <v>79.682000000000002</v>
      </c>
    </row>
    <row r="366" spans="2:18" x14ac:dyDescent="0.3">
      <c r="B366" s="23" t="s">
        <v>73</v>
      </c>
      <c r="C366" s="32">
        <v>0.89059999999999995</v>
      </c>
      <c r="D366" s="25">
        <v>0.86570000000000003</v>
      </c>
      <c r="E366" s="25">
        <v>0.59419999999999995</v>
      </c>
      <c r="F366" s="25">
        <v>0.77810000000000001</v>
      </c>
      <c r="G366" s="25">
        <v>1.4689000000000001</v>
      </c>
      <c r="H366" s="25">
        <v>0.70450000000000002</v>
      </c>
      <c r="I366" s="25">
        <v>0.33579999999999999</v>
      </c>
      <c r="J366" s="25">
        <v>1.972</v>
      </c>
      <c r="K366" s="25">
        <v>9.8154000000000003</v>
      </c>
      <c r="L366" s="25">
        <v>-4.24E-2</v>
      </c>
      <c r="P366" s="15">
        <v>0.86</v>
      </c>
      <c r="Q366" s="16">
        <f>M398</f>
        <v>1.7823</v>
      </c>
      <c r="R366" s="17">
        <f>N398</f>
        <v>78.290000000000006</v>
      </c>
    </row>
    <row r="367" spans="2:18" x14ac:dyDescent="0.3">
      <c r="P367" s="15"/>
      <c r="Q367" s="16"/>
      <c r="R367" s="17"/>
    </row>
    <row r="368" spans="2:18" ht="15" thickBot="1" x14ac:dyDescent="0.35">
      <c r="P368" s="18"/>
      <c r="Q368" s="19"/>
      <c r="R368" s="20"/>
    </row>
    <row r="369" spans="2:14" x14ac:dyDescent="0.3">
      <c r="C369" t="s">
        <v>113</v>
      </c>
    </row>
    <row r="370" spans="2:14" x14ac:dyDescent="0.3">
      <c r="C370" s="21" t="s">
        <v>116</v>
      </c>
    </row>
    <row r="371" spans="2:14" x14ac:dyDescent="0.3">
      <c r="C371" s="50">
        <v>0.89059999999999995</v>
      </c>
      <c r="D371" s="52">
        <v>0.86860000000000004</v>
      </c>
      <c r="E371" s="52">
        <v>0.59240000000000004</v>
      </c>
      <c r="F371" s="52">
        <v>0.76070000000000004</v>
      </c>
      <c r="G371" s="52">
        <v>1.4417</v>
      </c>
      <c r="H371" s="52">
        <v>0.70330000000000004</v>
      </c>
      <c r="I371" s="52">
        <v>0.33479999999999999</v>
      </c>
      <c r="J371" s="52">
        <v>1.8949</v>
      </c>
      <c r="K371" s="52">
        <v>9.9026999999999994</v>
      </c>
      <c r="L371" s="52">
        <v>-0.26069999999999999</v>
      </c>
      <c r="M371" s="24" t="s">
        <v>46</v>
      </c>
      <c r="N371" s="24" t="s">
        <v>45</v>
      </c>
    </row>
    <row r="372" spans="2:14" x14ac:dyDescent="0.3">
      <c r="B372" s="22" t="s">
        <v>67</v>
      </c>
      <c r="C372" s="30">
        <v>0.89059999999999995</v>
      </c>
      <c r="D372" s="27">
        <v>0.86570000000000003</v>
      </c>
      <c r="E372" s="27">
        <v>0.59419999999999995</v>
      </c>
      <c r="F372" s="27">
        <v>0.77810000000000001</v>
      </c>
      <c r="G372" s="27">
        <v>1.4689000000000001</v>
      </c>
      <c r="H372" s="27">
        <v>0.70450000000000002</v>
      </c>
      <c r="I372" s="27">
        <v>0.33579999999999999</v>
      </c>
      <c r="J372" s="27">
        <v>1.972</v>
      </c>
      <c r="K372" s="27">
        <v>9.8154000000000003</v>
      </c>
      <c r="L372" s="27">
        <v>-4.24E-2</v>
      </c>
      <c r="M372" s="22">
        <v>1.6634</v>
      </c>
      <c r="N372" s="22">
        <v>81.96</v>
      </c>
    </row>
    <row r="373" spans="2:14" x14ac:dyDescent="0.3">
      <c r="B373" t="s">
        <v>68</v>
      </c>
      <c r="C373" s="50">
        <v>0.86560000000000004</v>
      </c>
      <c r="D373">
        <v>0.84650000000000003</v>
      </c>
      <c r="E373">
        <v>0.64200000000000002</v>
      </c>
      <c r="F373">
        <v>0.85919999999999996</v>
      </c>
      <c r="G373">
        <v>2.2374000000000001</v>
      </c>
      <c r="H373">
        <v>0.76549999999999996</v>
      </c>
      <c r="I373">
        <v>0.34899999999999998</v>
      </c>
      <c r="J373">
        <v>2.4971999999999999</v>
      </c>
      <c r="K373">
        <v>9.7209000000000003</v>
      </c>
      <c r="L373">
        <v>1.03E-2</v>
      </c>
      <c r="M373" s="29">
        <v>1.6617</v>
      </c>
      <c r="N373" s="29">
        <v>81.400000000000006</v>
      </c>
    </row>
    <row r="374" spans="2:14" x14ac:dyDescent="0.3">
      <c r="B374" s="8" t="s">
        <v>69</v>
      </c>
      <c r="C374" s="50">
        <v>0.8579</v>
      </c>
      <c r="D374" s="29">
        <v>0.83779999999999999</v>
      </c>
      <c r="E374" s="29">
        <v>0.66090000000000004</v>
      </c>
      <c r="F374" s="29">
        <v>0.90080000000000005</v>
      </c>
      <c r="G374" s="29">
        <v>2.8502000000000001</v>
      </c>
      <c r="H374" s="29">
        <v>0.74109999999999998</v>
      </c>
      <c r="I374" s="29">
        <v>0.37519999999999998</v>
      </c>
      <c r="J374" s="29">
        <v>3.1745000000000001</v>
      </c>
      <c r="K374" s="29">
        <v>10.0463</v>
      </c>
      <c r="L374" s="29">
        <v>0.17130000000000001</v>
      </c>
      <c r="M374" s="29">
        <v>1.7059</v>
      </c>
      <c r="N374" s="29">
        <v>80.578000000000003</v>
      </c>
    </row>
    <row r="375" spans="2:14" x14ac:dyDescent="0.3">
      <c r="B375" s="23" t="s">
        <v>70</v>
      </c>
      <c r="C375" s="50">
        <v>0.85680000000000001</v>
      </c>
      <c r="D375">
        <v>0.8387</v>
      </c>
      <c r="E375">
        <v>0.66510000000000002</v>
      </c>
      <c r="F375">
        <v>0.86919999999999997</v>
      </c>
      <c r="G375">
        <v>2.8578999999999999</v>
      </c>
      <c r="H375">
        <v>0.7379</v>
      </c>
      <c r="I375">
        <v>0.36980000000000002</v>
      </c>
      <c r="J375">
        <v>1.4157999999999999</v>
      </c>
      <c r="K375">
        <v>10.091100000000001</v>
      </c>
      <c r="L375">
        <v>-0.66049999999999998</v>
      </c>
      <c r="M375" s="31">
        <v>1.7729999999999999</v>
      </c>
      <c r="N375" s="31">
        <v>80.459999999999994</v>
      </c>
    </row>
    <row r="376" spans="2:14" x14ac:dyDescent="0.3">
      <c r="B376" s="23" t="s">
        <v>71</v>
      </c>
      <c r="C376" s="51">
        <v>0.85770000000000002</v>
      </c>
      <c r="D376">
        <v>0.84240000000000004</v>
      </c>
      <c r="E376">
        <v>0.6663</v>
      </c>
      <c r="F376">
        <v>0.86699999999999999</v>
      </c>
      <c r="G376">
        <v>2.8668999999999998</v>
      </c>
      <c r="H376">
        <v>0.72009999999999996</v>
      </c>
      <c r="I376">
        <v>0.37340000000000001</v>
      </c>
      <c r="J376">
        <v>1.6731</v>
      </c>
      <c r="K376">
        <v>9.8023000000000007</v>
      </c>
      <c r="L376">
        <v>-0.3024</v>
      </c>
      <c r="M376" s="31">
        <v>1.7526999999999999</v>
      </c>
      <c r="N376" s="31">
        <v>80.438999999999993</v>
      </c>
    </row>
    <row r="377" spans="2:14" x14ac:dyDescent="0.3">
      <c r="B377" s="23" t="s">
        <v>72</v>
      </c>
      <c r="C377" s="37">
        <v>0.85780000000000001</v>
      </c>
      <c r="D377" s="25">
        <v>0.83879999999999999</v>
      </c>
      <c r="E377" s="25">
        <v>0.66420000000000001</v>
      </c>
      <c r="F377" s="25">
        <v>0.88109999999999999</v>
      </c>
      <c r="G377" s="25">
        <v>2.9203999999999999</v>
      </c>
      <c r="H377" s="25">
        <v>0.72219999999999995</v>
      </c>
      <c r="I377" s="25">
        <v>0.37419999999999998</v>
      </c>
      <c r="J377" s="25">
        <v>1.5753999999999999</v>
      </c>
      <c r="K377" s="25">
        <v>9.8013999999999992</v>
      </c>
      <c r="L377" s="25">
        <v>-0.46700000000000003</v>
      </c>
      <c r="M377" s="25"/>
      <c r="N377" s="25"/>
    </row>
    <row r="378" spans="2:14" x14ac:dyDescent="0.3">
      <c r="B378" s="23" t="s">
        <v>73</v>
      </c>
      <c r="C378" s="32"/>
      <c r="D378" s="25"/>
      <c r="E378" s="25"/>
      <c r="F378" s="25"/>
      <c r="G378" s="25"/>
      <c r="H378" s="25"/>
      <c r="I378" s="25"/>
      <c r="J378" s="25"/>
      <c r="K378" s="25"/>
      <c r="L378" s="25"/>
    </row>
    <row r="380" spans="2:14" x14ac:dyDescent="0.3">
      <c r="C380" t="s">
        <v>113</v>
      </c>
    </row>
    <row r="381" spans="2:14" x14ac:dyDescent="0.3">
      <c r="C381" s="21" t="s">
        <v>120</v>
      </c>
    </row>
    <row r="382" spans="2:14" x14ac:dyDescent="0.3">
      <c r="M382" t="s">
        <v>46</v>
      </c>
      <c r="N382" t="s">
        <v>45</v>
      </c>
    </row>
    <row r="383" spans="2:14" x14ac:dyDescent="0.3">
      <c r="B383" s="22" t="s">
        <v>67</v>
      </c>
      <c r="C383" s="30">
        <v>0.85019999999999996</v>
      </c>
      <c r="D383" s="27">
        <v>0.82789999999999997</v>
      </c>
      <c r="E383" s="27">
        <v>0.68259999999999998</v>
      </c>
      <c r="F383" s="27">
        <v>0.81840000000000002</v>
      </c>
      <c r="G383" s="27">
        <v>2.9691000000000001</v>
      </c>
      <c r="H383" s="27">
        <v>0.77470000000000006</v>
      </c>
      <c r="I383" s="27">
        <v>0.37130000000000002</v>
      </c>
      <c r="J383" s="27">
        <v>1.2174</v>
      </c>
      <c r="K383" s="27">
        <v>10.303900000000001</v>
      </c>
      <c r="L383" s="27">
        <v>-0.3226</v>
      </c>
      <c r="M383" s="39">
        <v>1.7410000000000001</v>
      </c>
      <c r="N383" s="39">
        <v>80.259</v>
      </c>
    </row>
    <row r="384" spans="2:14" x14ac:dyDescent="0.3">
      <c r="B384" t="s">
        <v>68</v>
      </c>
      <c r="C384" s="44">
        <v>0.85150000000000003</v>
      </c>
      <c r="D384" s="29">
        <v>0.82740000000000002</v>
      </c>
      <c r="E384" s="29">
        <v>0.6865</v>
      </c>
      <c r="F384" s="29">
        <v>0.78280000000000005</v>
      </c>
      <c r="G384" s="29">
        <v>2.8512</v>
      </c>
      <c r="H384" s="29">
        <v>0.77059999999999995</v>
      </c>
      <c r="I384" s="29">
        <v>0.3805</v>
      </c>
      <c r="J384" s="29">
        <v>1.4632000000000001</v>
      </c>
      <c r="K384" s="29">
        <v>10.1755</v>
      </c>
      <c r="L384" s="29">
        <v>2.98E-2</v>
      </c>
      <c r="M384" s="29">
        <v>1.7595000000000001</v>
      </c>
      <c r="N384" s="29">
        <v>79.897000000000006</v>
      </c>
    </row>
    <row r="385" spans="2:14" x14ac:dyDescent="0.3">
      <c r="B385" s="8" t="s">
        <v>69</v>
      </c>
      <c r="C385" s="44">
        <v>0.84940000000000004</v>
      </c>
      <c r="D385" s="29">
        <v>0.82210000000000005</v>
      </c>
      <c r="E385" s="29">
        <v>0.68110000000000004</v>
      </c>
      <c r="F385" s="29">
        <v>0.8216</v>
      </c>
      <c r="G385" s="29">
        <v>2.8174000000000001</v>
      </c>
      <c r="H385" s="29">
        <v>0.75529999999999997</v>
      </c>
      <c r="I385" s="29">
        <v>0.38319999999999999</v>
      </c>
      <c r="J385" s="29">
        <v>1.4088000000000001</v>
      </c>
      <c r="K385" s="29">
        <v>10.1738</v>
      </c>
      <c r="L385" s="29">
        <v>-0.15090000000000001</v>
      </c>
      <c r="M385" s="29">
        <v>1.7423999999999999</v>
      </c>
      <c r="N385" s="29">
        <v>79.644000000000005</v>
      </c>
    </row>
    <row r="386" spans="2:14" x14ac:dyDescent="0.3">
      <c r="B386" s="23" t="s">
        <v>70</v>
      </c>
      <c r="C386" s="45">
        <v>0.84850000000000003</v>
      </c>
      <c r="D386">
        <v>0.82130000000000003</v>
      </c>
      <c r="E386">
        <v>0.68489999999999995</v>
      </c>
      <c r="F386">
        <v>0.85640000000000005</v>
      </c>
      <c r="G386">
        <v>2.8115000000000001</v>
      </c>
      <c r="H386">
        <v>0.74939999999999996</v>
      </c>
      <c r="I386">
        <v>0.379</v>
      </c>
      <c r="J386">
        <v>1.2699</v>
      </c>
      <c r="K386">
        <v>10.16</v>
      </c>
      <c r="L386">
        <v>-0.35360000000000003</v>
      </c>
      <c r="M386" s="46">
        <v>1.7645999999999999</v>
      </c>
      <c r="N386" s="46">
        <v>79.733999999999995</v>
      </c>
    </row>
    <row r="387" spans="2:14" x14ac:dyDescent="0.3">
      <c r="B387" s="23" t="s">
        <v>71</v>
      </c>
      <c r="C387" s="45">
        <v>0.8488</v>
      </c>
      <c r="D387">
        <v>0.82689999999999997</v>
      </c>
      <c r="E387">
        <v>0.68730000000000002</v>
      </c>
      <c r="F387">
        <v>0.82609999999999995</v>
      </c>
      <c r="G387">
        <v>2.9380000000000002</v>
      </c>
      <c r="H387">
        <v>0.74639999999999995</v>
      </c>
      <c r="I387">
        <v>0.38300000000000001</v>
      </c>
      <c r="J387">
        <v>1.1668000000000001</v>
      </c>
      <c r="K387">
        <v>10.137</v>
      </c>
      <c r="L387">
        <v>-0.14849999999999999</v>
      </c>
      <c r="M387" s="46">
        <v>1.7729999999999999</v>
      </c>
      <c r="N387" s="46">
        <v>79.682000000000002</v>
      </c>
    </row>
    <row r="388" spans="2:14" x14ac:dyDescent="0.3">
      <c r="B388" s="23" t="s">
        <v>72</v>
      </c>
      <c r="C388" s="28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spans="2:14" x14ac:dyDescent="0.3">
      <c r="B389" s="23" t="s">
        <v>73</v>
      </c>
      <c r="C389" s="32"/>
      <c r="D389" s="25"/>
      <c r="E389" s="25"/>
      <c r="F389" s="25"/>
      <c r="G389" s="25"/>
      <c r="H389" s="25"/>
      <c r="I389" s="25"/>
      <c r="J389" s="25"/>
      <c r="K389" s="25"/>
      <c r="L389" s="25"/>
    </row>
    <row r="391" spans="2:14" x14ac:dyDescent="0.3">
      <c r="C391" t="s">
        <v>113</v>
      </c>
    </row>
    <row r="392" spans="2:14" x14ac:dyDescent="0.3">
      <c r="C392" s="21" t="s">
        <v>119</v>
      </c>
    </row>
    <row r="393" spans="2:14" x14ac:dyDescent="0.3">
      <c r="M393" t="s">
        <v>46</v>
      </c>
      <c r="N393" t="s">
        <v>45</v>
      </c>
    </row>
    <row r="394" spans="2:14" x14ac:dyDescent="0.3">
      <c r="B394" s="22" t="s">
        <v>67</v>
      </c>
      <c r="C394" s="38">
        <v>0.88329999999999997</v>
      </c>
      <c r="D394" s="27">
        <v>0.8619</v>
      </c>
      <c r="E394" s="27">
        <v>0.52280000000000004</v>
      </c>
      <c r="F394" s="27">
        <v>0.82310000000000005</v>
      </c>
      <c r="G394" s="27">
        <v>1.9E-2</v>
      </c>
      <c r="H394" s="27">
        <v>0.68740000000000001</v>
      </c>
      <c r="I394" s="27">
        <v>0.30959999999999999</v>
      </c>
      <c r="J394" s="27">
        <v>26.5398</v>
      </c>
      <c r="K394" s="27">
        <v>8.1837</v>
      </c>
      <c r="L394" s="27">
        <v>0.1535</v>
      </c>
      <c r="M394" s="29">
        <v>1.7786</v>
      </c>
      <c r="N394" s="29">
        <v>79.052000000000007</v>
      </c>
    </row>
    <row r="395" spans="2:14" x14ac:dyDescent="0.3">
      <c r="B395" t="s">
        <v>68</v>
      </c>
      <c r="C395" s="28">
        <v>0.87849999999999995</v>
      </c>
      <c r="D395" s="29">
        <v>0.77439999999999998</v>
      </c>
      <c r="E395" s="29">
        <v>0.65029999999999999</v>
      </c>
      <c r="F395" s="29">
        <v>0.21609999999999999</v>
      </c>
      <c r="G395" s="29">
        <v>1.3918999999999999</v>
      </c>
      <c r="H395" s="29">
        <v>1.3871</v>
      </c>
      <c r="I395" s="29">
        <v>0.31669999999999998</v>
      </c>
      <c r="J395" s="29">
        <v>2.5960000000000001</v>
      </c>
      <c r="K395" s="29">
        <v>11.4948</v>
      </c>
      <c r="L395" s="29">
        <v>0.15709999999999999</v>
      </c>
      <c r="M395" s="29">
        <v>1.6829000000000001</v>
      </c>
      <c r="N395" s="29">
        <v>79.451999999999998</v>
      </c>
    </row>
    <row r="396" spans="2:14" x14ac:dyDescent="0.3">
      <c r="B396" s="8" t="s">
        <v>69</v>
      </c>
      <c r="C396" s="28">
        <v>0.86270000000000002</v>
      </c>
      <c r="D396" s="29">
        <v>0.77980000000000005</v>
      </c>
      <c r="E396" s="29">
        <v>0.68659999999999999</v>
      </c>
      <c r="F396" s="29">
        <v>0.60750000000000004</v>
      </c>
      <c r="G396" s="29">
        <v>3.0110999999999999</v>
      </c>
      <c r="H396" s="29">
        <v>1.0212000000000001</v>
      </c>
      <c r="I396" s="29">
        <v>0.38750000000000001</v>
      </c>
      <c r="J396" s="29">
        <v>0.60289999999999999</v>
      </c>
      <c r="K396" s="29">
        <v>10.8848</v>
      </c>
      <c r="L396" s="29">
        <v>0.58289999999999997</v>
      </c>
      <c r="M396" s="31">
        <v>1.7438</v>
      </c>
      <c r="N396" s="31">
        <v>78.754999999999995</v>
      </c>
    </row>
    <row r="397" spans="2:14" x14ac:dyDescent="0.3">
      <c r="B397" s="23" t="s">
        <v>70</v>
      </c>
      <c r="C397" s="28">
        <v>0.86719999999999997</v>
      </c>
      <c r="D397">
        <v>0.77590000000000003</v>
      </c>
      <c r="E397">
        <v>0.72409999999999997</v>
      </c>
      <c r="F397">
        <v>0.61829999999999996</v>
      </c>
      <c r="G397">
        <v>3.7010000000000001</v>
      </c>
      <c r="H397">
        <v>0.97699999999999998</v>
      </c>
      <c r="I397">
        <v>0.39219999999999999</v>
      </c>
      <c r="J397">
        <v>0.92869999999999997</v>
      </c>
      <c r="K397">
        <v>11.5045</v>
      </c>
      <c r="L397">
        <v>-0.4551</v>
      </c>
      <c r="M397" s="31">
        <v>1.7774000000000001</v>
      </c>
      <c r="N397" s="31">
        <v>78.745999999999995</v>
      </c>
    </row>
    <row r="398" spans="2:14" x14ac:dyDescent="0.3">
      <c r="B398" s="23" t="s">
        <v>71</v>
      </c>
      <c r="C398" s="28">
        <v>0.8599</v>
      </c>
      <c r="D398">
        <v>0.78900000000000003</v>
      </c>
      <c r="E398">
        <v>0.72570000000000001</v>
      </c>
      <c r="F398">
        <v>0.74350000000000005</v>
      </c>
      <c r="G398">
        <v>3.7315</v>
      </c>
      <c r="H398">
        <v>0.85980000000000001</v>
      </c>
      <c r="I398">
        <v>0.40160000000000001</v>
      </c>
      <c r="J398">
        <v>0.96899999999999997</v>
      </c>
      <c r="K398">
        <v>11.4696</v>
      </c>
      <c r="L398">
        <v>-0.16930000000000001</v>
      </c>
      <c r="M398" s="25">
        <v>1.7823</v>
      </c>
      <c r="N398" s="25">
        <v>78.290000000000006</v>
      </c>
    </row>
    <row r="399" spans="2:14" x14ac:dyDescent="0.3">
      <c r="B399" s="23" t="s">
        <v>72</v>
      </c>
      <c r="C399" s="28">
        <v>0.86040000000000005</v>
      </c>
      <c r="D399" s="25">
        <v>0.78100000000000003</v>
      </c>
      <c r="E399" s="25">
        <v>0.73250000000000004</v>
      </c>
      <c r="F399" s="25">
        <v>0.72030000000000005</v>
      </c>
      <c r="G399" s="25">
        <v>3.3972000000000002</v>
      </c>
      <c r="H399" s="25">
        <v>0.87270000000000003</v>
      </c>
      <c r="I399" s="25">
        <v>0.39439999999999997</v>
      </c>
      <c r="J399" s="25">
        <v>0.97650000000000003</v>
      </c>
      <c r="K399" s="25">
        <v>11.5181</v>
      </c>
      <c r="L399" s="25">
        <v>-0.58840000000000003</v>
      </c>
    </row>
    <row r="400" spans="2:14" x14ac:dyDescent="0.3">
      <c r="B400" s="23" t="s">
        <v>73</v>
      </c>
      <c r="C400" s="32"/>
      <c r="D400" s="25"/>
      <c r="E400" s="25"/>
      <c r="F400" s="25"/>
      <c r="G400" s="25"/>
      <c r="H400" s="25"/>
      <c r="I400" s="25"/>
      <c r="J400" s="25"/>
      <c r="K400" s="25"/>
      <c r="L400" s="25"/>
    </row>
    <row r="402" spans="2:18" s="19" customFormat="1" ht="15" thickBot="1" x14ac:dyDescent="0.35"/>
    <row r="405" spans="2:18" x14ac:dyDescent="0.3">
      <c r="C405" t="s">
        <v>125</v>
      </c>
    </row>
    <row r="406" spans="2:18" x14ac:dyDescent="0.3">
      <c r="C406" s="21" t="s">
        <v>123</v>
      </c>
    </row>
    <row r="407" spans="2:18" x14ac:dyDescent="0.3"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 t="s">
        <v>46</v>
      </c>
      <c r="N407" s="42" t="s">
        <v>45</v>
      </c>
    </row>
    <row r="408" spans="2:18" x14ac:dyDescent="0.3">
      <c r="B408" s="22" t="s">
        <v>67</v>
      </c>
      <c r="C408" s="30">
        <v>0.89300000000000002</v>
      </c>
      <c r="D408" s="47">
        <v>0.8659</v>
      </c>
      <c r="E408" s="47">
        <v>0.59630000000000005</v>
      </c>
      <c r="F408" s="47">
        <v>0.75070000000000003</v>
      </c>
      <c r="G408" s="47">
        <v>-0.81420000000000003</v>
      </c>
      <c r="H408" s="47">
        <v>0.68579999999999997</v>
      </c>
      <c r="I408" s="47">
        <v>0.29120000000000001</v>
      </c>
      <c r="J408" s="47">
        <v>-0.79979999999999996</v>
      </c>
      <c r="K408" s="47">
        <v>8.0571000000000002</v>
      </c>
      <c r="L408" s="47">
        <v>-6.0705</v>
      </c>
      <c r="M408" s="41">
        <v>1.8606</v>
      </c>
      <c r="N408" s="41">
        <v>79.89</v>
      </c>
    </row>
    <row r="409" spans="2:18" x14ac:dyDescent="0.3">
      <c r="B409" t="s">
        <v>68</v>
      </c>
      <c r="C409" s="44">
        <v>0.89939999999999998</v>
      </c>
      <c r="D409" s="43">
        <v>0.86599999999999999</v>
      </c>
      <c r="E409" s="43">
        <v>0.59150000000000003</v>
      </c>
      <c r="F409" s="43">
        <v>0.66910000000000003</v>
      </c>
      <c r="G409" s="43">
        <v>-1.4156</v>
      </c>
      <c r="H409" s="43">
        <v>0.57730000000000004</v>
      </c>
      <c r="I409" s="43">
        <v>0.32040000000000002</v>
      </c>
      <c r="J409" s="43">
        <v>-0.16039999999999999</v>
      </c>
      <c r="K409" s="43">
        <v>8.1306999999999992</v>
      </c>
      <c r="L409" s="43">
        <v>0.3387</v>
      </c>
      <c r="M409" s="42">
        <v>2.1970999999999998</v>
      </c>
      <c r="N409" s="42">
        <v>77.111999999999995</v>
      </c>
    </row>
    <row r="410" spans="2:18" ht="15" thickBot="1" x14ac:dyDescent="0.35">
      <c r="B410" s="8" t="s">
        <v>69</v>
      </c>
      <c r="C410" s="44">
        <v>0.89410000000000001</v>
      </c>
      <c r="D410" s="43">
        <v>0.86470000000000002</v>
      </c>
      <c r="E410" s="43">
        <v>0.5857</v>
      </c>
      <c r="F410" s="43">
        <v>0.77290000000000003</v>
      </c>
      <c r="G410" s="43">
        <v>-0.3931</v>
      </c>
      <c r="H410" s="43">
        <v>0.61329999999999996</v>
      </c>
      <c r="I410" s="43">
        <v>0.32390000000000002</v>
      </c>
      <c r="J410" s="43">
        <v>-1.6477999999999999</v>
      </c>
      <c r="K410" s="43">
        <v>8.5300999999999991</v>
      </c>
      <c r="L410" s="43">
        <v>-7.9799999999999996E-2</v>
      </c>
      <c r="M410" s="42">
        <v>1.7706999999999999</v>
      </c>
      <c r="N410" s="42">
        <v>79.119</v>
      </c>
      <c r="P410" s="21" t="s">
        <v>100</v>
      </c>
    </row>
    <row r="411" spans="2:18" x14ac:dyDescent="0.3">
      <c r="B411" s="23" t="s">
        <v>70</v>
      </c>
      <c r="C411" s="44">
        <v>0.89029999999999998</v>
      </c>
      <c r="D411" s="43">
        <v>0.86580000000000001</v>
      </c>
      <c r="E411" s="43">
        <v>0.59130000000000005</v>
      </c>
      <c r="F411" s="43">
        <v>0.78349999999999997</v>
      </c>
      <c r="G411" s="43">
        <v>1.3100000000000001E-2</v>
      </c>
      <c r="H411" s="43">
        <v>0.66620000000000001</v>
      </c>
      <c r="I411" s="43">
        <v>0.31359999999999999</v>
      </c>
      <c r="J411" s="43">
        <v>-1.4352</v>
      </c>
      <c r="K411" s="43">
        <v>8.4781999999999993</v>
      </c>
      <c r="L411" s="43">
        <v>-0.52390000000000003</v>
      </c>
      <c r="M411" s="42">
        <v>1.7204999999999999</v>
      </c>
      <c r="N411" s="42">
        <v>80.197999999999993</v>
      </c>
      <c r="P411" s="12" t="s">
        <v>131</v>
      </c>
      <c r="Q411" s="13" t="s">
        <v>46</v>
      </c>
      <c r="R411" s="14" t="s">
        <v>45</v>
      </c>
    </row>
    <row r="412" spans="2:18" x14ac:dyDescent="0.3">
      <c r="B412" s="23" t="s">
        <v>71</v>
      </c>
      <c r="C412" s="44">
        <v>0.89159999999999995</v>
      </c>
      <c r="D412" s="43">
        <v>0.86529999999999996</v>
      </c>
      <c r="E412" s="43">
        <v>0.59519999999999995</v>
      </c>
      <c r="F412" s="43">
        <v>0.77059999999999995</v>
      </c>
      <c r="G412" s="43">
        <v>-0.21659999999999999</v>
      </c>
      <c r="H412" s="43">
        <v>0.66759999999999997</v>
      </c>
      <c r="I412" s="43">
        <v>0.3075</v>
      </c>
      <c r="J412" s="43">
        <v>-1.6708000000000001</v>
      </c>
      <c r="K412" s="43">
        <v>8.7027999999999999</v>
      </c>
      <c r="L412" s="43">
        <v>-0.1883</v>
      </c>
      <c r="M412" s="42">
        <v>1.7669999999999999</v>
      </c>
      <c r="N412" s="42">
        <v>80.063999999999993</v>
      </c>
      <c r="P412" s="15">
        <v>0.14499999999999999</v>
      </c>
      <c r="Q412" s="24">
        <f>M413</f>
        <v>1.7638</v>
      </c>
      <c r="R412" s="36">
        <f>N413</f>
        <v>79.887</v>
      </c>
    </row>
    <row r="413" spans="2:18" x14ac:dyDescent="0.3">
      <c r="B413" s="23" t="s">
        <v>72</v>
      </c>
      <c r="C413" s="44">
        <v>0.89119999999999999</v>
      </c>
      <c r="D413" s="43">
        <v>0.86409999999999998</v>
      </c>
      <c r="E413" s="43">
        <v>0.59319999999999995</v>
      </c>
      <c r="F413" s="43">
        <v>0.78080000000000005</v>
      </c>
      <c r="G413" s="43">
        <v>-3.4000000000000002E-2</v>
      </c>
      <c r="H413" s="43">
        <v>0.65229999999999999</v>
      </c>
      <c r="I413" s="43">
        <v>0.315</v>
      </c>
      <c r="J413" s="43">
        <v>-1.3009999999999999</v>
      </c>
      <c r="K413" s="43">
        <v>8.6496999999999993</v>
      </c>
      <c r="L413" s="43">
        <v>3.8199999999999998E-2</v>
      </c>
      <c r="M413" s="43">
        <v>1.7638</v>
      </c>
      <c r="N413" s="43">
        <v>79.887</v>
      </c>
      <c r="P413" s="15">
        <v>0.16</v>
      </c>
      <c r="Q413" s="24">
        <f>M422</f>
        <v>1.7317</v>
      </c>
      <c r="R413" s="36">
        <f>N422</f>
        <v>81.366</v>
      </c>
    </row>
    <row r="414" spans="2:18" x14ac:dyDescent="0.3">
      <c r="P414" s="15">
        <v>0.17</v>
      </c>
      <c r="Q414" s="24">
        <f>M435</f>
        <v>1.7146999999999999</v>
      </c>
      <c r="R414" s="36">
        <f>N435</f>
        <v>81.468000000000004</v>
      </c>
    </row>
    <row r="415" spans="2:18" x14ac:dyDescent="0.3">
      <c r="C415" t="s">
        <v>125</v>
      </c>
      <c r="P415" s="15"/>
      <c r="Q415" s="16"/>
      <c r="R415" s="17"/>
    </row>
    <row r="416" spans="2:18" x14ac:dyDescent="0.3">
      <c r="C416" s="21" t="s">
        <v>122</v>
      </c>
      <c r="P416" s="15"/>
      <c r="Q416" s="16"/>
      <c r="R416" s="17"/>
    </row>
    <row r="417" spans="2:18" ht="15" thickBot="1" x14ac:dyDescent="0.35">
      <c r="M417" t="s">
        <v>46</v>
      </c>
      <c r="N417" t="s">
        <v>45</v>
      </c>
      <c r="P417" s="18"/>
      <c r="Q417" s="19"/>
      <c r="R417" s="20"/>
    </row>
    <row r="418" spans="2:18" x14ac:dyDescent="0.3">
      <c r="B418" s="22" t="s">
        <v>67</v>
      </c>
      <c r="C418" s="40">
        <v>0.86040000000000005</v>
      </c>
      <c r="D418" s="41">
        <v>0.78100000000000003</v>
      </c>
      <c r="E418" s="41">
        <v>0.73250000000000004</v>
      </c>
      <c r="F418" s="41">
        <v>0.72030000000000005</v>
      </c>
      <c r="G418" s="41">
        <v>3.3972000000000002</v>
      </c>
      <c r="H418" s="41">
        <v>0.87270000000000003</v>
      </c>
      <c r="I418" s="41">
        <v>0.39439999999999997</v>
      </c>
      <c r="J418" s="41">
        <v>0.97650000000000003</v>
      </c>
      <c r="K418" s="41">
        <v>11.5181</v>
      </c>
      <c r="L418" s="41">
        <v>-0.58840000000000003</v>
      </c>
      <c r="M418" s="41">
        <v>1.8673</v>
      </c>
      <c r="N418" s="41">
        <v>77.323999999999998</v>
      </c>
    </row>
    <row r="419" spans="2:18" x14ac:dyDescent="0.3">
      <c r="B419" t="s">
        <v>68</v>
      </c>
      <c r="C419" s="37">
        <v>0.88280000000000003</v>
      </c>
      <c r="D419" s="42">
        <v>0.86370000000000002</v>
      </c>
      <c r="E419" s="42">
        <v>0.61009999999999998</v>
      </c>
      <c r="F419" s="42">
        <v>0.78159999999999996</v>
      </c>
      <c r="G419" s="42">
        <v>2.8321000000000001</v>
      </c>
      <c r="H419" s="42">
        <v>0.46760000000000002</v>
      </c>
      <c r="I419" s="42">
        <v>0.3982</v>
      </c>
      <c r="J419" s="42">
        <v>1.3959999999999999</v>
      </c>
      <c r="K419" s="42">
        <v>9.9693000000000005</v>
      </c>
      <c r="L419" s="42">
        <v>-0.1041</v>
      </c>
      <c r="M419" s="42">
        <v>1.9212</v>
      </c>
      <c r="N419" s="42">
        <v>79.878</v>
      </c>
    </row>
    <row r="420" spans="2:18" x14ac:dyDescent="0.3">
      <c r="B420" s="8" t="s">
        <v>69</v>
      </c>
      <c r="C420" s="37">
        <v>0.8911</v>
      </c>
      <c r="D420" s="42">
        <v>0.8679</v>
      </c>
      <c r="E420" s="42">
        <v>0.6008</v>
      </c>
      <c r="F420" s="42">
        <v>0.7248</v>
      </c>
      <c r="G420" s="42">
        <v>1.2988</v>
      </c>
      <c r="H420" s="42">
        <v>0.71340000000000003</v>
      </c>
      <c r="I420" s="42">
        <v>0.32740000000000002</v>
      </c>
      <c r="J420" s="42">
        <v>1.2</v>
      </c>
      <c r="K420" s="42">
        <v>9.4106000000000005</v>
      </c>
      <c r="L420" s="42">
        <v>1</v>
      </c>
      <c r="M420" s="42">
        <v>1.6638999999999999</v>
      </c>
      <c r="N420" s="42">
        <v>81.233999999999995</v>
      </c>
    </row>
    <row r="421" spans="2:18" x14ac:dyDescent="0.3">
      <c r="B421" s="23" t="s">
        <v>70</v>
      </c>
      <c r="C421" s="37">
        <v>0.88739999999999997</v>
      </c>
      <c r="D421" s="42">
        <v>0.86719999999999997</v>
      </c>
      <c r="E421" s="42">
        <v>0.59219999999999995</v>
      </c>
      <c r="F421" s="42">
        <v>0.7944</v>
      </c>
      <c r="G421" s="42">
        <v>1.8616999999999999</v>
      </c>
      <c r="H421" s="42">
        <v>0.68520000000000003</v>
      </c>
      <c r="I421" s="42">
        <v>0.34860000000000002</v>
      </c>
      <c r="J421" s="42">
        <v>1.9644999999999999</v>
      </c>
      <c r="K421" s="42">
        <v>9.9984000000000002</v>
      </c>
      <c r="L421" s="42">
        <v>0.17780000000000001</v>
      </c>
      <c r="M421" s="42">
        <v>1.7338</v>
      </c>
      <c r="N421" s="42">
        <v>81.451999999999998</v>
      </c>
    </row>
    <row r="422" spans="2:18" x14ac:dyDescent="0.3">
      <c r="B422" s="23" t="s">
        <v>71</v>
      </c>
      <c r="C422" s="37">
        <v>0.8881</v>
      </c>
      <c r="D422" s="42">
        <v>0.86509999999999998</v>
      </c>
      <c r="E422" s="42">
        <v>0.59830000000000005</v>
      </c>
      <c r="F422" s="42">
        <v>0.78879999999999995</v>
      </c>
      <c r="G422" s="42">
        <v>1.8596999999999999</v>
      </c>
      <c r="H422" s="42">
        <v>0.71989999999999998</v>
      </c>
      <c r="I422" s="42">
        <v>0.33889999999999998</v>
      </c>
      <c r="J422" s="42">
        <v>4.2328999999999999</v>
      </c>
      <c r="K422" s="42">
        <v>9.9060000000000006</v>
      </c>
      <c r="L422" s="42">
        <v>-0.50849999999999995</v>
      </c>
      <c r="M422" s="42">
        <v>1.7317</v>
      </c>
      <c r="N422" s="42">
        <v>81.366</v>
      </c>
    </row>
    <row r="423" spans="2:18" x14ac:dyDescent="0.3">
      <c r="B423" s="23" t="s">
        <v>72</v>
      </c>
      <c r="C423" s="37">
        <v>0.88839999999999997</v>
      </c>
      <c r="D423" s="43">
        <v>0.86560000000000004</v>
      </c>
      <c r="E423" s="43">
        <v>0.59619999999999995</v>
      </c>
      <c r="F423" s="43">
        <v>0.78390000000000004</v>
      </c>
      <c r="G423" s="43">
        <v>1.8407</v>
      </c>
      <c r="H423" s="43">
        <v>0.70909999999999995</v>
      </c>
      <c r="I423" s="43">
        <v>0.34129999999999999</v>
      </c>
      <c r="J423" s="43">
        <v>3.7147999999999999</v>
      </c>
      <c r="K423" s="43">
        <v>9.9750999999999994</v>
      </c>
      <c r="L423" s="43">
        <v>-0.11020000000000001</v>
      </c>
      <c r="M423" s="43"/>
      <c r="N423" s="43"/>
    </row>
    <row r="427" spans="2:18" x14ac:dyDescent="0.3">
      <c r="C427" t="s">
        <v>125</v>
      </c>
    </row>
    <row r="428" spans="2:18" x14ac:dyDescent="0.3">
      <c r="C428" s="21" t="s">
        <v>124</v>
      </c>
    </row>
    <row r="429" spans="2:18" x14ac:dyDescent="0.3">
      <c r="M429" t="s">
        <v>46</v>
      </c>
      <c r="N429" t="s">
        <v>45</v>
      </c>
    </row>
    <row r="430" spans="2:18" x14ac:dyDescent="0.3">
      <c r="B430" s="22" t="s">
        <v>67</v>
      </c>
      <c r="C430" s="40">
        <v>0.87829999999999997</v>
      </c>
      <c r="D430" s="33">
        <v>0.86580000000000001</v>
      </c>
      <c r="E430" s="33">
        <v>0.61760000000000004</v>
      </c>
      <c r="F430" s="33">
        <v>0.76219999999999999</v>
      </c>
      <c r="G430" s="33">
        <v>2.4813999999999998</v>
      </c>
      <c r="H430" s="33">
        <v>0.58140000000000003</v>
      </c>
      <c r="I430" s="33">
        <v>0.4017</v>
      </c>
      <c r="J430" s="33">
        <v>1.6494</v>
      </c>
      <c r="K430" s="33">
        <v>10.0307</v>
      </c>
      <c r="L430" s="33">
        <v>0.24</v>
      </c>
      <c r="M430" s="33">
        <v>1.849</v>
      </c>
      <c r="N430" s="33">
        <v>79.283000000000001</v>
      </c>
    </row>
    <row r="431" spans="2:18" x14ac:dyDescent="0.3">
      <c r="B431" t="s">
        <v>68</v>
      </c>
      <c r="C431" s="37">
        <v>0.88819999999999999</v>
      </c>
      <c r="D431" s="35">
        <v>0.86470000000000002</v>
      </c>
      <c r="E431" s="35">
        <v>0.60460000000000003</v>
      </c>
      <c r="F431" s="35">
        <v>0.78100000000000003</v>
      </c>
      <c r="G431" s="35">
        <v>2.4001000000000001</v>
      </c>
      <c r="H431" s="35">
        <v>0.68579999999999997</v>
      </c>
      <c r="I431" s="35">
        <v>0.36849999999999999</v>
      </c>
      <c r="J431" s="35">
        <v>1.7823</v>
      </c>
      <c r="K431" s="35">
        <v>10.4076</v>
      </c>
      <c r="L431" s="35">
        <v>-2.5142000000000002</v>
      </c>
      <c r="M431" s="35">
        <v>1.8232999999999999</v>
      </c>
      <c r="N431" s="35">
        <v>80.539000000000001</v>
      </c>
    </row>
    <row r="432" spans="2:18" x14ac:dyDescent="0.3">
      <c r="B432" s="8" t="s">
        <v>69</v>
      </c>
      <c r="C432" s="37">
        <v>0.89339999999999997</v>
      </c>
      <c r="D432" s="35">
        <v>0.86899999999999999</v>
      </c>
      <c r="E432" s="35">
        <v>0.59619999999999995</v>
      </c>
      <c r="F432" s="35">
        <v>0.71819999999999995</v>
      </c>
      <c r="G432" s="35">
        <v>2.3403999999999998</v>
      </c>
      <c r="H432" s="35">
        <v>0.69040000000000001</v>
      </c>
      <c r="I432" s="35">
        <v>0.3669</v>
      </c>
      <c r="J432" s="35">
        <v>3.1785999999999999</v>
      </c>
      <c r="K432" s="35">
        <v>10.4354</v>
      </c>
      <c r="L432" s="35">
        <v>7.4000000000000003E-3</v>
      </c>
      <c r="M432" s="35">
        <v>1.9346000000000001</v>
      </c>
      <c r="N432" s="35">
        <v>80.513000000000005</v>
      </c>
    </row>
    <row r="433" spans="2:18" x14ac:dyDescent="0.3">
      <c r="B433" s="23" t="s">
        <v>70</v>
      </c>
      <c r="C433" s="37">
        <v>0.89080000000000004</v>
      </c>
      <c r="D433" s="35">
        <v>0.86609999999999998</v>
      </c>
      <c r="E433" s="35">
        <v>0.59019999999999995</v>
      </c>
      <c r="F433" s="35">
        <v>0.77600000000000002</v>
      </c>
      <c r="G433" s="35">
        <v>2.1371000000000002</v>
      </c>
      <c r="H433" s="35">
        <v>0.6976</v>
      </c>
      <c r="I433" s="35">
        <v>0.35920000000000002</v>
      </c>
      <c r="J433" s="35">
        <v>2.9239999999999999</v>
      </c>
      <c r="K433" s="35">
        <v>10.512</v>
      </c>
      <c r="L433" s="35">
        <v>-0.27579999999999999</v>
      </c>
      <c r="M433" s="35">
        <v>1.7307999999999999</v>
      </c>
      <c r="N433" s="35">
        <v>81.334000000000003</v>
      </c>
    </row>
    <row r="434" spans="2:18" x14ac:dyDescent="0.3">
      <c r="B434" s="23" t="s">
        <v>71</v>
      </c>
      <c r="C434" s="37">
        <v>0.88939999999999997</v>
      </c>
      <c r="D434" s="35">
        <v>0.8639</v>
      </c>
      <c r="E434" s="35">
        <v>0.59540000000000004</v>
      </c>
      <c r="F434" s="35">
        <v>0.79700000000000004</v>
      </c>
      <c r="G434" s="35">
        <v>2.2856999999999998</v>
      </c>
      <c r="H434" s="35">
        <v>0.70499999999999996</v>
      </c>
      <c r="I434" s="35">
        <v>0.36149999999999999</v>
      </c>
      <c r="J434" s="35">
        <v>2.9742000000000002</v>
      </c>
      <c r="K434" s="35">
        <v>10.549300000000001</v>
      </c>
      <c r="L434" s="35">
        <v>-5.8599999999999999E-2</v>
      </c>
      <c r="M434" s="35">
        <v>1.7304999999999999</v>
      </c>
      <c r="N434" s="35">
        <v>81.691999999999993</v>
      </c>
    </row>
    <row r="435" spans="2:18" x14ac:dyDescent="0.3">
      <c r="B435" s="23" t="s">
        <v>72</v>
      </c>
      <c r="C435" s="37">
        <v>0.88929999999999998</v>
      </c>
      <c r="D435" s="35">
        <v>0.86240000000000006</v>
      </c>
      <c r="E435" s="35">
        <v>0.5958</v>
      </c>
      <c r="F435" s="35">
        <v>0.79930000000000001</v>
      </c>
      <c r="G435" s="35">
        <v>2.2496</v>
      </c>
      <c r="H435" s="35">
        <v>0.70530000000000004</v>
      </c>
      <c r="I435" s="35">
        <v>0.36130000000000001</v>
      </c>
      <c r="J435" s="35">
        <v>2.8645999999999998</v>
      </c>
      <c r="K435" s="35">
        <v>10.5871</v>
      </c>
      <c r="L435" s="35">
        <v>-0.1114</v>
      </c>
      <c r="M435" s="35">
        <v>1.7146999999999999</v>
      </c>
      <c r="N435" s="35">
        <v>81.468000000000004</v>
      </c>
    </row>
    <row r="437" spans="2:18" s="19" customFormat="1" ht="15" thickBot="1" x14ac:dyDescent="0.35"/>
    <row r="440" spans="2:18" x14ac:dyDescent="0.3">
      <c r="C440" t="s">
        <v>126</v>
      </c>
    </row>
    <row r="441" spans="2:18" x14ac:dyDescent="0.3">
      <c r="C441" s="21" t="s">
        <v>132</v>
      </c>
    </row>
    <row r="442" spans="2:18" x14ac:dyDescent="0.3">
      <c r="C442" s="48"/>
      <c r="M442" t="s">
        <v>46</v>
      </c>
      <c r="N442" t="s">
        <v>45</v>
      </c>
    </row>
    <row r="443" spans="2:18" ht="15" thickBot="1" x14ac:dyDescent="0.35">
      <c r="B443" s="22" t="s">
        <v>67</v>
      </c>
      <c r="C443" s="40">
        <v>0.88900000000000001</v>
      </c>
      <c r="D443" s="33">
        <v>0.86350000000000005</v>
      </c>
      <c r="E443" s="33">
        <v>0.59699999999999998</v>
      </c>
      <c r="F443" s="33">
        <v>0.80100000000000005</v>
      </c>
      <c r="G443" s="33">
        <v>1.1497999999999999</v>
      </c>
      <c r="H443" s="33">
        <v>0.69120000000000004</v>
      </c>
      <c r="I443" s="33">
        <v>0.31879999999999997</v>
      </c>
      <c r="J443" s="33">
        <v>9.4741999999999997</v>
      </c>
      <c r="K443" s="33">
        <v>9.5178999999999991</v>
      </c>
      <c r="L443" s="33">
        <v>-0.26819999999999999</v>
      </c>
      <c r="M443" s="35">
        <v>3.6255999999999999</v>
      </c>
      <c r="N443" s="35">
        <v>72.525999999999996</v>
      </c>
      <c r="P443" s="21" t="s">
        <v>100</v>
      </c>
    </row>
    <row r="444" spans="2:18" x14ac:dyDescent="0.3">
      <c r="B444" t="s">
        <v>68</v>
      </c>
      <c r="C444" s="37">
        <v>0.8891</v>
      </c>
      <c r="D444" s="35">
        <v>0.86439999999999995</v>
      </c>
      <c r="E444" s="35">
        <v>0.59730000000000005</v>
      </c>
      <c r="F444" s="35">
        <v>0.79559999999999997</v>
      </c>
      <c r="G444" s="35">
        <v>1.0790999999999999</v>
      </c>
      <c r="H444" s="35">
        <v>0.69130000000000003</v>
      </c>
      <c r="I444" s="35">
        <v>0.31809999999999999</v>
      </c>
      <c r="J444" s="35">
        <v>9.1812000000000005</v>
      </c>
      <c r="K444" s="35">
        <v>9.4505999999999997</v>
      </c>
      <c r="L444" s="35">
        <v>-0.18579999999999999</v>
      </c>
      <c r="M444" s="35">
        <v>1.7934000000000001</v>
      </c>
      <c r="N444" s="35">
        <v>82.247</v>
      </c>
      <c r="P444" s="12" t="s">
        <v>135</v>
      </c>
      <c r="Q444" s="13" t="s">
        <v>46</v>
      </c>
      <c r="R444" s="14" t="s">
        <v>45</v>
      </c>
    </row>
    <row r="445" spans="2:18" x14ac:dyDescent="0.3">
      <c r="B445" s="8" t="s">
        <v>69</v>
      </c>
      <c r="C445" s="37">
        <v>0.91839999999999999</v>
      </c>
      <c r="D445" s="35">
        <v>0.81689999999999996</v>
      </c>
      <c r="E445" s="35">
        <v>0.58799999999999997</v>
      </c>
      <c r="F445" s="35">
        <v>0.46110000000000001</v>
      </c>
      <c r="G445" s="35">
        <v>-1</v>
      </c>
      <c r="H445" s="35">
        <v>0.75970000000000004</v>
      </c>
      <c r="I445" s="35">
        <v>0.1208</v>
      </c>
      <c r="J445" s="35">
        <v>0.3483</v>
      </c>
      <c r="K445" s="35">
        <v>9.5297000000000001</v>
      </c>
      <c r="L445" s="35">
        <v>1</v>
      </c>
      <c r="M445" s="35">
        <v>1.6234999999999999</v>
      </c>
      <c r="N445" s="35">
        <v>84.757000000000005</v>
      </c>
      <c r="P445" s="74">
        <v>0.6</v>
      </c>
      <c r="Q445" s="34">
        <v>1.6217999999999999</v>
      </c>
      <c r="R445" s="61">
        <v>84.28</v>
      </c>
    </row>
    <row r="446" spans="2:18" x14ac:dyDescent="0.3">
      <c r="B446" s="23" t="s">
        <v>70</v>
      </c>
      <c r="C446" s="37">
        <v>0.90110000000000001</v>
      </c>
      <c r="D446" s="35">
        <v>0.86439999999999995</v>
      </c>
      <c r="E446" s="35">
        <v>0.5675</v>
      </c>
      <c r="F446" s="35">
        <v>0.74729999999999996</v>
      </c>
      <c r="G446" s="35">
        <v>2.5099999999999998</v>
      </c>
      <c r="H446" s="35">
        <v>0.81410000000000005</v>
      </c>
      <c r="I446" s="35">
        <v>0.2268</v>
      </c>
      <c r="J446" s="35">
        <v>-0.41370000000000001</v>
      </c>
      <c r="K446" s="35">
        <v>0.4229</v>
      </c>
      <c r="L446" s="35">
        <v>0.25209999999999999</v>
      </c>
      <c r="M446" s="35">
        <v>1.8496999999999999</v>
      </c>
      <c r="N446" s="35">
        <v>83.38</v>
      </c>
      <c r="P446" s="74">
        <v>0.65</v>
      </c>
      <c r="Q446" s="34">
        <v>1.8125</v>
      </c>
      <c r="R446" s="61">
        <v>83.266999999999996</v>
      </c>
    </row>
    <row r="447" spans="2:18" x14ac:dyDescent="0.3">
      <c r="B447" s="23" t="s">
        <v>71</v>
      </c>
      <c r="C447" s="28">
        <v>0.8901</v>
      </c>
      <c r="D447" s="35">
        <v>0.86250000000000004</v>
      </c>
      <c r="E447" s="35">
        <v>0.58879999999999999</v>
      </c>
      <c r="F447" s="35">
        <v>0.82079999999999997</v>
      </c>
      <c r="G447" s="35">
        <v>9.2922999999999991</v>
      </c>
      <c r="H447" s="35">
        <v>0.8498</v>
      </c>
      <c r="I447" s="35">
        <v>0.22289999999999999</v>
      </c>
      <c r="J447" s="35">
        <v>8.1561000000000003</v>
      </c>
      <c r="K447" s="35">
        <v>9.8132999999999999</v>
      </c>
      <c r="L447" s="35">
        <v>8.2100000000000006E-2</v>
      </c>
      <c r="M447" s="35">
        <v>1.7927</v>
      </c>
      <c r="N447" s="35">
        <v>81.168999999999997</v>
      </c>
      <c r="P447" s="75">
        <v>0.7</v>
      </c>
      <c r="Q447" s="76">
        <v>1.7350000000000001</v>
      </c>
      <c r="R447" s="77">
        <v>81.905000000000001</v>
      </c>
    </row>
    <row r="448" spans="2:18" x14ac:dyDescent="0.3">
      <c r="B448" s="23" t="s">
        <v>72</v>
      </c>
      <c r="C448" s="28">
        <v>0.82820000000000005</v>
      </c>
      <c r="D448" s="35">
        <v>0.83099999999999996</v>
      </c>
      <c r="E448" s="35">
        <v>0.56140000000000001</v>
      </c>
      <c r="F448" s="35">
        <v>1.0958000000000001</v>
      </c>
      <c r="G448" s="35">
        <v>13.7295</v>
      </c>
      <c r="H448" s="35">
        <v>0.8498</v>
      </c>
      <c r="I448" s="35">
        <v>0.21199999999999999</v>
      </c>
      <c r="J448" s="35">
        <v>6.4272999999999998</v>
      </c>
      <c r="K448" s="35">
        <v>18.927700000000002</v>
      </c>
      <c r="L448" s="35">
        <v>6.5500000000000003E-2</v>
      </c>
      <c r="M448" s="35">
        <v>1.8829</v>
      </c>
      <c r="N448" s="35"/>
      <c r="P448" s="15">
        <v>0.72</v>
      </c>
      <c r="Q448" s="34">
        <v>1.7699</v>
      </c>
      <c r="R448" s="61">
        <v>82.144999999999996</v>
      </c>
    </row>
    <row r="449" spans="1:18" x14ac:dyDescent="0.3">
      <c r="B449" s="23" t="s">
        <v>73</v>
      </c>
      <c r="C449" s="28">
        <v>0.8508</v>
      </c>
      <c r="D449">
        <v>0.90090000000000003</v>
      </c>
      <c r="E449">
        <v>0.58340000000000003</v>
      </c>
      <c r="F449">
        <v>0.60680000000000001</v>
      </c>
      <c r="G449">
        <v>29.8583</v>
      </c>
      <c r="H449">
        <v>0.7</v>
      </c>
      <c r="I449">
        <v>0.31519999999999998</v>
      </c>
      <c r="J449">
        <v>1.7487999999999999</v>
      </c>
      <c r="K449">
        <v>16.360399999999998</v>
      </c>
      <c r="L449">
        <v>0.63700000000000001</v>
      </c>
      <c r="P449" s="15">
        <v>0.8</v>
      </c>
      <c r="Q449" s="34">
        <v>1.7286999999999999</v>
      </c>
      <c r="R449" s="61">
        <v>79.599999999999994</v>
      </c>
    </row>
    <row r="450" spans="1:18" x14ac:dyDescent="0.3">
      <c r="A450" s="6" t="s">
        <v>142</v>
      </c>
      <c r="B450" s="23" t="s">
        <v>74</v>
      </c>
      <c r="C450" s="28">
        <v>0.87860000000000005</v>
      </c>
      <c r="D450">
        <v>0.85960000000000003</v>
      </c>
      <c r="E450">
        <v>0.61629999999999996</v>
      </c>
      <c r="F450">
        <v>0.72399999999999998</v>
      </c>
      <c r="G450">
        <v>32.621000000000002</v>
      </c>
      <c r="H450">
        <v>0.66239999999999999</v>
      </c>
      <c r="I450">
        <v>0.21099999999999999</v>
      </c>
      <c r="J450">
        <v>-5.3052000000000001</v>
      </c>
      <c r="K450">
        <v>10.313700000000001</v>
      </c>
      <c r="L450">
        <v>2.3159999999999998</v>
      </c>
      <c r="P450" s="65">
        <v>0.82</v>
      </c>
      <c r="Q450" s="24">
        <v>1.6811</v>
      </c>
      <c r="R450" s="36">
        <v>81.197999999999993</v>
      </c>
    </row>
    <row r="451" spans="1:18" ht="15" thickBot="1" x14ac:dyDescent="0.35">
      <c r="P451" s="18">
        <v>0.85</v>
      </c>
      <c r="Q451" s="72">
        <v>1.7917000000000001</v>
      </c>
      <c r="R451" s="73">
        <v>78.563999999999993</v>
      </c>
    </row>
    <row r="452" spans="1:18" x14ac:dyDescent="0.3">
      <c r="C452" t="s">
        <v>126</v>
      </c>
    </row>
    <row r="453" spans="1:18" x14ac:dyDescent="0.3">
      <c r="C453" s="54" t="s">
        <v>133</v>
      </c>
    </row>
    <row r="454" spans="1:18" x14ac:dyDescent="0.3">
      <c r="M454" t="s">
        <v>46</v>
      </c>
      <c r="N454" t="s">
        <v>45</v>
      </c>
    </row>
    <row r="455" spans="1:18" x14ac:dyDescent="0.3">
      <c r="B455" s="22" t="s">
        <v>67</v>
      </c>
      <c r="C455" s="40">
        <v>0.8891</v>
      </c>
      <c r="D455" s="33">
        <v>0.86229999999999996</v>
      </c>
      <c r="E455" s="33">
        <v>0.59589999999999999</v>
      </c>
      <c r="F455" s="33">
        <v>0.80500000000000005</v>
      </c>
      <c r="G455" s="33">
        <v>1.7614000000000001</v>
      </c>
      <c r="H455" s="33">
        <v>0.71350000000000002</v>
      </c>
      <c r="I455" s="33">
        <v>0.33539999999999998</v>
      </c>
      <c r="J455" s="33">
        <v>1.8026</v>
      </c>
      <c r="K455" s="33">
        <v>9.7050000000000001</v>
      </c>
      <c r="L455" s="33">
        <v>-0.1895</v>
      </c>
      <c r="M455" s="33">
        <v>1.8153999999999999</v>
      </c>
      <c r="N455" s="33">
        <v>82.861000000000004</v>
      </c>
    </row>
    <row r="456" spans="1:18" x14ac:dyDescent="0.3">
      <c r="B456" t="s">
        <v>68</v>
      </c>
      <c r="C456" s="37">
        <v>0.89100000000000001</v>
      </c>
      <c r="D456" s="35">
        <v>0.8679</v>
      </c>
      <c r="E456" s="35">
        <v>0.59589999999999999</v>
      </c>
      <c r="F456" s="35">
        <v>0.73839999999999995</v>
      </c>
      <c r="G456" s="35">
        <v>3.8121</v>
      </c>
      <c r="H456" s="35">
        <v>0.81359999999999999</v>
      </c>
      <c r="I456" s="35">
        <v>0.28370000000000001</v>
      </c>
      <c r="J456" s="35">
        <v>8.4040999999999997</v>
      </c>
      <c r="K456" s="35">
        <v>9.7857000000000003</v>
      </c>
      <c r="L456" s="35">
        <v>-7.5788000000000002</v>
      </c>
      <c r="M456" s="35">
        <v>2.3877999999999999</v>
      </c>
      <c r="N456" s="35">
        <v>81.628</v>
      </c>
    </row>
    <row r="457" spans="1:18" x14ac:dyDescent="0.3">
      <c r="B457" s="8" t="s">
        <v>69</v>
      </c>
      <c r="C457" s="37">
        <v>0.90210000000000001</v>
      </c>
      <c r="D457" s="35">
        <v>0.86150000000000004</v>
      </c>
      <c r="E457" s="35">
        <v>0.59409999999999996</v>
      </c>
      <c r="F457" s="35">
        <v>0.63590000000000002</v>
      </c>
      <c r="G457" s="35">
        <v>3.2151000000000001</v>
      </c>
      <c r="H457" s="35">
        <v>0.80979999999999996</v>
      </c>
      <c r="I457" s="35">
        <v>0.24540000000000001</v>
      </c>
      <c r="J457" s="35">
        <v>0.93659999999999999</v>
      </c>
      <c r="K457" s="35">
        <v>9.9541000000000004</v>
      </c>
      <c r="L457" s="35">
        <v>0.15620000000000001</v>
      </c>
      <c r="M457" s="35">
        <v>1.6898</v>
      </c>
      <c r="N457" s="35">
        <v>83.832999999999998</v>
      </c>
    </row>
    <row r="458" spans="1:18" x14ac:dyDescent="0.3">
      <c r="B458" s="23" t="s">
        <v>70</v>
      </c>
      <c r="C458" s="37">
        <v>0.89290000000000003</v>
      </c>
      <c r="D458" s="35">
        <v>0.86580000000000001</v>
      </c>
      <c r="E458" s="35">
        <v>0.58240000000000003</v>
      </c>
      <c r="F458" s="35">
        <v>0.77929999999999999</v>
      </c>
      <c r="G458" s="35">
        <v>4.4874000000000001</v>
      </c>
      <c r="H458" s="35">
        <v>0.81259999999999999</v>
      </c>
      <c r="I458" s="35">
        <v>0.2747</v>
      </c>
      <c r="J458" s="35">
        <v>8.5755999999999997</v>
      </c>
      <c r="K458" s="35">
        <v>9.2134</v>
      </c>
      <c r="L458" s="35">
        <v>0.46350000000000002</v>
      </c>
      <c r="M458" s="35">
        <v>1.7506999999999999</v>
      </c>
      <c r="N458" s="35">
        <v>84.01</v>
      </c>
    </row>
    <row r="459" spans="1:18" x14ac:dyDescent="0.3">
      <c r="B459" s="23" t="s">
        <v>71</v>
      </c>
      <c r="C459" s="37">
        <v>0.89100000000000001</v>
      </c>
      <c r="D459" s="35">
        <v>0.86439999999999995</v>
      </c>
      <c r="E459" s="35">
        <v>0.59430000000000005</v>
      </c>
      <c r="F459" s="35">
        <v>0.77910000000000001</v>
      </c>
      <c r="G459" s="35">
        <v>5.4865000000000004</v>
      </c>
      <c r="H459" s="35">
        <v>0.82809999999999995</v>
      </c>
      <c r="I459" s="35">
        <v>0.2702</v>
      </c>
      <c r="J459" s="35">
        <v>-70.161799999999999</v>
      </c>
      <c r="K459" s="35">
        <v>9.8239999999999998</v>
      </c>
      <c r="L459" s="35">
        <v>6.6000000000000003E-2</v>
      </c>
      <c r="M459" s="35">
        <v>1.4084000000000001</v>
      </c>
      <c r="N459" s="35">
        <v>84.366</v>
      </c>
    </row>
    <row r="460" spans="1:18" x14ac:dyDescent="0.3">
      <c r="B460" s="23" t="s">
        <v>72</v>
      </c>
      <c r="C460" s="37">
        <v>0.88029999999999997</v>
      </c>
      <c r="D460" s="35">
        <v>0.84909999999999997</v>
      </c>
      <c r="E460" s="35">
        <v>0.59240000000000004</v>
      </c>
      <c r="F460" s="35">
        <v>0.92369999999999997</v>
      </c>
      <c r="G460" s="35">
        <v>6.5861999999999998</v>
      </c>
      <c r="H460" s="35">
        <v>0.80659999999999998</v>
      </c>
      <c r="I460" s="35">
        <v>0.28039999999999998</v>
      </c>
      <c r="J460" s="35">
        <v>-2.4992999999999999</v>
      </c>
      <c r="K460" s="35">
        <v>10.7896</v>
      </c>
      <c r="L460" s="35">
        <v>3.3500000000000002E-2</v>
      </c>
      <c r="M460" s="35">
        <v>1.6451</v>
      </c>
      <c r="N460" s="35">
        <v>84.114999999999995</v>
      </c>
    </row>
    <row r="461" spans="1:18" x14ac:dyDescent="0.3">
      <c r="B461" s="23" t="s">
        <v>73</v>
      </c>
      <c r="C461" s="37">
        <v>0.88270000000000004</v>
      </c>
      <c r="D461" s="35">
        <v>0.86250000000000004</v>
      </c>
      <c r="E461" s="35">
        <v>0.60309999999999997</v>
      </c>
      <c r="F461" s="35">
        <v>0.79459999999999997</v>
      </c>
      <c r="G461" s="35">
        <v>6.6791999999999998</v>
      </c>
      <c r="H461" s="35">
        <v>0.8266</v>
      </c>
      <c r="I461" s="35">
        <v>0.26629999999999998</v>
      </c>
      <c r="J461" s="35">
        <v>-13.4633</v>
      </c>
      <c r="K461" s="35">
        <v>10.0983</v>
      </c>
      <c r="L461" s="35">
        <v>-0.29559999999999997</v>
      </c>
      <c r="M461" s="35">
        <v>1.732</v>
      </c>
      <c r="N461" s="35">
        <v>84.078999999999994</v>
      </c>
    </row>
    <row r="462" spans="1:18" x14ac:dyDescent="0.3">
      <c r="B462" s="23" t="s">
        <v>74</v>
      </c>
      <c r="C462" s="28">
        <v>0.92610000000000003</v>
      </c>
      <c r="D462">
        <v>0.85770000000000002</v>
      </c>
      <c r="E462">
        <v>0.65359999999999996</v>
      </c>
      <c r="F462">
        <v>0.70899999999999996</v>
      </c>
      <c r="G462">
        <v>1.9356</v>
      </c>
      <c r="H462">
        <v>0.83420000000000005</v>
      </c>
      <c r="I462">
        <v>0.22750000000000001</v>
      </c>
      <c r="J462">
        <v>-3</v>
      </c>
      <c r="K462">
        <v>10</v>
      </c>
      <c r="L462">
        <v>0.28039999999999998</v>
      </c>
      <c r="M462" s="35">
        <v>1.6405000000000001</v>
      </c>
      <c r="N462" s="35">
        <v>83.83</v>
      </c>
    </row>
    <row r="463" spans="1:18" x14ac:dyDescent="0.3">
      <c r="B463" s="23" t="s">
        <v>75</v>
      </c>
      <c r="C463" s="28">
        <v>0.88749999999999996</v>
      </c>
      <c r="D463">
        <v>0.83340000000000003</v>
      </c>
      <c r="E463">
        <v>0.57650000000000001</v>
      </c>
      <c r="F463">
        <v>1.0225</v>
      </c>
      <c r="G463">
        <v>-0.74580000000000002</v>
      </c>
      <c r="H463">
        <v>0.82330000000000003</v>
      </c>
      <c r="I463">
        <v>0.26179999999999998</v>
      </c>
      <c r="J463">
        <v>-3</v>
      </c>
      <c r="K463">
        <v>9.6731999999999996</v>
      </c>
      <c r="L463">
        <v>0.2394</v>
      </c>
      <c r="M463" s="35">
        <v>1.7926</v>
      </c>
      <c r="N463" s="35">
        <v>83.394000000000005</v>
      </c>
    </row>
    <row r="464" spans="1:18" x14ac:dyDescent="0.3">
      <c r="B464" s="23" t="s">
        <v>95</v>
      </c>
      <c r="C464" s="28">
        <v>0.88560000000000005</v>
      </c>
      <c r="D464">
        <v>0.86339999999999995</v>
      </c>
      <c r="E464">
        <v>0.60589999999999999</v>
      </c>
      <c r="F464">
        <v>0.81499999999999995</v>
      </c>
      <c r="G464">
        <v>3.7496999999999998</v>
      </c>
      <c r="H464">
        <v>0.8105</v>
      </c>
      <c r="I464">
        <v>0.29909999999999998</v>
      </c>
      <c r="J464">
        <v>5.2972999999999999</v>
      </c>
      <c r="K464">
        <v>9.7209000000000003</v>
      </c>
      <c r="L464">
        <v>0.41599999999999998</v>
      </c>
      <c r="M464" s="35">
        <v>1.7054</v>
      </c>
      <c r="N464" s="35">
        <v>83.632000000000005</v>
      </c>
    </row>
    <row r="465" spans="2:14" x14ac:dyDescent="0.3">
      <c r="B465" s="23" t="s">
        <v>117</v>
      </c>
      <c r="C465" s="60">
        <v>0.8901</v>
      </c>
      <c r="D465" s="6">
        <v>0.86480000000000001</v>
      </c>
      <c r="E465" s="6">
        <v>0.59870000000000001</v>
      </c>
      <c r="F465" s="6">
        <v>0.76910000000000001</v>
      </c>
      <c r="G465" s="6">
        <v>5.0285000000000002</v>
      </c>
      <c r="H465" s="6">
        <v>0.81699999999999995</v>
      </c>
      <c r="I465" s="6">
        <v>0.27860000000000001</v>
      </c>
      <c r="J465" s="6">
        <v>4.7065000000000001</v>
      </c>
      <c r="K465" s="6">
        <v>9.89</v>
      </c>
      <c r="L465" s="6">
        <v>-0.32240000000000002</v>
      </c>
      <c r="M465" s="35">
        <v>1.6217999999999999</v>
      </c>
      <c r="N465" s="35">
        <v>84.28</v>
      </c>
    </row>
    <row r="466" spans="2:14" x14ac:dyDescent="0.3">
      <c r="B466" s="23" t="s">
        <v>118</v>
      </c>
      <c r="C466" s="28">
        <v>0.90620000000000001</v>
      </c>
      <c r="D466">
        <v>0.87309999999999999</v>
      </c>
      <c r="E466">
        <v>0.60489999999999999</v>
      </c>
      <c r="F466">
        <v>0.7278</v>
      </c>
      <c r="G466">
        <v>6.8765000000000001</v>
      </c>
      <c r="H466">
        <v>0.81699999999999995</v>
      </c>
      <c r="I466">
        <v>0.28149999999999997</v>
      </c>
      <c r="J466">
        <v>4.7065000000000001</v>
      </c>
      <c r="K466">
        <v>10.073399999999999</v>
      </c>
      <c r="L466">
        <v>-0.32240000000000002</v>
      </c>
    </row>
    <row r="467" spans="2:14" x14ac:dyDescent="0.3">
      <c r="B467" s="23" t="s">
        <v>136</v>
      </c>
      <c r="C467" s="28">
        <v>0.89510000000000001</v>
      </c>
      <c r="D467">
        <v>0.86570000000000003</v>
      </c>
      <c r="E467">
        <v>0.57930000000000004</v>
      </c>
      <c r="F467">
        <v>0.77470000000000006</v>
      </c>
      <c r="G467">
        <v>6.3254000000000001</v>
      </c>
      <c r="H467">
        <v>0.80379999999999996</v>
      </c>
      <c r="I467">
        <v>0.26719999999999999</v>
      </c>
      <c r="J467">
        <v>-8.3666</v>
      </c>
      <c r="K467">
        <v>9.8137000000000008</v>
      </c>
      <c r="L467">
        <v>-7.9899999999999999E-2</v>
      </c>
    </row>
    <row r="470" spans="2:14" x14ac:dyDescent="0.3">
      <c r="C470" t="s">
        <v>126</v>
      </c>
    </row>
    <row r="471" spans="2:14" x14ac:dyDescent="0.3">
      <c r="C471" s="59" t="s">
        <v>140</v>
      </c>
    </row>
    <row r="472" spans="2:14" x14ac:dyDescent="0.3">
      <c r="M472" t="s">
        <v>46</v>
      </c>
      <c r="N472" t="s">
        <v>45</v>
      </c>
    </row>
    <row r="473" spans="2:14" x14ac:dyDescent="0.3">
      <c r="B473" s="22" t="s">
        <v>67</v>
      </c>
      <c r="C473" s="38">
        <v>0.88500000000000001</v>
      </c>
      <c r="D473" s="33">
        <v>0.86219999999999997</v>
      </c>
      <c r="E473" s="33">
        <v>0.59719999999999995</v>
      </c>
      <c r="F473" s="33">
        <v>0.81710000000000005</v>
      </c>
      <c r="G473" s="33">
        <v>1.738</v>
      </c>
      <c r="H473" s="33">
        <v>0.74199999999999999</v>
      </c>
      <c r="I473" s="33">
        <v>0.31869999999999998</v>
      </c>
      <c r="J473" s="33">
        <v>2.1452</v>
      </c>
      <c r="K473" s="33">
        <v>10.0014</v>
      </c>
      <c r="L473" s="33">
        <v>5.3765999999999998</v>
      </c>
      <c r="M473" s="33">
        <v>1.6527000000000001</v>
      </c>
      <c r="N473" s="33">
        <v>83.391000000000005</v>
      </c>
    </row>
    <row r="474" spans="2:14" x14ac:dyDescent="0.3">
      <c r="B474" t="s">
        <v>68</v>
      </c>
      <c r="C474" s="28">
        <v>0.99890000000000001</v>
      </c>
      <c r="D474" s="35">
        <v>0.94810000000000005</v>
      </c>
      <c r="E474" s="35">
        <v>0.64449999999999996</v>
      </c>
      <c r="F474" s="35">
        <v>0.4904</v>
      </c>
      <c r="G474" s="35">
        <v>2.8540000000000001</v>
      </c>
      <c r="H474" s="35">
        <v>0.68389999999999995</v>
      </c>
      <c r="I474" s="35">
        <v>0.33739999999999998</v>
      </c>
      <c r="J474" s="35">
        <v>43.645899999999997</v>
      </c>
      <c r="K474" s="35">
        <v>8.1273999999999997</v>
      </c>
      <c r="L474" s="35">
        <v>-1.6848000000000001</v>
      </c>
      <c r="M474" s="35">
        <v>1.7202999999999999</v>
      </c>
      <c r="N474" s="35">
        <v>75.777000000000001</v>
      </c>
    </row>
    <row r="475" spans="2:14" x14ac:dyDescent="0.3">
      <c r="B475" s="8" t="s">
        <v>69</v>
      </c>
      <c r="C475" s="28">
        <v>1.0278</v>
      </c>
      <c r="D475" s="35">
        <v>0.88480000000000003</v>
      </c>
      <c r="E475" s="35">
        <v>0.61570000000000003</v>
      </c>
      <c r="F475" s="35">
        <v>0.72289999999999999</v>
      </c>
      <c r="G475" s="35">
        <v>2.2534999999999998</v>
      </c>
      <c r="H475" s="35">
        <v>0.752</v>
      </c>
      <c r="I475" s="35">
        <v>0.34150000000000003</v>
      </c>
      <c r="J475" s="35">
        <v>-49.302799999999998</v>
      </c>
      <c r="K475" s="35">
        <v>8.0403000000000002</v>
      </c>
      <c r="L475" s="35">
        <v>-6.3E-2</v>
      </c>
      <c r="M475" s="35">
        <v>1.8684000000000001</v>
      </c>
      <c r="N475" s="35">
        <v>83.337999999999994</v>
      </c>
    </row>
    <row r="476" spans="2:14" x14ac:dyDescent="0.3">
      <c r="B476" s="23" t="s">
        <v>70</v>
      </c>
      <c r="C476" s="28">
        <v>0.89229999999999998</v>
      </c>
      <c r="D476" s="35">
        <v>0.86680000000000001</v>
      </c>
      <c r="E476" s="35">
        <v>0.58409999999999995</v>
      </c>
      <c r="F476" s="35">
        <v>0.78280000000000005</v>
      </c>
      <c r="G476" s="35">
        <v>3.1387999999999998</v>
      </c>
      <c r="H476" s="35">
        <v>0.79100000000000004</v>
      </c>
      <c r="I476" s="35">
        <v>0.29220000000000002</v>
      </c>
      <c r="J476" s="35">
        <v>8.516</v>
      </c>
      <c r="K476" s="35">
        <v>9.8142999999999994</v>
      </c>
      <c r="L476" s="35">
        <v>0.35930000000000001</v>
      </c>
      <c r="M476" s="35">
        <v>1.5564</v>
      </c>
      <c r="N476" s="35">
        <v>83.311000000000007</v>
      </c>
    </row>
    <row r="477" spans="2:14" x14ac:dyDescent="0.3">
      <c r="B477" s="23" t="s">
        <v>71</v>
      </c>
      <c r="C477" s="28">
        <v>0.88070000000000004</v>
      </c>
      <c r="D477" s="35">
        <v>0.81889999999999996</v>
      </c>
      <c r="E477" s="35">
        <v>0.44950000000000001</v>
      </c>
      <c r="F477" s="35">
        <v>0.93059999999999998</v>
      </c>
      <c r="G477" s="35">
        <v>3.7040000000000002</v>
      </c>
      <c r="H477" s="35">
        <v>9.8599999999999993E-2</v>
      </c>
      <c r="I477" s="35">
        <v>0.31330000000000002</v>
      </c>
      <c r="J477" s="35">
        <v>-0.2351</v>
      </c>
      <c r="K477" s="35">
        <v>7.8777999999999997</v>
      </c>
      <c r="L477" s="35">
        <v>-0.2014</v>
      </c>
      <c r="M477" s="35">
        <v>1.5876999999999999</v>
      </c>
      <c r="N477" s="35">
        <v>83.783000000000001</v>
      </c>
    </row>
    <row r="478" spans="2:14" x14ac:dyDescent="0.3">
      <c r="B478" s="23" t="s">
        <v>72</v>
      </c>
      <c r="C478" s="28">
        <v>0.89059999999999995</v>
      </c>
      <c r="D478" s="35">
        <v>0.8629</v>
      </c>
      <c r="E478" s="35">
        <v>0.61550000000000005</v>
      </c>
      <c r="F478" s="35">
        <v>0.57069999999999999</v>
      </c>
      <c r="G478" s="35">
        <v>3.5769000000000002</v>
      </c>
      <c r="H478" s="35">
        <v>0.92669999999999997</v>
      </c>
      <c r="I478" s="35">
        <v>0.20649999999999999</v>
      </c>
      <c r="J478" s="35">
        <v>1.333</v>
      </c>
      <c r="K478" s="35">
        <v>10.3294</v>
      </c>
      <c r="L478" s="35">
        <v>2.1490999999999998</v>
      </c>
      <c r="M478" s="35">
        <v>1.8142</v>
      </c>
      <c r="N478" s="35">
        <v>83.29</v>
      </c>
    </row>
    <row r="479" spans="2:14" x14ac:dyDescent="0.3">
      <c r="B479" s="23" t="s">
        <v>73</v>
      </c>
      <c r="C479" s="28">
        <v>0.88570000000000004</v>
      </c>
      <c r="D479" s="35">
        <v>0.85940000000000005</v>
      </c>
      <c r="E479" s="35">
        <v>0.58740000000000003</v>
      </c>
      <c r="F479" s="35">
        <v>0.84460000000000002</v>
      </c>
      <c r="G479" s="35">
        <v>3.8382000000000001</v>
      </c>
      <c r="H479" s="35">
        <v>0.78400000000000003</v>
      </c>
      <c r="I479" s="35">
        <v>0.2989</v>
      </c>
      <c r="J479" s="35">
        <v>-4.6055000000000001</v>
      </c>
      <c r="K479" s="35">
        <v>7.0355999999999996</v>
      </c>
      <c r="L479" s="35">
        <v>0.57950000000000002</v>
      </c>
      <c r="M479" s="35">
        <v>1.8125</v>
      </c>
      <c r="N479" s="35">
        <v>83.266999999999996</v>
      </c>
    </row>
    <row r="480" spans="2:14" x14ac:dyDescent="0.3">
      <c r="B480" s="23" t="s">
        <v>74</v>
      </c>
      <c r="C480" s="28">
        <v>0.88429999999999997</v>
      </c>
      <c r="D480" s="35">
        <v>0.85980000000000001</v>
      </c>
      <c r="E480" s="35">
        <v>0.59750000000000003</v>
      </c>
      <c r="F480" s="35">
        <v>0.82909999999999995</v>
      </c>
      <c r="G480" s="35">
        <v>3.7427999999999999</v>
      </c>
      <c r="H480" s="35">
        <v>0.81440000000000001</v>
      </c>
      <c r="I480" s="35">
        <v>0.28100000000000003</v>
      </c>
      <c r="J480" s="35">
        <v>-17.6998</v>
      </c>
      <c r="K480" s="35">
        <v>10.542400000000001</v>
      </c>
      <c r="L480" s="35">
        <v>-0.62990000000000002</v>
      </c>
      <c r="M480" s="35"/>
      <c r="N480" s="35"/>
    </row>
    <row r="484" spans="2:14" x14ac:dyDescent="0.3">
      <c r="C484" t="s">
        <v>126</v>
      </c>
    </row>
    <row r="485" spans="2:14" x14ac:dyDescent="0.3">
      <c r="C485" s="54" t="s">
        <v>137</v>
      </c>
    </row>
    <row r="486" spans="2:14" x14ac:dyDescent="0.3">
      <c r="C486" s="43"/>
      <c r="M486" t="s">
        <v>46</v>
      </c>
      <c r="N486" t="s">
        <v>45</v>
      </c>
    </row>
    <row r="487" spans="2:14" x14ac:dyDescent="0.3">
      <c r="B487" s="22"/>
      <c r="C487" s="38">
        <v>0.89559999999999995</v>
      </c>
      <c r="D487" s="33">
        <v>0.86560000000000004</v>
      </c>
      <c r="E487" s="33">
        <v>0.60119999999999996</v>
      </c>
      <c r="F487" s="33">
        <v>0.66080000000000005</v>
      </c>
      <c r="G487" s="33">
        <v>19.1509</v>
      </c>
      <c r="H487" s="33">
        <v>0.77249999999999996</v>
      </c>
      <c r="I487" s="33">
        <v>0.17979999999999999</v>
      </c>
      <c r="J487" s="33">
        <v>2.0495999999999999</v>
      </c>
      <c r="K487" s="33">
        <v>8.7569999999999997</v>
      </c>
      <c r="L487" s="33">
        <v>0.51139999999999997</v>
      </c>
      <c r="M487" s="33">
        <v>2.2128000000000001</v>
      </c>
      <c r="N487" s="33">
        <v>81.274000000000001</v>
      </c>
    </row>
    <row r="488" spans="2:14" x14ac:dyDescent="0.3">
      <c r="B488" s="24" t="s">
        <v>67</v>
      </c>
      <c r="C488" s="28">
        <v>0.88759999999999994</v>
      </c>
      <c r="D488" s="35">
        <v>0.8619</v>
      </c>
      <c r="E488" s="35">
        <v>0.58589999999999998</v>
      </c>
      <c r="F488" s="35">
        <v>0.8216</v>
      </c>
      <c r="G488" s="35">
        <v>11.5702</v>
      </c>
      <c r="H488" s="35">
        <v>0.84940000000000004</v>
      </c>
      <c r="I488" s="35">
        <v>0.21199999999999999</v>
      </c>
      <c r="J488" s="35">
        <v>3.8769</v>
      </c>
      <c r="K488" s="35">
        <v>6.5281000000000002</v>
      </c>
      <c r="L488" s="35">
        <v>0.50160000000000005</v>
      </c>
      <c r="M488" s="35">
        <v>1.6036999999999999</v>
      </c>
      <c r="N488" s="35">
        <v>84.77</v>
      </c>
    </row>
    <row r="489" spans="2:14" x14ac:dyDescent="0.3">
      <c r="B489" t="s">
        <v>68</v>
      </c>
      <c r="C489" s="28">
        <v>0.88200000000000001</v>
      </c>
      <c r="D489" s="35">
        <v>0.85629999999999995</v>
      </c>
      <c r="E489" s="35">
        <v>0.59309999999999996</v>
      </c>
      <c r="F489" s="35">
        <v>0.84850000000000003</v>
      </c>
      <c r="G489" s="35">
        <v>6.0415999999999999</v>
      </c>
      <c r="H489" s="35">
        <v>0.84</v>
      </c>
      <c r="I489" s="35">
        <v>0.2341</v>
      </c>
      <c r="J489" s="35">
        <v>-2.7568000000000001</v>
      </c>
      <c r="K489" s="35">
        <v>8.8391999999999999</v>
      </c>
      <c r="L489" s="35">
        <v>0.3841</v>
      </c>
      <c r="M489" s="35">
        <v>1.5065999999999999</v>
      </c>
      <c r="N489" s="35">
        <v>84.588999999999999</v>
      </c>
    </row>
    <row r="490" spans="2:14" x14ac:dyDescent="0.3">
      <c r="B490" s="8" t="s">
        <v>69</v>
      </c>
      <c r="C490" s="28">
        <v>0.88970000000000005</v>
      </c>
      <c r="D490" s="35">
        <v>0.86339999999999995</v>
      </c>
      <c r="E490" s="35">
        <v>0.60329999999999995</v>
      </c>
      <c r="F490" s="35">
        <v>0.7702</v>
      </c>
      <c r="G490" s="35">
        <v>-0.83730000000000004</v>
      </c>
      <c r="H490" s="35">
        <v>0.73939999999999995</v>
      </c>
      <c r="I490" s="35">
        <v>0.25369999999999998</v>
      </c>
      <c r="J490" s="35">
        <v>-0.4446</v>
      </c>
      <c r="K490" s="35">
        <v>8.3155999999999999</v>
      </c>
      <c r="L490" s="35">
        <v>0.52580000000000005</v>
      </c>
      <c r="M490" s="35">
        <v>1.8119000000000001</v>
      </c>
      <c r="N490" s="35">
        <v>82.543000000000006</v>
      </c>
    </row>
    <row r="491" spans="2:14" x14ac:dyDescent="0.3">
      <c r="B491" s="23" t="s">
        <v>70</v>
      </c>
      <c r="C491" s="28">
        <v>0.8901</v>
      </c>
      <c r="D491" s="35">
        <v>0.86360000000000003</v>
      </c>
      <c r="E491" s="35">
        <v>0.59409999999999996</v>
      </c>
      <c r="F491" s="35">
        <v>0.79120000000000001</v>
      </c>
      <c r="G491" s="35">
        <v>0.92759999999999998</v>
      </c>
      <c r="H491" s="35">
        <v>0.70379999999999998</v>
      </c>
      <c r="I491" s="35">
        <v>0.30349999999999999</v>
      </c>
      <c r="J491" s="35">
        <v>2.1444999999999999</v>
      </c>
      <c r="K491" s="35">
        <v>8.5056999999999992</v>
      </c>
      <c r="L491" s="35">
        <v>0.5413</v>
      </c>
      <c r="M491" s="35">
        <v>1.7376</v>
      </c>
      <c r="N491" s="35">
        <v>81.117000000000004</v>
      </c>
    </row>
    <row r="492" spans="2:14" x14ac:dyDescent="0.3">
      <c r="B492" s="23" t="s">
        <v>71</v>
      </c>
      <c r="C492" s="28">
        <v>0.88949999999999996</v>
      </c>
      <c r="D492">
        <v>0.86299999999999999</v>
      </c>
      <c r="E492">
        <v>0.59340000000000004</v>
      </c>
      <c r="F492">
        <v>0.79190000000000005</v>
      </c>
      <c r="G492">
        <v>1.1212</v>
      </c>
      <c r="H492">
        <v>0.75039999999999996</v>
      </c>
      <c r="I492">
        <v>0.28410000000000002</v>
      </c>
      <c r="J492">
        <v>-46.208100000000002</v>
      </c>
      <c r="K492">
        <v>9.3681000000000001</v>
      </c>
      <c r="L492">
        <v>-0.49969999999999998</v>
      </c>
      <c r="M492" s="35">
        <v>1.7350000000000001</v>
      </c>
      <c r="N492" s="35">
        <v>81.905000000000001</v>
      </c>
    </row>
    <row r="496" spans="2:14" x14ac:dyDescent="0.3">
      <c r="C496" t="s">
        <v>126</v>
      </c>
    </row>
    <row r="497" spans="2:14" x14ac:dyDescent="0.3">
      <c r="C497" s="59" t="s">
        <v>143</v>
      </c>
    </row>
    <row r="498" spans="2:14" x14ac:dyDescent="0.3">
      <c r="C498" s="43"/>
      <c r="M498" t="s">
        <v>46</v>
      </c>
      <c r="N498" t="s">
        <v>45</v>
      </c>
    </row>
    <row r="499" spans="2:14" x14ac:dyDescent="0.3">
      <c r="B499" s="22"/>
      <c r="C499" s="38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</row>
    <row r="500" spans="2:14" x14ac:dyDescent="0.3">
      <c r="B500" s="24" t="s">
        <v>67</v>
      </c>
      <c r="C500" s="28"/>
      <c r="D500" s="35"/>
      <c r="E500" s="35"/>
      <c r="F500" s="35"/>
      <c r="G500" s="35"/>
      <c r="H500" s="35"/>
      <c r="I500" s="35"/>
      <c r="J500" s="35"/>
      <c r="K500" s="35"/>
      <c r="L500" s="35"/>
      <c r="M500" s="35">
        <v>1.9319</v>
      </c>
      <c r="N500" s="35">
        <v>80.56</v>
      </c>
    </row>
    <row r="501" spans="2:14" x14ac:dyDescent="0.3">
      <c r="B501" s="8" t="s">
        <v>68</v>
      </c>
      <c r="C501" s="28"/>
      <c r="D501" s="35"/>
      <c r="E501" s="35"/>
      <c r="F501" s="35"/>
      <c r="G501" s="35"/>
      <c r="H501" s="35"/>
      <c r="I501" s="35"/>
      <c r="J501" s="35"/>
      <c r="K501" s="35"/>
      <c r="L501" s="35"/>
      <c r="M501" s="35">
        <v>1.7963</v>
      </c>
      <c r="N501" s="35">
        <v>80.945999999999998</v>
      </c>
    </row>
    <row r="502" spans="2:14" x14ac:dyDescent="0.3">
      <c r="B502" s="8" t="s">
        <v>69</v>
      </c>
      <c r="D502" s="35"/>
      <c r="E502" s="35"/>
      <c r="F502" s="35"/>
      <c r="G502" s="35"/>
      <c r="H502" s="35"/>
      <c r="I502" s="35"/>
      <c r="J502" s="35"/>
      <c r="K502" s="35"/>
      <c r="L502" s="35"/>
      <c r="M502" s="35">
        <v>1.7767999999999999</v>
      </c>
      <c r="N502" s="35">
        <v>81.253</v>
      </c>
    </row>
    <row r="503" spans="2:14" x14ac:dyDescent="0.3">
      <c r="B503" s="8" t="s">
        <v>70</v>
      </c>
      <c r="D503" s="35"/>
      <c r="E503" s="35"/>
      <c r="F503" s="35"/>
      <c r="G503" s="35"/>
      <c r="H503" s="35"/>
      <c r="I503" s="35"/>
      <c r="J503" s="35"/>
      <c r="K503" s="35"/>
      <c r="L503" s="35"/>
      <c r="M503" s="35">
        <v>1.7814000000000001</v>
      </c>
      <c r="N503" s="35">
        <v>81.552000000000007</v>
      </c>
    </row>
    <row r="504" spans="2:14" x14ac:dyDescent="0.3">
      <c r="B504" s="8" t="s">
        <v>71</v>
      </c>
      <c r="C504" s="28">
        <v>0.88390000000000002</v>
      </c>
      <c r="D504" s="35">
        <v>0.8619</v>
      </c>
      <c r="E504" s="35">
        <v>0.60670000000000002</v>
      </c>
      <c r="F504" s="35">
        <v>0.77980000000000005</v>
      </c>
      <c r="G504" s="35">
        <v>1.9585999999999999</v>
      </c>
      <c r="H504" s="35">
        <v>0.73870000000000002</v>
      </c>
      <c r="I504" s="35">
        <v>0.3276</v>
      </c>
      <c r="J504" s="35">
        <v>3.3157999999999999</v>
      </c>
      <c r="K504" s="35">
        <v>9.9613999999999994</v>
      </c>
      <c r="L504" s="35">
        <v>-0.17369999999999999</v>
      </c>
      <c r="M504" s="35">
        <v>1.7881</v>
      </c>
      <c r="N504" s="35">
        <v>81.736999999999995</v>
      </c>
    </row>
    <row r="505" spans="2:14" x14ac:dyDescent="0.3">
      <c r="B505" s="8" t="s">
        <v>72</v>
      </c>
      <c r="C505" s="28">
        <v>0.88680000000000003</v>
      </c>
      <c r="D505" s="35">
        <v>0.86370000000000002</v>
      </c>
      <c r="E505" s="35">
        <v>0.60289999999999999</v>
      </c>
      <c r="F505" s="35">
        <v>0.77510000000000001</v>
      </c>
      <c r="G505" s="35">
        <v>2.0882999999999998</v>
      </c>
      <c r="H505" s="35">
        <v>0.74439999999999995</v>
      </c>
      <c r="I505" s="35">
        <v>0.32300000000000001</v>
      </c>
      <c r="J505" s="35">
        <v>4.5846</v>
      </c>
      <c r="K505" s="35">
        <v>9.8462999999999994</v>
      </c>
      <c r="L505" s="35">
        <v>-0.17069999999999999</v>
      </c>
      <c r="M505" s="35">
        <v>1.7789999999999999</v>
      </c>
      <c r="N505" s="35">
        <v>81.947999999999993</v>
      </c>
    </row>
    <row r="506" spans="2:14" x14ac:dyDescent="0.3">
      <c r="B506" s="95" t="s">
        <v>73</v>
      </c>
      <c r="C506" s="28">
        <v>0.88880000000000003</v>
      </c>
      <c r="D506" s="35">
        <v>0.86370000000000002</v>
      </c>
      <c r="E506" s="35">
        <v>0.60040000000000004</v>
      </c>
      <c r="F506" s="35">
        <v>0.77900000000000003</v>
      </c>
      <c r="G506" s="35">
        <v>2.2075999999999998</v>
      </c>
      <c r="H506" s="35">
        <v>0.75049999999999994</v>
      </c>
      <c r="I506" s="35">
        <v>0.31969999999999998</v>
      </c>
      <c r="J506" s="35">
        <v>5.2908999999999997</v>
      </c>
      <c r="K506" s="35">
        <v>9.7665000000000006</v>
      </c>
      <c r="L506" s="35">
        <v>-0.13950000000000001</v>
      </c>
      <c r="M506" s="35">
        <v>1.7699</v>
      </c>
      <c r="N506" s="35">
        <v>82.144999999999996</v>
      </c>
    </row>
    <row r="507" spans="2:14" x14ac:dyDescent="0.3">
      <c r="B507" s="8" t="s">
        <v>74</v>
      </c>
    </row>
    <row r="508" spans="2:14" x14ac:dyDescent="0.3">
      <c r="B508" s="8" t="s">
        <v>75</v>
      </c>
    </row>
    <row r="510" spans="2:14" x14ac:dyDescent="0.3">
      <c r="C510" t="s">
        <v>126</v>
      </c>
    </row>
    <row r="511" spans="2:14" x14ac:dyDescent="0.3">
      <c r="C511" s="21" t="s">
        <v>127</v>
      </c>
    </row>
    <row r="512" spans="2:14" x14ac:dyDescent="0.3">
      <c r="C512" s="43"/>
      <c r="M512" t="s">
        <v>46</v>
      </c>
      <c r="N512" t="s">
        <v>45</v>
      </c>
    </row>
    <row r="513" spans="2:14" x14ac:dyDescent="0.3">
      <c r="B513" s="96" t="s">
        <v>67</v>
      </c>
      <c r="C513" s="40">
        <v>0.89090000000000003</v>
      </c>
      <c r="D513" s="33">
        <v>0.86450000000000005</v>
      </c>
      <c r="E513" s="33">
        <v>0.59589999999999999</v>
      </c>
      <c r="F513" s="33">
        <v>0.77380000000000004</v>
      </c>
      <c r="G513" s="33">
        <v>1.7549999999999999</v>
      </c>
      <c r="H513" s="33">
        <v>0.72199999999999998</v>
      </c>
      <c r="I513" s="33">
        <v>0.32929999999999998</v>
      </c>
      <c r="J513" s="33">
        <v>1.8426</v>
      </c>
      <c r="K513" s="33">
        <v>10.1678</v>
      </c>
      <c r="L513" s="33">
        <v>-2.2562000000000002</v>
      </c>
      <c r="M513" s="47">
        <v>1.7839</v>
      </c>
      <c r="N513" s="47">
        <v>80.956000000000003</v>
      </c>
    </row>
    <row r="514" spans="2:14" x14ac:dyDescent="0.3">
      <c r="B514" s="97" t="s">
        <v>68</v>
      </c>
      <c r="C514" s="37">
        <v>0.89270000000000005</v>
      </c>
      <c r="D514" s="35">
        <v>0.86750000000000005</v>
      </c>
      <c r="E514" s="35">
        <v>0.59519999999999995</v>
      </c>
      <c r="F514" s="35">
        <v>0.74429999999999996</v>
      </c>
      <c r="G514" s="35">
        <v>1.6063000000000001</v>
      </c>
      <c r="H514" s="35">
        <v>0.70169999999999999</v>
      </c>
      <c r="I514" s="35">
        <v>0.33429999999999999</v>
      </c>
      <c r="J514" s="35">
        <v>1.9181999999999999</v>
      </c>
      <c r="K514" s="35">
        <v>9.7545000000000002</v>
      </c>
      <c r="L514" s="35">
        <v>8.2199999999999995E-2</v>
      </c>
      <c r="M514" s="43">
        <v>1.8555999999999999</v>
      </c>
      <c r="N514" s="43">
        <v>80.661000000000001</v>
      </c>
    </row>
    <row r="515" spans="2:14" x14ac:dyDescent="0.3">
      <c r="B515" s="98" t="s">
        <v>69</v>
      </c>
      <c r="C515" s="37">
        <v>0.8901</v>
      </c>
      <c r="D515" s="35">
        <v>0.86570000000000003</v>
      </c>
      <c r="E515" s="35">
        <v>0.59319999999999995</v>
      </c>
      <c r="F515" s="35">
        <v>0.78690000000000004</v>
      </c>
      <c r="G515" s="35">
        <v>1.7485999999999999</v>
      </c>
      <c r="H515" s="35">
        <v>0.70379999999999998</v>
      </c>
      <c r="I515" s="35">
        <v>0.33689999999999998</v>
      </c>
      <c r="J515" s="35">
        <v>1.5165</v>
      </c>
      <c r="K515" s="35">
        <v>9.5694999999999997</v>
      </c>
      <c r="L515" s="35">
        <v>-6.9800000000000001E-2</v>
      </c>
      <c r="M515" s="43">
        <v>1.7153</v>
      </c>
      <c r="N515" s="43">
        <v>81.186000000000007</v>
      </c>
    </row>
    <row r="516" spans="2:14" x14ac:dyDescent="0.3">
      <c r="B516" s="98" t="s">
        <v>70</v>
      </c>
      <c r="C516" s="28">
        <v>0.8891</v>
      </c>
      <c r="D516" s="35">
        <v>0.86229999999999996</v>
      </c>
      <c r="E516" s="35">
        <v>0.59589999999999999</v>
      </c>
      <c r="F516" s="35">
        <v>0.80500000000000005</v>
      </c>
      <c r="G516" s="35">
        <v>1.7614000000000001</v>
      </c>
      <c r="H516" s="35">
        <v>0.71350000000000002</v>
      </c>
      <c r="I516" s="35">
        <v>0.33539999999999998</v>
      </c>
      <c r="J516" s="35">
        <v>1.8026</v>
      </c>
      <c r="K516" s="35">
        <v>9.7050000000000001</v>
      </c>
      <c r="L516" s="35">
        <v>-0.1895</v>
      </c>
      <c r="M516" s="35">
        <v>1.7276</v>
      </c>
      <c r="N516" s="35">
        <v>81.22</v>
      </c>
    </row>
    <row r="517" spans="2:14" x14ac:dyDescent="0.3">
      <c r="B517" s="98" t="s">
        <v>71</v>
      </c>
      <c r="C517" s="28">
        <v>0.8891</v>
      </c>
      <c r="D517" s="35">
        <v>0.86280000000000001</v>
      </c>
      <c r="E517" s="35">
        <v>0.59630000000000005</v>
      </c>
      <c r="F517" s="35">
        <v>0.79910000000000003</v>
      </c>
      <c r="G517" s="35">
        <v>1.7457</v>
      </c>
      <c r="H517" s="35">
        <v>0.70930000000000004</v>
      </c>
      <c r="I517" s="35">
        <v>0.33610000000000001</v>
      </c>
      <c r="J517" s="35">
        <v>1.7672000000000001</v>
      </c>
      <c r="K517" s="35">
        <v>9.6544000000000008</v>
      </c>
      <c r="L517" s="35">
        <v>-9.7000000000000003E-2</v>
      </c>
      <c r="M517" s="35">
        <v>1.7295</v>
      </c>
      <c r="N517" s="35">
        <v>81.171999999999997</v>
      </c>
    </row>
    <row r="518" spans="2:14" x14ac:dyDescent="0.3">
      <c r="B518" s="98" t="s">
        <v>72</v>
      </c>
      <c r="C518" s="28">
        <v>0.80059999999999998</v>
      </c>
      <c r="D518" s="35">
        <v>0.81720000000000004</v>
      </c>
      <c r="E518" s="35">
        <v>0.56000000000000005</v>
      </c>
      <c r="F518" s="35">
        <v>1.5162</v>
      </c>
      <c r="G518" s="35">
        <v>-0.16139999999999999</v>
      </c>
      <c r="H518" s="35">
        <v>0.72209999999999996</v>
      </c>
      <c r="I518" s="35">
        <v>0.30120000000000002</v>
      </c>
      <c r="J518" s="35">
        <v>-2.5158999999999998</v>
      </c>
      <c r="K518" s="35">
        <v>8.8704999999999998</v>
      </c>
      <c r="L518" s="35">
        <v>-3.0082</v>
      </c>
      <c r="M518" s="35">
        <v>1.9053</v>
      </c>
      <c r="N518" s="35">
        <v>79.885999999999996</v>
      </c>
    </row>
    <row r="519" spans="2:14" x14ac:dyDescent="0.3">
      <c r="B519" s="98" t="s">
        <v>73</v>
      </c>
      <c r="C519" s="28">
        <v>0.83099999999999996</v>
      </c>
      <c r="D519" s="35">
        <v>0.82679999999999998</v>
      </c>
      <c r="E519" s="35">
        <v>0.6109</v>
      </c>
      <c r="F519" s="35">
        <v>1.0550999999999999</v>
      </c>
      <c r="G519" s="35">
        <v>0.31490000000000001</v>
      </c>
      <c r="H519" s="35">
        <v>0.78459999999999996</v>
      </c>
      <c r="I519" s="35">
        <v>0.3049</v>
      </c>
      <c r="J519" s="35">
        <v>-0.1837</v>
      </c>
      <c r="K519" s="35">
        <v>9.2431000000000001</v>
      </c>
      <c r="L519" s="35">
        <v>-1.4477</v>
      </c>
      <c r="M519" s="35">
        <v>1.9204000000000001</v>
      </c>
      <c r="N519" s="35">
        <v>79.3</v>
      </c>
    </row>
    <row r="520" spans="2:14" x14ac:dyDescent="0.3">
      <c r="B520" s="98" t="s">
        <v>74</v>
      </c>
      <c r="C520" s="28">
        <v>0.85089999999999999</v>
      </c>
      <c r="D520" s="35">
        <v>0.83609999999999995</v>
      </c>
      <c r="E520" s="35">
        <v>0.62439999999999996</v>
      </c>
      <c r="F520" s="35">
        <v>0.93530000000000002</v>
      </c>
      <c r="G520" s="35">
        <v>0.61709999999999998</v>
      </c>
      <c r="H520" s="35">
        <v>0.73929999999999996</v>
      </c>
      <c r="I520" s="35">
        <v>0.318</v>
      </c>
      <c r="J520" s="35">
        <v>0.52729999999999999</v>
      </c>
      <c r="K520" s="35">
        <v>8.5732999999999997</v>
      </c>
      <c r="L520" s="35">
        <v>-0.54920000000000002</v>
      </c>
      <c r="M520" s="35">
        <v>1.8465</v>
      </c>
      <c r="N520" s="35">
        <v>78.975999999999999</v>
      </c>
    </row>
    <row r="521" spans="2:14" x14ac:dyDescent="0.3">
      <c r="B521" s="98" t="s">
        <v>75</v>
      </c>
      <c r="C521" s="28">
        <v>0.8629</v>
      </c>
      <c r="D521" s="35">
        <v>0.84150000000000003</v>
      </c>
      <c r="E521" s="35">
        <v>0.62229999999999996</v>
      </c>
      <c r="F521" s="35">
        <v>0.88219999999999998</v>
      </c>
      <c r="G521" s="35">
        <v>0.75990000000000002</v>
      </c>
      <c r="H521" s="35">
        <v>0.69599999999999995</v>
      </c>
      <c r="I521" s="35">
        <v>0.32669999999999999</v>
      </c>
      <c r="J521" s="35">
        <v>1.3526</v>
      </c>
      <c r="K521" s="35">
        <v>8.3958999999999993</v>
      </c>
      <c r="L521" s="35">
        <v>-0.16170000000000001</v>
      </c>
      <c r="M521" s="35">
        <v>1.8136000000000001</v>
      </c>
      <c r="N521" s="35">
        <v>78.933000000000007</v>
      </c>
    </row>
    <row r="522" spans="2:14" x14ac:dyDescent="0.3">
      <c r="B522" s="98" t="s">
        <v>95</v>
      </c>
      <c r="C522" s="28">
        <v>0.87050000000000005</v>
      </c>
      <c r="D522" s="35">
        <v>0.84699999999999998</v>
      </c>
      <c r="E522" s="35">
        <v>0.61609999999999998</v>
      </c>
      <c r="F522" s="35">
        <v>0.84409999999999996</v>
      </c>
      <c r="G522" s="35">
        <v>0.73660000000000003</v>
      </c>
      <c r="H522" s="35">
        <v>0.67120000000000002</v>
      </c>
      <c r="I522" s="35">
        <v>0.3281</v>
      </c>
      <c r="J522" s="35">
        <v>2.0249000000000001</v>
      </c>
      <c r="K522" s="35">
        <v>8.2804000000000002</v>
      </c>
      <c r="L522" s="35">
        <v>-8.6499999999999994E-2</v>
      </c>
      <c r="M522" s="35">
        <v>1.8052999999999999</v>
      </c>
      <c r="N522" s="35">
        <v>78.941999999999993</v>
      </c>
    </row>
    <row r="523" spans="2:14" x14ac:dyDescent="0.3">
      <c r="B523" s="98" t="s">
        <v>117</v>
      </c>
      <c r="C523" s="28">
        <v>0.87549999999999994</v>
      </c>
      <c r="D523" s="35">
        <v>0.84899999999999998</v>
      </c>
      <c r="E523" s="35">
        <v>0.61070000000000002</v>
      </c>
      <c r="F523" s="35">
        <v>0.83089999999999997</v>
      </c>
      <c r="G523" s="35">
        <v>0.66849999999999998</v>
      </c>
      <c r="H523" s="35">
        <v>0.66039999999999999</v>
      </c>
      <c r="I523" s="35">
        <v>0.32640000000000002</v>
      </c>
      <c r="J523" s="35">
        <v>2.3513000000000002</v>
      </c>
      <c r="K523" s="35">
        <v>8.2241</v>
      </c>
      <c r="L523" s="35">
        <v>-0.12620000000000001</v>
      </c>
      <c r="M523" s="35">
        <v>1.8028999999999999</v>
      </c>
      <c r="N523" s="35">
        <v>79.099000000000004</v>
      </c>
    </row>
    <row r="524" spans="2:14" x14ac:dyDescent="0.3">
      <c r="B524" s="98" t="s">
        <v>118</v>
      </c>
      <c r="C524" s="28">
        <v>0.87890000000000001</v>
      </c>
      <c r="D524" s="35">
        <v>0.85240000000000005</v>
      </c>
      <c r="E524" s="35">
        <v>0.60580000000000001</v>
      </c>
      <c r="F524" s="35">
        <v>0.81120000000000003</v>
      </c>
      <c r="G524" s="35">
        <v>0.64529999999999998</v>
      </c>
      <c r="H524" s="35">
        <v>0.65580000000000005</v>
      </c>
      <c r="I524" s="35">
        <v>0.32600000000000001</v>
      </c>
      <c r="J524" s="35">
        <v>6.2683999999999997</v>
      </c>
      <c r="K524" s="35">
        <v>8.6211000000000002</v>
      </c>
      <c r="L524" s="35">
        <v>-0.1288</v>
      </c>
      <c r="M524" s="35">
        <v>1.8051999999999999</v>
      </c>
      <c r="N524" s="35">
        <v>79.218000000000004</v>
      </c>
    </row>
    <row r="525" spans="2:14" x14ac:dyDescent="0.3">
      <c r="B525" s="98" t="s">
        <v>136</v>
      </c>
      <c r="C525" s="28">
        <v>0.88129999999999997</v>
      </c>
      <c r="D525" s="35">
        <v>0.85219999999999996</v>
      </c>
      <c r="E525" s="35">
        <v>0.60219999999999996</v>
      </c>
      <c r="F525" s="35">
        <v>0.81220000000000003</v>
      </c>
      <c r="G525" s="35">
        <v>0.59330000000000005</v>
      </c>
      <c r="H525" s="35">
        <v>0.65669999999999995</v>
      </c>
      <c r="I525" s="35">
        <v>0.32450000000000001</v>
      </c>
      <c r="J525" s="35">
        <v>18.794</v>
      </c>
      <c r="K525" s="35">
        <v>8.7929999999999993</v>
      </c>
      <c r="L525" s="35">
        <v>-0.1386</v>
      </c>
      <c r="M525" s="35">
        <v>1.8246</v>
      </c>
      <c r="N525" s="35">
        <v>79.266999999999996</v>
      </c>
    </row>
    <row r="526" spans="2:14" x14ac:dyDescent="0.3">
      <c r="B526" s="98" t="s">
        <v>144</v>
      </c>
      <c r="C526" s="28">
        <v>0.88329999999999997</v>
      </c>
      <c r="D526" s="35">
        <v>0.8528</v>
      </c>
      <c r="E526" s="35">
        <v>0.59989999999999999</v>
      </c>
      <c r="F526" s="35">
        <v>0.80720000000000003</v>
      </c>
      <c r="G526" s="35">
        <v>0.54959999999999998</v>
      </c>
      <c r="H526" s="35">
        <v>0.65849999999999997</v>
      </c>
      <c r="I526" s="35">
        <v>0.32350000000000001</v>
      </c>
      <c r="J526" s="35">
        <v>2.3294999999999999</v>
      </c>
      <c r="K526" s="35">
        <v>8.8154000000000003</v>
      </c>
      <c r="L526" s="35">
        <v>-0.11940000000000001</v>
      </c>
      <c r="M526" s="35">
        <v>1.7879</v>
      </c>
      <c r="N526" s="35">
        <v>79.373000000000005</v>
      </c>
    </row>
    <row r="527" spans="2:14" x14ac:dyDescent="0.3">
      <c r="B527" s="98" t="s">
        <v>145</v>
      </c>
      <c r="C527" s="28">
        <v>0.88400000000000001</v>
      </c>
      <c r="D527" s="35">
        <v>0.85440000000000005</v>
      </c>
      <c r="E527" s="35">
        <v>0.59799999999999998</v>
      </c>
      <c r="F527" s="35">
        <v>0.79859999999999998</v>
      </c>
      <c r="G527" s="35">
        <v>0.52949999999999997</v>
      </c>
      <c r="H527" s="35">
        <v>0.66120000000000001</v>
      </c>
      <c r="I527" s="35">
        <v>0.32240000000000002</v>
      </c>
      <c r="J527" s="35">
        <v>-21.9175</v>
      </c>
      <c r="K527" s="35">
        <v>8.8371999999999993</v>
      </c>
      <c r="L527" s="35">
        <v>-0.12280000000000001</v>
      </c>
      <c r="M527" s="35">
        <v>1.7413000000000001</v>
      </c>
      <c r="N527" s="35">
        <v>79.5</v>
      </c>
    </row>
    <row r="528" spans="2:14" x14ac:dyDescent="0.3">
      <c r="B528" s="98" t="s">
        <v>146</v>
      </c>
      <c r="C528" s="28">
        <v>0.88380000000000003</v>
      </c>
      <c r="D528" s="35">
        <v>0.85350000000000004</v>
      </c>
      <c r="E528" s="35">
        <v>0.59599999999999997</v>
      </c>
      <c r="F528" s="35">
        <v>0.80789999999999995</v>
      </c>
      <c r="G528" s="35">
        <v>0.58209999999999995</v>
      </c>
      <c r="H528" s="35">
        <v>0.66439999999999999</v>
      </c>
      <c r="I528" s="35">
        <v>0.32200000000000001</v>
      </c>
      <c r="J528" s="35">
        <v>2.5931999999999999</v>
      </c>
      <c r="K528" s="35">
        <v>8.8780000000000001</v>
      </c>
      <c r="L528" s="35">
        <v>-0.13750000000000001</v>
      </c>
      <c r="M528" s="35">
        <v>1.7846</v>
      </c>
      <c r="N528" s="35">
        <v>79.543000000000006</v>
      </c>
    </row>
    <row r="529" spans="2:14" x14ac:dyDescent="0.3">
      <c r="B529" s="98" t="s">
        <v>147</v>
      </c>
      <c r="C529" s="28">
        <v>0.88439999999999996</v>
      </c>
      <c r="D529" s="35">
        <v>0.85340000000000005</v>
      </c>
      <c r="E529" s="35">
        <v>0.59560000000000002</v>
      </c>
      <c r="F529" s="35">
        <v>0.80520000000000003</v>
      </c>
      <c r="G529" s="35">
        <v>0.54930000000000001</v>
      </c>
      <c r="H529" s="35">
        <v>0.66890000000000005</v>
      </c>
      <c r="I529" s="35">
        <v>0.32050000000000001</v>
      </c>
      <c r="J529" s="35">
        <v>-47.432499999999997</v>
      </c>
      <c r="K529" s="35">
        <v>8.8686000000000007</v>
      </c>
      <c r="L529" s="35">
        <v>-0.12909999999999999</v>
      </c>
      <c r="M529" s="35">
        <v>1.7293000000000001</v>
      </c>
      <c r="N529" s="35">
        <v>79.652000000000001</v>
      </c>
    </row>
    <row r="530" spans="2:14" x14ac:dyDescent="0.3">
      <c r="B530" s="98" t="s">
        <v>148</v>
      </c>
      <c r="C530" s="28">
        <v>0.88390000000000002</v>
      </c>
      <c r="D530" s="35">
        <v>0.85350000000000004</v>
      </c>
      <c r="E530" s="35">
        <v>0.59530000000000005</v>
      </c>
      <c r="F530" s="35">
        <v>0.80910000000000004</v>
      </c>
      <c r="G530" s="35">
        <v>0.76539999999999997</v>
      </c>
      <c r="H530" s="35">
        <v>0.67210000000000003</v>
      </c>
      <c r="I530" s="35">
        <v>0.32219999999999999</v>
      </c>
      <c r="J530" s="35">
        <v>-20.0992</v>
      </c>
      <c r="K530" s="35">
        <v>8.9375999999999998</v>
      </c>
      <c r="L530" s="35">
        <v>-0.12740000000000001</v>
      </c>
      <c r="M530" s="35">
        <v>1.7286999999999999</v>
      </c>
      <c r="N530" s="35">
        <v>79.599999999999994</v>
      </c>
    </row>
    <row r="531" spans="2:14" x14ac:dyDescent="0.3">
      <c r="B531" s="98" t="s">
        <v>149</v>
      </c>
      <c r="C531" s="69">
        <v>0.88680000000000003</v>
      </c>
      <c r="D531" s="62">
        <v>0.86370000000000002</v>
      </c>
      <c r="E531" s="62">
        <v>0.60289999999999999</v>
      </c>
      <c r="F531" s="62">
        <v>0.77510000000000001</v>
      </c>
      <c r="G531" s="62">
        <v>2.0882999999999998</v>
      </c>
      <c r="H531" s="62">
        <v>0.74439999999999995</v>
      </c>
      <c r="I531" s="62">
        <v>0.32300000000000001</v>
      </c>
      <c r="J531" s="62">
        <v>4.5846</v>
      </c>
      <c r="K531" s="62">
        <v>9.8462999999999994</v>
      </c>
      <c r="L531" s="62">
        <v>-0.17069999999999999</v>
      </c>
    </row>
    <row r="532" spans="2:14" x14ac:dyDescent="0.3">
      <c r="B532" s="8"/>
      <c r="C532" s="32"/>
      <c r="D532" s="62"/>
      <c r="E532" s="62"/>
      <c r="F532" s="62"/>
      <c r="G532" s="62"/>
      <c r="H532" s="62"/>
      <c r="I532" s="62"/>
      <c r="J532" s="62"/>
      <c r="K532" s="62"/>
      <c r="L532" s="62"/>
    </row>
    <row r="533" spans="2:14" x14ac:dyDescent="0.3">
      <c r="B533" s="8"/>
    </row>
    <row r="535" spans="2:14" x14ac:dyDescent="0.3">
      <c r="C535" t="s">
        <v>126</v>
      </c>
    </row>
    <row r="536" spans="2:14" x14ac:dyDescent="0.3">
      <c r="C536" s="21" t="s">
        <v>154</v>
      </c>
    </row>
    <row r="537" spans="2:14" x14ac:dyDescent="0.3">
      <c r="C537" s="43"/>
      <c r="M537" t="s">
        <v>46</v>
      </c>
      <c r="N537" t="s">
        <v>45</v>
      </c>
    </row>
    <row r="538" spans="2:14" x14ac:dyDescent="0.3">
      <c r="B538" s="22"/>
      <c r="C538" s="70"/>
      <c r="D538" s="33"/>
      <c r="E538" s="33"/>
      <c r="F538" s="33"/>
      <c r="G538" s="33"/>
      <c r="H538" s="33"/>
      <c r="I538" s="33"/>
      <c r="J538" s="33"/>
      <c r="K538" s="33"/>
      <c r="L538" s="33"/>
      <c r="M538" s="22"/>
      <c r="N538" s="22"/>
    </row>
    <row r="539" spans="2:14" x14ac:dyDescent="0.3">
      <c r="B539" s="22" t="s">
        <v>158</v>
      </c>
      <c r="C539" s="94">
        <v>0.88700000000000001</v>
      </c>
      <c r="D539">
        <v>0.8518</v>
      </c>
      <c r="E539">
        <v>0.51370000000000005</v>
      </c>
      <c r="F539">
        <v>0.82550000000000001</v>
      </c>
      <c r="G539">
        <v>0.96760000000000002</v>
      </c>
      <c r="H539">
        <v>0.78539999999999999</v>
      </c>
      <c r="I539">
        <v>0.30940000000000001</v>
      </c>
      <c r="J539">
        <v>-102.0547</v>
      </c>
      <c r="K539">
        <v>9.9091000000000005</v>
      </c>
      <c r="L539">
        <v>-0.56979999999999997</v>
      </c>
    </row>
    <row r="540" spans="2:14" x14ac:dyDescent="0.3">
      <c r="B540" s="22" t="s">
        <v>67</v>
      </c>
      <c r="C540" s="94">
        <v>0.88349999999999995</v>
      </c>
      <c r="D540">
        <v>0.85489999999999999</v>
      </c>
      <c r="E540">
        <v>0.51829999999999998</v>
      </c>
      <c r="F540">
        <v>0.85640000000000005</v>
      </c>
      <c r="G540">
        <v>1.1042000000000001</v>
      </c>
      <c r="H540">
        <v>0.77210000000000001</v>
      </c>
      <c r="I540">
        <v>0.30609999999999998</v>
      </c>
      <c r="J540">
        <v>2</v>
      </c>
      <c r="K540">
        <v>9.6903000000000006</v>
      </c>
      <c r="L540">
        <v>0.50900000000000001</v>
      </c>
      <c r="M540" s="71">
        <v>1.6659999999999999</v>
      </c>
      <c r="N540" s="71">
        <v>83.182000000000002</v>
      </c>
    </row>
    <row r="541" spans="2:14" x14ac:dyDescent="0.3">
      <c r="B541" s="22" t="s">
        <v>68</v>
      </c>
      <c r="C541" s="94">
        <v>0.88419999999999999</v>
      </c>
      <c r="D541">
        <v>0.85819999999999996</v>
      </c>
      <c r="E541">
        <v>0.5615</v>
      </c>
      <c r="F541">
        <v>0.81489999999999996</v>
      </c>
      <c r="G541">
        <v>1.2384999999999999</v>
      </c>
      <c r="H541">
        <v>0.79349999999999998</v>
      </c>
      <c r="I541">
        <v>0.30790000000000001</v>
      </c>
      <c r="J541">
        <v>3.3355000000000001</v>
      </c>
      <c r="K541">
        <v>9.9242000000000008</v>
      </c>
      <c r="L541">
        <v>0.24340000000000001</v>
      </c>
      <c r="M541">
        <v>1.6273</v>
      </c>
      <c r="N541">
        <v>82.275999999999996</v>
      </c>
    </row>
    <row r="542" spans="2:14" x14ac:dyDescent="0.3">
      <c r="B542" s="22" t="s">
        <v>69</v>
      </c>
      <c r="C542" s="94">
        <v>0.88439999999999996</v>
      </c>
      <c r="D542">
        <v>0.85980000000000001</v>
      </c>
      <c r="E542">
        <v>0.58089999999999997</v>
      </c>
      <c r="F542">
        <v>0.81630000000000003</v>
      </c>
      <c r="G542">
        <v>1.3254999999999999</v>
      </c>
      <c r="H542">
        <v>0.7722</v>
      </c>
      <c r="I542">
        <v>0.31950000000000001</v>
      </c>
      <c r="J542">
        <v>3.1926000000000001</v>
      </c>
      <c r="K542">
        <v>9.7335999999999991</v>
      </c>
      <c r="L542">
        <v>0.25340000000000001</v>
      </c>
      <c r="M542">
        <v>1.6349</v>
      </c>
      <c r="N542">
        <v>81.766000000000005</v>
      </c>
    </row>
    <row r="543" spans="2:14" x14ac:dyDescent="0.3">
      <c r="B543" s="22" t="s">
        <v>70</v>
      </c>
      <c r="C543" s="94">
        <v>0.88460000000000005</v>
      </c>
      <c r="D543">
        <v>0.86040000000000005</v>
      </c>
      <c r="E543">
        <v>0.5897</v>
      </c>
      <c r="F543">
        <v>0.81969999999999998</v>
      </c>
      <c r="G543">
        <v>1.3291999999999999</v>
      </c>
      <c r="H543">
        <v>0.74539999999999995</v>
      </c>
      <c r="I543">
        <v>0.32979999999999998</v>
      </c>
      <c r="J543">
        <v>3.27</v>
      </c>
      <c r="K543">
        <v>9.5334000000000003</v>
      </c>
      <c r="L543">
        <v>0.24460000000000001</v>
      </c>
      <c r="M543">
        <v>1.6540999999999999</v>
      </c>
      <c r="N543">
        <v>82.024000000000001</v>
      </c>
    </row>
    <row r="544" spans="2:14" x14ac:dyDescent="0.3">
      <c r="B544" s="22" t="s">
        <v>71</v>
      </c>
      <c r="C544" s="94">
        <v>0.88480000000000003</v>
      </c>
      <c r="D544">
        <v>0.8619</v>
      </c>
      <c r="E544">
        <v>0.59389999999999998</v>
      </c>
      <c r="F544">
        <v>0.81340000000000001</v>
      </c>
      <c r="G544">
        <v>1.3829</v>
      </c>
      <c r="H544">
        <v>0.72409999999999997</v>
      </c>
      <c r="I544">
        <v>0.33789999999999998</v>
      </c>
      <c r="J544">
        <v>3.0815000000000001</v>
      </c>
      <c r="K544">
        <v>9.5075000000000003</v>
      </c>
      <c r="L544">
        <v>0.21510000000000001</v>
      </c>
      <c r="M544">
        <v>1.6811</v>
      </c>
      <c r="N544">
        <v>81.197999999999993</v>
      </c>
    </row>
    <row r="545" spans="2:14" x14ac:dyDescent="0.3">
      <c r="B545" s="22" t="s">
        <v>72</v>
      </c>
      <c r="C545" s="94">
        <v>0.88539999999999996</v>
      </c>
      <c r="D545">
        <v>0.8619</v>
      </c>
      <c r="E545">
        <v>0.59599999999999997</v>
      </c>
      <c r="F545">
        <v>0.81189999999999996</v>
      </c>
      <c r="G545">
        <v>1.4171</v>
      </c>
      <c r="H545">
        <v>0.7097</v>
      </c>
      <c r="I545">
        <v>0.34239999999999998</v>
      </c>
      <c r="J545">
        <v>2.7233999999999998</v>
      </c>
      <c r="K545">
        <v>9.4907000000000004</v>
      </c>
      <c r="L545">
        <v>0.14699999999999999</v>
      </c>
    </row>
    <row r="546" spans="2:14" x14ac:dyDescent="0.3">
      <c r="B546" s="22"/>
      <c r="C546" s="42"/>
    </row>
    <row r="548" spans="2:14" x14ac:dyDescent="0.3">
      <c r="C548" t="s">
        <v>126</v>
      </c>
    </row>
    <row r="549" spans="2:14" x14ac:dyDescent="0.3">
      <c r="C549" s="21" t="s">
        <v>150</v>
      </c>
    </row>
    <row r="550" spans="2:14" x14ac:dyDescent="0.3">
      <c r="C550" s="43"/>
      <c r="M550" t="s">
        <v>46</v>
      </c>
      <c r="N550" t="s">
        <v>45</v>
      </c>
    </row>
    <row r="551" spans="2:14" x14ac:dyDescent="0.3">
      <c r="B551" s="22" t="s">
        <v>67</v>
      </c>
      <c r="C551" s="38">
        <v>0.88380000000000003</v>
      </c>
      <c r="D551" s="33">
        <v>0.85350000000000004</v>
      </c>
      <c r="E551" s="33">
        <v>0.59450000000000003</v>
      </c>
      <c r="F551" s="33">
        <v>0.80840000000000001</v>
      </c>
      <c r="G551" s="33">
        <v>0.51449999999999996</v>
      </c>
      <c r="H551" s="33">
        <v>0.6704</v>
      </c>
      <c r="I551" s="33">
        <v>0.31929999999999997</v>
      </c>
      <c r="J551" s="33">
        <v>-8.7420000000000009</v>
      </c>
      <c r="K551" s="33">
        <v>8.9354999999999993</v>
      </c>
      <c r="L551" s="33">
        <v>-0.14199999999999999</v>
      </c>
      <c r="M551" s="47">
        <v>2.0089000000000001</v>
      </c>
      <c r="N551" s="47">
        <v>78.084999999999994</v>
      </c>
    </row>
    <row r="552" spans="2:14" x14ac:dyDescent="0.3">
      <c r="B552" t="s">
        <v>68</v>
      </c>
      <c r="C552" s="28">
        <v>0.88980000000000004</v>
      </c>
      <c r="D552" s="35">
        <v>0.85740000000000005</v>
      </c>
      <c r="E552" s="35">
        <v>0.59560000000000002</v>
      </c>
      <c r="F552" s="35">
        <v>0.75729999999999997</v>
      </c>
      <c r="G552" s="35">
        <v>0.15989999999999999</v>
      </c>
      <c r="H552" s="35">
        <v>0.62509999999999999</v>
      </c>
      <c r="I552" s="35">
        <v>0.33139999999999997</v>
      </c>
      <c r="J552" s="35">
        <v>-34.932099999999998</v>
      </c>
      <c r="K552" s="35">
        <v>8.4624000000000006</v>
      </c>
      <c r="L552" s="35">
        <v>9.8400000000000001E-2</v>
      </c>
      <c r="M552" s="43">
        <v>1.9683999999999999</v>
      </c>
      <c r="N552" s="43">
        <v>77.853999999999999</v>
      </c>
    </row>
    <row r="553" spans="2:14" x14ac:dyDescent="0.3">
      <c r="B553" t="s">
        <v>69</v>
      </c>
      <c r="C553" s="28">
        <v>0.89319999999999999</v>
      </c>
      <c r="D553" s="35">
        <v>0.85760000000000003</v>
      </c>
      <c r="E553" s="35">
        <v>0.59530000000000005</v>
      </c>
      <c r="F553" s="35">
        <v>0.73760000000000003</v>
      </c>
      <c r="G553" s="35">
        <v>-8.2000000000000003E-2</v>
      </c>
      <c r="H553" s="35">
        <v>0.60389999999999999</v>
      </c>
      <c r="I553" s="35">
        <v>0.33279999999999998</v>
      </c>
      <c r="J553" s="35">
        <v>-21.341100000000001</v>
      </c>
      <c r="K553" s="35">
        <v>8.2485999999999997</v>
      </c>
      <c r="L553" s="35">
        <v>0.12139999999999999</v>
      </c>
      <c r="M553" s="35">
        <v>2.1402000000000001</v>
      </c>
      <c r="N553" s="35">
        <v>76.867999999999995</v>
      </c>
    </row>
    <row r="554" spans="2:14" x14ac:dyDescent="0.3">
      <c r="B554" t="s">
        <v>70</v>
      </c>
      <c r="C554" s="28">
        <v>0.89329999999999998</v>
      </c>
      <c r="D554" s="35">
        <v>0.85829999999999995</v>
      </c>
      <c r="E554" s="35">
        <v>0.59260000000000002</v>
      </c>
      <c r="F554" s="35">
        <v>0.74129999999999996</v>
      </c>
      <c r="G554" s="35">
        <v>-6.1100000000000002E-2</v>
      </c>
      <c r="H554" s="35">
        <v>0.59419999999999995</v>
      </c>
      <c r="I554" s="35">
        <v>0.3362</v>
      </c>
      <c r="J554" s="35">
        <v>26.003799999999998</v>
      </c>
      <c r="K554" s="35">
        <v>8.3472000000000008</v>
      </c>
      <c r="L554" s="35">
        <v>0.1032</v>
      </c>
      <c r="M554" s="35">
        <v>1.9457</v>
      </c>
      <c r="N554" s="35">
        <v>77.584000000000003</v>
      </c>
    </row>
    <row r="555" spans="2:14" x14ac:dyDescent="0.3">
      <c r="B555" t="s">
        <v>71</v>
      </c>
      <c r="C555" s="28">
        <v>0.89059999999999995</v>
      </c>
      <c r="D555" s="35">
        <v>0.85680000000000001</v>
      </c>
      <c r="E555" s="35">
        <v>0.58950000000000002</v>
      </c>
      <c r="F555" s="35">
        <v>0.76929999999999998</v>
      </c>
      <c r="G555" s="35">
        <v>0.1158</v>
      </c>
      <c r="H555" s="35">
        <v>0.59809999999999997</v>
      </c>
      <c r="I555" s="35">
        <v>0.33779999999999999</v>
      </c>
      <c r="J555" s="35">
        <v>14.561</v>
      </c>
      <c r="K555" s="35">
        <v>8.4369999999999994</v>
      </c>
      <c r="L555" s="35">
        <v>-1.18E-2</v>
      </c>
      <c r="M555" s="35">
        <v>1.762</v>
      </c>
      <c r="N555" s="35">
        <v>78.257999999999996</v>
      </c>
    </row>
    <row r="556" spans="2:14" x14ac:dyDescent="0.3">
      <c r="B556" t="s">
        <v>72</v>
      </c>
      <c r="C556" s="28">
        <v>0.88990000000000002</v>
      </c>
      <c r="D556" s="35">
        <v>0.85660000000000003</v>
      </c>
      <c r="E556" s="35">
        <v>0.58979999999999999</v>
      </c>
      <c r="F556" s="35">
        <v>0.77339999999999998</v>
      </c>
      <c r="G556" s="35">
        <v>0.1007</v>
      </c>
      <c r="H556" s="35">
        <v>0.60850000000000004</v>
      </c>
      <c r="I556" s="35">
        <v>0.33600000000000002</v>
      </c>
      <c r="J556" s="35">
        <v>13.0069</v>
      </c>
      <c r="K556" s="35">
        <v>8.5510000000000002</v>
      </c>
      <c r="L556" s="35">
        <v>-9.3700000000000006E-2</v>
      </c>
      <c r="M556" s="35">
        <v>1.8353999999999999</v>
      </c>
      <c r="N556" s="35">
        <v>78.394999999999996</v>
      </c>
    </row>
    <row r="557" spans="2:14" x14ac:dyDescent="0.3">
      <c r="B557" t="s">
        <v>73</v>
      </c>
      <c r="C557" s="28">
        <v>0.88890000000000002</v>
      </c>
      <c r="D557" s="35">
        <v>0.85650000000000004</v>
      </c>
      <c r="E557" s="35">
        <v>0.59030000000000005</v>
      </c>
      <c r="F557" s="35">
        <v>0.77810000000000001</v>
      </c>
      <c r="G557" s="35">
        <v>0.1578</v>
      </c>
      <c r="H557" s="35">
        <v>0.61409999999999998</v>
      </c>
      <c r="I557" s="35">
        <v>0.33579999999999999</v>
      </c>
      <c r="J557" s="35">
        <v>9.4862000000000002</v>
      </c>
      <c r="K557" s="35">
        <v>8.6022999999999996</v>
      </c>
      <c r="L557" s="35">
        <v>-0.11260000000000001</v>
      </c>
      <c r="M557" s="35">
        <v>1.8011999999999999</v>
      </c>
      <c r="N557" s="35">
        <v>78.483999999999995</v>
      </c>
    </row>
    <row r="558" spans="2:14" x14ac:dyDescent="0.3">
      <c r="B558" t="s">
        <v>74</v>
      </c>
      <c r="C558" s="28">
        <v>0.8881</v>
      </c>
      <c r="D558" s="35">
        <v>0.85670000000000002</v>
      </c>
      <c r="E558" s="35">
        <v>0.59060000000000001</v>
      </c>
      <c r="F558" s="35">
        <v>0.77910000000000001</v>
      </c>
      <c r="G558" s="35">
        <v>0.20230000000000001</v>
      </c>
      <c r="H558" s="35">
        <v>0.61880000000000002</v>
      </c>
      <c r="I558" s="35">
        <v>0.33579999999999999</v>
      </c>
      <c r="J558" s="35">
        <v>9.2289999999999992</v>
      </c>
      <c r="K558" s="35">
        <v>8.6504999999999992</v>
      </c>
      <c r="L558" s="35">
        <v>-0.13059999999999999</v>
      </c>
      <c r="M558" s="35">
        <v>1.7930999999999999</v>
      </c>
      <c r="N558" s="35">
        <v>78.53</v>
      </c>
    </row>
    <row r="559" spans="2:14" x14ac:dyDescent="0.3">
      <c r="B559" t="s">
        <v>75</v>
      </c>
      <c r="C559" s="28">
        <v>0.88759999999999994</v>
      </c>
      <c r="D559" s="35">
        <v>0.85570000000000002</v>
      </c>
      <c r="E559" s="35">
        <v>0.59150000000000003</v>
      </c>
      <c r="F559" s="35">
        <v>0.78739999999999999</v>
      </c>
      <c r="G559" s="35">
        <v>0.24479999999999999</v>
      </c>
      <c r="H559" s="35">
        <v>0.62180000000000002</v>
      </c>
      <c r="I559" s="35">
        <v>0.3357</v>
      </c>
      <c r="J559" s="35">
        <v>7.6760999999999999</v>
      </c>
      <c r="K559" s="35">
        <v>8.6713000000000005</v>
      </c>
      <c r="L559" s="35">
        <v>-0.1431</v>
      </c>
      <c r="M559" s="35">
        <v>1.7917000000000001</v>
      </c>
      <c r="N559" s="35">
        <v>78.563999999999993</v>
      </c>
    </row>
    <row r="562" spans="2:14" s="19" customFormat="1" ht="15" thickBot="1" x14ac:dyDescent="0.35"/>
    <row r="565" spans="2:14" x14ac:dyDescent="0.3">
      <c r="C565" s="21" t="s">
        <v>152</v>
      </c>
    </row>
    <row r="566" spans="2:14" x14ac:dyDescent="0.3">
      <c r="C566" s="68" t="s">
        <v>153</v>
      </c>
      <c r="D566" s="68"/>
      <c r="E566" s="68"/>
      <c r="G566" s="68"/>
      <c r="H566" s="68"/>
      <c r="J566" s="68"/>
      <c r="M566" t="s">
        <v>46</v>
      </c>
      <c r="N566" t="s">
        <v>45</v>
      </c>
    </row>
    <row r="567" spans="2:14" x14ac:dyDescent="0.3">
      <c r="B567" s="22" t="s">
        <v>67</v>
      </c>
      <c r="C567" s="70">
        <v>0.88890000000000002</v>
      </c>
      <c r="D567" s="22">
        <v>0.85650000000000004</v>
      </c>
      <c r="E567" s="22">
        <v>0.59030000000000005</v>
      </c>
      <c r="F567" s="22">
        <v>0.77810000000000001</v>
      </c>
      <c r="G567" s="22">
        <v>0.1578</v>
      </c>
      <c r="H567" s="22">
        <v>0.61409999999999998</v>
      </c>
      <c r="I567" s="22">
        <v>0.33579999999999999</v>
      </c>
      <c r="J567" s="22">
        <v>9.4862000000000002</v>
      </c>
      <c r="K567" s="22">
        <v>8.6022999999999996</v>
      </c>
      <c r="L567" s="22">
        <v>-0.11260000000000001</v>
      </c>
      <c r="M567" s="47">
        <v>1.5161</v>
      </c>
      <c r="N567" s="47">
        <v>83.100999999999999</v>
      </c>
    </row>
    <row r="568" spans="2:14" x14ac:dyDescent="0.3">
      <c r="B568" t="s">
        <v>68</v>
      </c>
      <c r="C568" s="48">
        <v>0.8881</v>
      </c>
      <c r="D568">
        <v>0.85670000000000002</v>
      </c>
      <c r="E568">
        <v>0.59060000000000001</v>
      </c>
      <c r="F568">
        <v>0.77910000000000001</v>
      </c>
      <c r="G568">
        <v>0.20230000000000001</v>
      </c>
      <c r="H568">
        <v>0.61880000000000002</v>
      </c>
      <c r="I568">
        <v>0.33579999999999999</v>
      </c>
      <c r="J568">
        <v>9.2289999999999992</v>
      </c>
      <c r="K568">
        <v>8.6504999999999992</v>
      </c>
      <c r="L568">
        <v>-0.13059999999999999</v>
      </c>
      <c r="M568" s="43"/>
      <c r="N568" s="43">
        <v>83.664000000000001</v>
      </c>
    </row>
    <row r="569" spans="2:14" x14ac:dyDescent="0.3">
      <c r="B569" t="s">
        <v>69</v>
      </c>
      <c r="C569" s="48">
        <v>0.88759999999999994</v>
      </c>
      <c r="D569">
        <v>0.85570000000000002</v>
      </c>
      <c r="E569">
        <v>0.59150000000000003</v>
      </c>
      <c r="F569">
        <v>0.78739999999999999</v>
      </c>
      <c r="G569">
        <v>0.24479999999999999</v>
      </c>
      <c r="H569">
        <v>0.62180000000000002</v>
      </c>
      <c r="I569">
        <v>0.3357</v>
      </c>
      <c r="J569">
        <v>7.6760999999999999</v>
      </c>
      <c r="K569">
        <v>8.6713000000000005</v>
      </c>
      <c r="L569">
        <v>-0.1431</v>
      </c>
      <c r="M569">
        <v>1.3812</v>
      </c>
      <c r="N569">
        <v>84.01</v>
      </c>
    </row>
    <row r="570" spans="2:14" x14ac:dyDescent="0.3">
      <c r="B570" t="s">
        <v>70</v>
      </c>
      <c r="C570" s="48">
        <v>0.87339999999999995</v>
      </c>
      <c r="D570">
        <v>0.8548</v>
      </c>
      <c r="E570">
        <v>0.53949999999999998</v>
      </c>
      <c r="F570">
        <v>0.83050000000000002</v>
      </c>
      <c r="G570">
        <v>0</v>
      </c>
      <c r="H570">
        <v>0.69869999999999999</v>
      </c>
      <c r="I570">
        <v>0.2823</v>
      </c>
      <c r="J570">
        <v>5.2131999999999996</v>
      </c>
      <c r="K570">
        <v>8.1936999999999998</v>
      </c>
      <c r="L570">
        <v>-3.9800000000000002E-2</v>
      </c>
      <c r="M570">
        <v>1.7008000000000001</v>
      </c>
      <c r="N570">
        <v>83.27</v>
      </c>
    </row>
    <row r="571" spans="2:14" x14ac:dyDescent="0.3">
      <c r="B571" t="s">
        <v>71</v>
      </c>
      <c r="C571" s="48">
        <v>0.86209999999999998</v>
      </c>
      <c r="D571">
        <v>0.86280000000000001</v>
      </c>
      <c r="E571">
        <v>0.51519999999999999</v>
      </c>
      <c r="F571">
        <v>0.81389999999999996</v>
      </c>
      <c r="G571">
        <v>-7.9469000000000003</v>
      </c>
      <c r="H571">
        <v>0.73719999999999997</v>
      </c>
      <c r="I571">
        <v>0.25640000000000002</v>
      </c>
      <c r="J571">
        <v>3.9817</v>
      </c>
      <c r="K571">
        <v>7.6218000000000004</v>
      </c>
      <c r="L571">
        <v>1.1900000000000001E-2</v>
      </c>
      <c r="M571">
        <v>1.7438</v>
      </c>
      <c r="N571">
        <v>79.724999999999994</v>
      </c>
    </row>
    <row r="572" spans="2:14" x14ac:dyDescent="0.3">
      <c r="B572" t="s">
        <v>72</v>
      </c>
      <c r="C572" s="48">
        <v>0.87109999999999999</v>
      </c>
      <c r="D572">
        <v>0.86299999999999999</v>
      </c>
      <c r="E572">
        <v>0.52729999999999999</v>
      </c>
      <c r="F572">
        <v>0.81620000000000004</v>
      </c>
      <c r="G572">
        <v>-4.2354000000000003</v>
      </c>
      <c r="H572">
        <v>0.63570000000000004</v>
      </c>
      <c r="I572">
        <v>0.307</v>
      </c>
      <c r="J572">
        <v>1.4537</v>
      </c>
      <c r="K572">
        <v>7.1851000000000003</v>
      </c>
      <c r="L572">
        <v>0.31159999999999999</v>
      </c>
      <c r="M572">
        <v>1.7947</v>
      </c>
      <c r="N572">
        <v>80.328000000000003</v>
      </c>
    </row>
    <row r="573" spans="2:14" x14ac:dyDescent="0.3">
      <c r="B573" t="s">
        <v>73</v>
      </c>
      <c r="C573" s="48">
        <v>0.87809999999999999</v>
      </c>
      <c r="D573">
        <v>0.8649</v>
      </c>
      <c r="E573">
        <v>0.53110000000000002</v>
      </c>
      <c r="F573">
        <v>0.80720000000000003</v>
      </c>
      <c r="G573">
        <v>-2.6858</v>
      </c>
      <c r="H573">
        <v>0.6371</v>
      </c>
      <c r="I573">
        <v>0.3075</v>
      </c>
      <c r="J573">
        <v>-6.1999999999999998E-3</v>
      </c>
      <c r="K573">
        <v>7.4931999999999999</v>
      </c>
      <c r="L573">
        <v>0.1142</v>
      </c>
      <c r="M573">
        <v>1.7392000000000001</v>
      </c>
      <c r="N573">
        <v>80.796999999999997</v>
      </c>
    </row>
    <row r="574" spans="2:14" x14ac:dyDescent="0.3">
      <c r="B574" t="s">
        <v>74</v>
      </c>
      <c r="C574" s="48">
        <v>0.88200000000000001</v>
      </c>
      <c r="D574">
        <v>0.86619999999999997</v>
      </c>
      <c r="E574">
        <v>0.52900000000000003</v>
      </c>
      <c r="F574">
        <v>0.8034</v>
      </c>
      <c r="G574">
        <v>-2.3717999999999999</v>
      </c>
      <c r="H574">
        <v>0.65039999999999998</v>
      </c>
      <c r="I574">
        <v>0.29459999999999997</v>
      </c>
      <c r="J574">
        <v>-0.84830000000000005</v>
      </c>
      <c r="K574">
        <v>7.9127000000000001</v>
      </c>
      <c r="L574">
        <v>-0.26629999999999998</v>
      </c>
      <c r="M574">
        <v>1.7358</v>
      </c>
      <c r="N574">
        <v>80.953999999999994</v>
      </c>
    </row>
    <row r="575" spans="2:14" x14ac:dyDescent="0.3">
      <c r="B575" t="s">
        <v>75</v>
      </c>
      <c r="C575" s="48">
        <v>0.88449999999999995</v>
      </c>
      <c r="D575">
        <v>0.86580000000000001</v>
      </c>
      <c r="E575">
        <v>0.52729999999999999</v>
      </c>
      <c r="F575">
        <v>0.80559999999999998</v>
      </c>
      <c r="G575">
        <v>-2.1745000000000001</v>
      </c>
      <c r="H575">
        <v>0.66139999999999999</v>
      </c>
      <c r="I575">
        <v>0.28589999999999999</v>
      </c>
      <c r="J575">
        <v>-1.1872</v>
      </c>
      <c r="K575">
        <v>7.843</v>
      </c>
      <c r="L575">
        <v>-0.28539999999999999</v>
      </c>
      <c r="M575">
        <v>1.7322</v>
      </c>
      <c r="N575">
        <v>81.057000000000002</v>
      </c>
    </row>
    <row r="576" spans="2:14" x14ac:dyDescent="0.3">
      <c r="B576" t="s">
        <v>95</v>
      </c>
      <c r="C576" s="48">
        <v>0.88600000000000001</v>
      </c>
      <c r="D576">
        <v>0.86499999999999999</v>
      </c>
      <c r="E576">
        <v>0.52529999999999999</v>
      </c>
      <c r="F576">
        <v>0.80889999999999995</v>
      </c>
      <c r="G576">
        <v>-2.0777000000000001</v>
      </c>
      <c r="H576">
        <v>0.66900000000000004</v>
      </c>
      <c r="I576">
        <v>0.27939999999999998</v>
      </c>
      <c r="J576">
        <v>-1.7182999999999999</v>
      </c>
      <c r="K576">
        <v>7.7129000000000003</v>
      </c>
      <c r="L576">
        <v>-0.21179999999999999</v>
      </c>
      <c r="M576">
        <v>1.7254</v>
      </c>
      <c r="N576">
        <v>81.153999999999996</v>
      </c>
    </row>
    <row r="577" spans="1:14" x14ac:dyDescent="0.3">
      <c r="B577" t="s">
        <v>117</v>
      </c>
      <c r="C577" s="48">
        <v>0.88670000000000004</v>
      </c>
      <c r="D577">
        <v>0.86539999999999995</v>
      </c>
      <c r="E577">
        <v>0.52370000000000005</v>
      </c>
      <c r="F577">
        <v>0.8075</v>
      </c>
      <c r="G577">
        <v>-2.1192000000000002</v>
      </c>
      <c r="H577">
        <v>0.67520000000000002</v>
      </c>
      <c r="I577">
        <v>0.27429999999999999</v>
      </c>
      <c r="J577">
        <v>-1.9755</v>
      </c>
      <c r="K577">
        <v>7.6018999999999997</v>
      </c>
      <c r="L577">
        <v>-0.1217</v>
      </c>
      <c r="M577">
        <v>1.7243999999999999</v>
      </c>
      <c r="N577">
        <v>81.203000000000003</v>
      </c>
    </row>
    <row r="578" spans="1:14" x14ac:dyDescent="0.3">
      <c r="B578" t="s">
        <v>118</v>
      </c>
      <c r="C578" s="48">
        <v>0.88719999999999999</v>
      </c>
      <c r="D578">
        <v>0.86539999999999995</v>
      </c>
      <c r="E578">
        <v>0.52249999999999996</v>
      </c>
      <c r="F578">
        <v>0.80689999999999995</v>
      </c>
      <c r="G578">
        <v>-2.1663999999999999</v>
      </c>
      <c r="H578">
        <v>0.6794</v>
      </c>
      <c r="I578">
        <v>0.27110000000000001</v>
      </c>
      <c r="J578">
        <v>-2.2589999999999999</v>
      </c>
      <c r="K578">
        <v>7.5468999999999999</v>
      </c>
      <c r="L578">
        <v>-2.7799999999999998E-2</v>
      </c>
      <c r="M578">
        <v>1.7225999999999999</v>
      </c>
      <c r="N578">
        <v>81.25</v>
      </c>
    </row>
    <row r="579" spans="1:14" x14ac:dyDescent="0.3">
      <c r="B579" t="s">
        <v>136</v>
      </c>
      <c r="C579" s="48">
        <v>0.88749999999999996</v>
      </c>
      <c r="D579">
        <v>0.86570000000000003</v>
      </c>
      <c r="E579">
        <v>0.52180000000000004</v>
      </c>
      <c r="F579">
        <v>0.80600000000000005</v>
      </c>
      <c r="G579">
        <v>-2.1823999999999999</v>
      </c>
      <c r="H579">
        <v>0.68220000000000003</v>
      </c>
      <c r="I579">
        <v>0.26919999999999999</v>
      </c>
      <c r="J579">
        <v>-2.8729</v>
      </c>
      <c r="K579">
        <v>7.4988000000000001</v>
      </c>
      <c r="L579">
        <v>4.4499999999999998E-2</v>
      </c>
      <c r="M579" s="6">
        <v>1.7212000000000001</v>
      </c>
      <c r="N579" s="6">
        <v>81.302000000000007</v>
      </c>
    </row>
    <row r="580" spans="1:14" x14ac:dyDescent="0.3">
      <c r="B580" t="s">
        <v>144</v>
      </c>
      <c r="C580" s="68">
        <v>0.88790000000000002</v>
      </c>
      <c r="D580">
        <v>0.86639999999999995</v>
      </c>
      <c r="E580">
        <v>0.52159999999999995</v>
      </c>
      <c r="F580">
        <v>0.80400000000000005</v>
      </c>
      <c r="G580">
        <v>-2.1728999999999998</v>
      </c>
      <c r="H580">
        <v>0.68410000000000004</v>
      </c>
      <c r="I580">
        <v>0.26869999999999999</v>
      </c>
      <c r="J580">
        <v>-2.6073</v>
      </c>
      <c r="K580">
        <v>7.4573</v>
      </c>
      <c r="L580">
        <v>9.7100000000000006E-2</v>
      </c>
    </row>
    <row r="587" spans="1:14" x14ac:dyDescent="0.3">
      <c r="A587" s="8"/>
    </row>
    <row r="588" spans="1:14" x14ac:dyDescent="0.3">
      <c r="A588" s="8"/>
    </row>
    <row r="589" spans="1:14" x14ac:dyDescent="0.3">
      <c r="A589" s="8"/>
    </row>
  </sheetData>
  <mergeCells count="2">
    <mergeCell ref="C24:D24"/>
    <mergeCell ref="C65:D65"/>
  </mergeCells>
  <pageMargins left="0.7" right="0.7" top="0.75" bottom="0.75" header="0.3" footer="0.3"/>
  <pageSetup paperSize="9" orientation="portrait" r:id="rId1"/>
  <ignoredErrors>
    <ignoredError sqref="B41 B42:B4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</dc:creator>
  <cp:lastModifiedBy>admin</cp:lastModifiedBy>
  <dcterms:created xsi:type="dcterms:W3CDTF">2022-10-24T12:15:39Z</dcterms:created>
  <dcterms:modified xsi:type="dcterms:W3CDTF">2023-03-31T08:27:00Z</dcterms:modified>
</cp:coreProperties>
</file>