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01-40733wg-cbd\wsdo\Krzysio\EZD Dokumenty\21) Wniosek o udostępnienie informacji publicznej Magdalena Perkowska przemyt 2013-2023\"/>
    </mc:Choice>
  </mc:AlternateContent>
  <xr:revisionPtr revIDLastSave="0" documentId="13_ncr:1_{7E583916-7C64-4B60-8A17-8E473CC72B1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azem" sheetId="1" r:id="rId1"/>
    <sheet name="2013" sheetId="2" r:id="rId2"/>
    <sheet name="2014" sheetId="4" r:id="rId3"/>
    <sheet name="2015" sheetId="5" r:id="rId4"/>
    <sheet name="2016" sheetId="6" r:id="rId5"/>
    <sheet name="2017" sheetId="7" r:id="rId6"/>
    <sheet name="2018" sheetId="8" r:id="rId7"/>
    <sheet name="2019" sheetId="9" r:id="rId8"/>
    <sheet name="2020" sheetId="10" r:id="rId9"/>
    <sheet name="2021" sheetId="11" r:id="rId10"/>
    <sheet name="2022" sheetId="12" r:id="rId11"/>
    <sheet name="2023" sheetId="13" r:id="rId12"/>
    <sheet name="opis" sheetId="3" r:id="rId13"/>
  </sheets>
  <definedNames>
    <definedName name="_xlnm._FilterDatabase" localSheetId="1" hidden="1">'2013'!$A$6:$M$169</definedName>
    <definedName name="_xlnm._FilterDatabase" localSheetId="2" hidden="1">'2014'!$A$6:$M$6</definedName>
    <definedName name="_xlnm._FilterDatabase" localSheetId="3" hidden="1">'2015'!$A$6:$M$192</definedName>
    <definedName name="_xlnm._FilterDatabase" localSheetId="4" hidden="1">'2016'!$A$6:$M$225</definedName>
    <definedName name="_xlnm._FilterDatabase" localSheetId="5" hidden="1">'2017'!$A$6:$M$213</definedName>
    <definedName name="_xlnm._FilterDatabase" localSheetId="6" hidden="1">'2018'!$A$6:$M$195</definedName>
    <definedName name="_xlnm._FilterDatabase" localSheetId="7" hidden="1">'2019'!$A$6:$M$211</definedName>
    <definedName name="_xlnm._FilterDatabase" localSheetId="8" hidden="1">'2020'!$A$6:$M$198</definedName>
    <definedName name="_xlnm._FilterDatabase" localSheetId="9" hidden="1">'2021'!$A$6:$M$171</definedName>
    <definedName name="_xlnm._FilterDatabase" localSheetId="10" hidden="1">'2022'!$A$6:$M$165</definedName>
    <definedName name="_xlnm._FilterDatabase" localSheetId="11" hidden="1">'2023'!$A$6:$M$169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9" i="2" l="1"/>
  <c r="M195" i="4"/>
  <c r="L195" i="4"/>
  <c r="K195" i="4"/>
  <c r="J195" i="4"/>
  <c r="I195" i="4"/>
  <c r="H195" i="4"/>
  <c r="G195" i="4"/>
  <c r="F195" i="4"/>
  <c r="E195" i="4"/>
  <c r="D195" i="4"/>
  <c r="M166" i="4"/>
  <c r="L166" i="4"/>
  <c r="K166" i="4"/>
  <c r="J166" i="4"/>
  <c r="I166" i="4"/>
  <c r="H166" i="4"/>
  <c r="G166" i="4"/>
  <c r="F166" i="4"/>
  <c r="E166" i="4"/>
  <c r="D166" i="4"/>
  <c r="M151" i="4"/>
  <c r="L151" i="4"/>
  <c r="K151" i="4"/>
  <c r="J151" i="4"/>
  <c r="I151" i="4"/>
  <c r="H151" i="4"/>
  <c r="G151" i="4"/>
  <c r="F151" i="4"/>
  <c r="E151" i="4"/>
  <c r="D151" i="4"/>
  <c r="M134" i="4"/>
  <c r="L134" i="4"/>
  <c r="K134" i="4"/>
  <c r="J134" i="4"/>
  <c r="I134" i="4"/>
  <c r="H134" i="4"/>
  <c r="G134" i="4"/>
  <c r="F134" i="4"/>
  <c r="E134" i="4"/>
  <c r="D134" i="4"/>
  <c r="M119" i="4"/>
  <c r="L119" i="4"/>
  <c r="K119" i="4"/>
  <c r="J119" i="4"/>
  <c r="I119" i="4"/>
  <c r="H119" i="4"/>
  <c r="G119" i="4"/>
  <c r="F119" i="4"/>
  <c r="E119" i="4"/>
  <c r="D119" i="4"/>
  <c r="M190" i="5"/>
  <c r="L190" i="5"/>
  <c r="K190" i="5"/>
  <c r="J190" i="5"/>
  <c r="I190" i="5"/>
  <c r="H190" i="5"/>
  <c r="G190" i="5"/>
  <c r="F190" i="5"/>
  <c r="E190" i="5"/>
  <c r="D190" i="5"/>
  <c r="M157" i="5"/>
  <c r="L157" i="5"/>
  <c r="K157" i="5"/>
  <c r="J157" i="5"/>
  <c r="I157" i="5"/>
  <c r="H157" i="5"/>
  <c r="G157" i="5"/>
  <c r="F157" i="5"/>
  <c r="E157" i="5"/>
  <c r="D157" i="5"/>
  <c r="M146" i="5"/>
  <c r="L146" i="5"/>
  <c r="K146" i="5"/>
  <c r="J146" i="5"/>
  <c r="I146" i="5"/>
  <c r="H146" i="5"/>
  <c r="G146" i="5"/>
  <c r="F146" i="5"/>
  <c r="E146" i="5"/>
  <c r="D146" i="5"/>
  <c r="M132" i="5"/>
  <c r="L132" i="5"/>
  <c r="K132" i="5"/>
  <c r="J132" i="5"/>
  <c r="I132" i="5"/>
  <c r="H132" i="5"/>
  <c r="G132" i="5"/>
  <c r="F132" i="5"/>
  <c r="E132" i="5"/>
  <c r="D132" i="5"/>
  <c r="M114" i="5"/>
  <c r="L114" i="5"/>
  <c r="K114" i="5"/>
  <c r="J114" i="5"/>
  <c r="I114" i="5"/>
  <c r="H114" i="5"/>
  <c r="G114" i="5"/>
  <c r="F114" i="5"/>
  <c r="E114" i="5"/>
  <c r="D114" i="5"/>
  <c r="M100" i="5"/>
  <c r="L100" i="5"/>
  <c r="K100" i="5"/>
  <c r="J100" i="5"/>
  <c r="I100" i="5"/>
  <c r="H100" i="5"/>
  <c r="G100" i="5"/>
  <c r="F100" i="5"/>
  <c r="E100" i="5"/>
  <c r="D100" i="5"/>
  <c r="M83" i="5"/>
  <c r="L83" i="5"/>
  <c r="K83" i="5"/>
  <c r="J83" i="5"/>
  <c r="I83" i="5"/>
  <c r="H83" i="5"/>
  <c r="G83" i="5"/>
  <c r="F83" i="5"/>
  <c r="E83" i="5"/>
  <c r="D83" i="5"/>
  <c r="M78" i="5"/>
  <c r="L78" i="5"/>
  <c r="K78" i="5"/>
  <c r="J78" i="5"/>
  <c r="I78" i="5"/>
  <c r="H78" i="5"/>
  <c r="G78" i="5"/>
  <c r="F78" i="5"/>
  <c r="E78" i="5"/>
  <c r="D78" i="5"/>
  <c r="M43" i="5"/>
  <c r="L43" i="5"/>
  <c r="K43" i="5"/>
  <c r="J43" i="5"/>
  <c r="I43" i="5"/>
  <c r="H43" i="5"/>
  <c r="G43" i="5"/>
  <c r="F43" i="5"/>
  <c r="E43" i="5"/>
  <c r="D43" i="5"/>
  <c r="M29" i="5"/>
  <c r="L29" i="5"/>
  <c r="K29" i="5"/>
  <c r="J29" i="5"/>
  <c r="I29" i="5"/>
  <c r="H29" i="5"/>
  <c r="G29" i="5"/>
  <c r="F29" i="5"/>
  <c r="E29" i="5"/>
  <c r="D29" i="5"/>
  <c r="M191" i="6"/>
  <c r="L191" i="6"/>
  <c r="K191" i="6"/>
  <c r="J191" i="6"/>
  <c r="I191" i="6"/>
  <c r="H191" i="6"/>
  <c r="G191" i="6"/>
  <c r="F191" i="6"/>
  <c r="E191" i="6"/>
  <c r="D191" i="6"/>
  <c r="M179" i="6"/>
  <c r="L179" i="6"/>
  <c r="K179" i="6"/>
  <c r="J179" i="6"/>
  <c r="I179" i="6"/>
  <c r="H179" i="6"/>
  <c r="G179" i="6"/>
  <c r="F179" i="6"/>
  <c r="E179" i="6"/>
  <c r="D179" i="6"/>
  <c r="M152" i="6"/>
  <c r="L152" i="6"/>
  <c r="K152" i="6"/>
  <c r="J152" i="6"/>
  <c r="I152" i="6"/>
  <c r="H152" i="6"/>
  <c r="G152" i="6"/>
  <c r="F152" i="6"/>
  <c r="E152" i="6"/>
  <c r="D152" i="6"/>
  <c r="M124" i="6"/>
  <c r="L124" i="6"/>
  <c r="K124" i="6"/>
  <c r="J124" i="6"/>
  <c r="I124" i="6"/>
  <c r="H124" i="6"/>
  <c r="G124" i="6"/>
  <c r="F124" i="6"/>
  <c r="E124" i="6"/>
  <c r="D124" i="6"/>
  <c r="M110" i="6"/>
  <c r="L110" i="6"/>
  <c r="K110" i="6"/>
  <c r="J110" i="6"/>
  <c r="I110" i="6"/>
  <c r="H110" i="6"/>
  <c r="G110" i="6"/>
  <c r="F110" i="6"/>
  <c r="E110" i="6"/>
  <c r="D110" i="6"/>
  <c r="M91" i="6"/>
  <c r="L91" i="6"/>
  <c r="K91" i="6"/>
  <c r="J91" i="6"/>
  <c r="I91" i="6"/>
  <c r="H91" i="6"/>
  <c r="G91" i="6"/>
  <c r="F91" i="6"/>
  <c r="E91" i="6"/>
  <c r="D91" i="6"/>
  <c r="M82" i="6"/>
  <c r="L82" i="6"/>
  <c r="K82" i="6"/>
  <c r="J82" i="6"/>
  <c r="I82" i="6"/>
  <c r="H82" i="6"/>
  <c r="G82" i="6"/>
  <c r="F82" i="6"/>
  <c r="E82" i="6"/>
  <c r="D82" i="6"/>
  <c r="M46" i="6"/>
  <c r="L46" i="6"/>
  <c r="K46" i="6"/>
  <c r="J46" i="6"/>
  <c r="I46" i="6"/>
  <c r="H46" i="6"/>
  <c r="G46" i="6"/>
  <c r="F46" i="6"/>
  <c r="E46" i="6"/>
  <c r="D46" i="6"/>
  <c r="M36" i="6"/>
  <c r="L36" i="6"/>
  <c r="K36" i="6"/>
  <c r="J36" i="6"/>
  <c r="I36" i="6"/>
  <c r="H36" i="6"/>
  <c r="G36" i="6"/>
  <c r="F36" i="6"/>
  <c r="E36" i="6"/>
  <c r="D36" i="6"/>
  <c r="M223" i="6"/>
  <c r="L223" i="6"/>
  <c r="K223" i="6"/>
  <c r="J223" i="6"/>
  <c r="I223" i="6"/>
  <c r="H223" i="6"/>
  <c r="G223" i="6"/>
  <c r="F223" i="6"/>
  <c r="E223" i="6"/>
  <c r="D223" i="6"/>
  <c r="M211" i="7"/>
  <c r="L211" i="7"/>
  <c r="K211" i="7"/>
  <c r="J211" i="7"/>
  <c r="I211" i="7"/>
  <c r="H211" i="7"/>
  <c r="G211" i="7"/>
  <c r="F211" i="7"/>
  <c r="E211" i="7"/>
  <c r="D211" i="7"/>
  <c r="M174" i="7"/>
  <c r="L174" i="7"/>
  <c r="K174" i="7"/>
  <c r="J174" i="7"/>
  <c r="I174" i="7"/>
  <c r="H174" i="7"/>
  <c r="G174" i="7"/>
  <c r="F174" i="7"/>
  <c r="E174" i="7"/>
  <c r="D174" i="7"/>
  <c r="M161" i="7"/>
  <c r="L161" i="7"/>
  <c r="K161" i="7"/>
  <c r="J161" i="7"/>
  <c r="I161" i="7"/>
  <c r="H161" i="7"/>
  <c r="G161" i="7"/>
  <c r="F161" i="7"/>
  <c r="E161" i="7"/>
  <c r="D161" i="7"/>
  <c r="M141" i="7"/>
  <c r="L141" i="7"/>
  <c r="K141" i="7"/>
  <c r="J141" i="7"/>
  <c r="I141" i="7"/>
  <c r="H141" i="7"/>
  <c r="G141" i="7"/>
  <c r="F141" i="7"/>
  <c r="E141" i="7"/>
  <c r="D141" i="7"/>
  <c r="M124" i="7"/>
  <c r="L124" i="7"/>
  <c r="K124" i="7"/>
  <c r="J124" i="7"/>
  <c r="I124" i="7"/>
  <c r="H124" i="7"/>
  <c r="G124" i="7"/>
  <c r="F124" i="7"/>
  <c r="E124" i="7"/>
  <c r="D124" i="7"/>
  <c r="M110" i="7"/>
  <c r="L110" i="7"/>
  <c r="K110" i="7"/>
  <c r="J110" i="7"/>
  <c r="I110" i="7"/>
  <c r="H110" i="7"/>
  <c r="G110" i="7"/>
  <c r="F110" i="7"/>
  <c r="E110" i="7"/>
  <c r="D110" i="7"/>
  <c r="M92" i="7"/>
  <c r="L92" i="7"/>
  <c r="K92" i="7"/>
  <c r="J92" i="7"/>
  <c r="I92" i="7"/>
  <c r="H92" i="7"/>
  <c r="G92" i="7"/>
  <c r="F92" i="7"/>
  <c r="E92" i="7"/>
  <c r="D92" i="7"/>
  <c r="M85" i="7"/>
  <c r="L85" i="7"/>
  <c r="K85" i="7"/>
  <c r="J85" i="7"/>
  <c r="I85" i="7"/>
  <c r="H85" i="7"/>
  <c r="G85" i="7"/>
  <c r="F85" i="7"/>
  <c r="E85" i="7"/>
  <c r="D85" i="7"/>
  <c r="M47" i="7"/>
  <c r="L47" i="7"/>
  <c r="K47" i="7"/>
  <c r="J47" i="7"/>
  <c r="I47" i="7"/>
  <c r="H47" i="7"/>
  <c r="G47" i="7"/>
  <c r="F47" i="7"/>
  <c r="E47" i="7"/>
  <c r="D47" i="7"/>
  <c r="M35" i="7"/>
  <c r="L35" i="7"/>
  <c r="K35" i="7"/>
  <c r="J35" i="7"/>
  <c r="I35" i="7"/>
  <c r="H35" i="7"/>
  <c r="G35" i="7"/>
  <c r="F35" i="7"/>
  <c r="E35" i="7"/>
  <c r="D35" i="7"/>
  <c r="M30" i="8"/>
  <c r="L30" i="8"/>
  <c r="K30" i="8"/>
  <c r="J30" i="8"/>
  <c r="I30" i="8"/>
  <c r="H30" i="8"/>
  <c r="G30" i="8"/>
  <c r="F30" i="8"/>
  <c r="E30" i="8"/>
  <c r="D30" i="8"/>
  <c r="M45" i="8"/>
  <c r="L45" i="8"/>
  <c r="K45" i="8"/>
  <c r="J45" i="8"/>
  <c r="I45" i="8"/>
  <c r="H45" i="8"/>
  <c r="G45" i="8"/>
  <c r="F45" i="8"/>
  <c r="E45" i="8"/>
  <c r="D45" i="8"/>
  <c r="M81" i="8"/>
  <c r="L81" i="8"/>
  <c r="K81" i="8"/>
  <c r="J81" i="8"/>
  <c r="I81" i="8"/>
  <c r="H81" i="8"/>
  <c r="G81" i="8"/>
  <c r="F81" i="8"/>
  <c r="E81" i="8"/>
  <c r="D81" i="8"/>
  <c r="M87" i="8"/>
  <c r="L87" i="8"/>
  <c r="K87" i="8"/>
  <c r="J87" i="8"/>
  <c r="I87" i="8"/>
  <c r="H87" i="8"/>
  <c r="G87" i="8"/>
  <c r="F87" i="8"/>
  <c r="E87" i="8"/>
  <c r="D87" i="8"/>
  <c r="M106" i="8"/>
  <c r="L106" i="8"/>
  <c r="K106" i="8"/>
  <c r="J106" i="8"/>
  <c r="I106" i="8"/>
  <c r="H106" i="8"/>
  <c r="G106" i="8"/>
  <c r="F106" i="8"/>
  <c r="E106" i="8"/>
  <c r="D106" i="8"/>
  <c r="M113" i="8"/>
  <c r="L113" i="8"/>
  <c r="K113" i="8"/>
  <c r="J113" i="8"/>
  <c r="I113" i="8"/>
  <c r="H113" i="8"/>
  <c r="G113" i="8"/>
  <c r="F113" i="8"/>
  <c r="E113" i="8"/>
  <c r="D113" i="8"/>
  <c r="M133" i="8"/>
  <c r="L133" i="8"/>
  <c r="K133" i="8"/>
  <c r="J133" i="8"/>
  <c r="I133" i="8"/>
  <c r="H133" i="8"/>
  <c r="G133" i="8"/>
  <c r="F133" i="8"/>
  <c r="E133" i="8"/>
  <c r="D133" i="8"/>
  <c r="M152" i="8"/>
  <c r="L152" i="8"/>
  <c r="K152" i="8"/>
  <c r="J152" i="8"/>
  <c r="I152" i="8"/>
  <c r="H152" i="8"/>
  <c r="G152" i="8"/>
  <c r="F152" i="8"/>
  <c r="E152" i="8"/>
  <c r="D152" i="8"/>
  <c r="M158" i="8"/>
  <c r="L158" i="8"/>
  <c r="K158" i="8"/>
  <c r="J158" i="8"/>
  <c r="I158" i="8"/>
  <c r="H158" i="8"/>
  <c r="G158" i="8"/>
  <c r="F158" i="8"/>
  <c r="E158" i="8"/>
  <c r="D158" i="8"/>
  <c r="M193" i="8"/>
  <c r="M194" i="8" s="1"/>
  <c r="N195" i="8" s="1"/>
  <c r="L193" i="8"/>
  <c r="L194" i="8" s="1"/>
  <c r="K193" i="8"/>
  <c r="J193" i="8"/>
  <c r="I193" i="8"/>
  <c r="H193" i="8"/>
  <c r="G193" i="8"/>
  <c r="F193" i="8"/>
  <c r="E193" i="8"/>
  <c r="D193" i="8"/>
  <c r="M29" i="9"/>
  <c r="L29" i="9"/>
  <c r="K29" i="9"/>
  <c r="J29" i="9"/>
  <c r="I29" i="9"/>
  <c r="H29" i="9"/>
  <c r="G29" i="9"/>
  <c r="F29" i="9"/>
  <c r="E29" i="9"/>
  <c r="D29" i="9"/>
  <c r="M46" i="9"/>
  <c r="L46" i="9"/>
  <c r="K46" i="9"/>
  <c r="J46" i="9"/>
  <c r="I46" i="9"/>
  <c r="H46" i="9"/>
  <c r="G46" i="9"/>
  <c r="F46" i="9"/>
  <c r="E46" i="9"/>
  <c r="D46" i="9"/>
  <c r="M81" i="9"/>
  <c r="L81" i="9"/>
  <c r="K81" i="9"/>
  <c r="J81" i="9"/>
  <c r="I81" i="9"/>
  <c r="H81" i="9"/>
  <c r="G81" i="9"/>
  <c r="F81" i="9"/>
  <c r="E81" i="9"/>
  <c r="D81" i="9"/>
  <c r="M93" i="9"/>
  <c r="L93" i="9"/>
  <c r="K93" i="9"/>
  <c r="J93" i="9"/>
  <c r="I93" i="9"/>
  <c r="H93" i="9"/>
  <c r="G93" i="9"/>
  <c r="F93" i="9"/>
  <c r="E93" i="9"/>
  <c r="D93" i="9"/>
  <c r="M114" i="9"/>
  <c r="L114" i="9"/>
  <c r="K114" i="9"/>
  <c r="J114" i="9"/>
  <c r="I114" i="9"/>
  <c r="H114" i="9"/>
  <c r="G114" i="9"/>
  <c r="F114" i="9"/>
  <c r="E114" i="9"/>
  <c r="D114" i="9"/>
  <c r="M125" i="9"/>
  <c r="L125" i="9"/>
  <c r="K125" i="9"/>
  <c r="J125" i="9"/>
  <c r="I125" i="9"/>
  <c r="H125" i="9"/>
  <c r="G125" i="9"/>
  <c r="F125" i="9"/>
  <c r="E125" i="9"/>
  <c r="D125" i="9"/>
  <c r="M144" i="9"/>
  <c r="L144" i="9"/>
  <c r="K144" i="9"/>
  <c r="J144" i="9"/>
  <c r="I144" i="9"/>
  <c r="H144" i="9"/>
  <c r="G144" i="9"/>
  <c r="F144" i="9"/>
  <c r="E144" i="9"/>
  <c r="D144" i="9"/>
  <c r="M163" i="9"/>
  <c r="L163" i="9"/>
  <c r="K163" i="9"/>
  <c r="J163" i="9"/>
  <c r="I163" i="9"/>
  <c r="H163" i="9"/>
  <c r="G163" i="9"/>
  <c r="F163" i="9"/>
  <c r="E163" i="9"/>
  <c r="D163" i="9"/>
  <c r="M170" i="9"/>
  <c r="L170" i="9"/>
  <c r="K170" i="9"/>
  <c r="J170" i="9"/>
  <c r="I170" i="9"/>
  <c r="H170" i="9"/>
  <c r="G170" i="9"/>
  <c r="F170" i="9"/>
  <c r="E170" i="9"/>
  <c r="D170" i="9"/>
  <c r="M209" i="9"/>
  <c r="L209" i="9"/>
  <c r="K209" i="9"/>
  <c r="J209" i="9"/>
  <c r="I209" i="9"/>
  <c r="H209" i="9"/>
  <c r="G209" i="9"/>
  <c r="F209" i="9"/>
  <c r="E209" i="9"/>
  <c r="D209" i="9"/>
  <c r="M31" i="10"/>
  <c r="L31" i="10"/>
  <c r="K31" i="10"/>
  <c r="J31" i="10"/>
  <c r="I31" i="10"/>
  <c r="H31" i="10"/>
  <c r="G31" i="10"/>
  <c r="F31" i="10"/>
  <c r="E31" i="10"/>
  <c r="D31" i="10"/>
  <c r="M45" i="10"/>
  <c r="L45" i="10"/>
  <c r="K45" i="10"/>
  <c r="J45" i="10"/>
  <c r="I45" i="10"/>
  <c r="H45" i="10"/>
  <c r="G45" i="10"/>
  <c r="F45" i="10"/>
  <c r="E45" i="10"/>
  <c r="D45" i="10"/>
  <c r="M82" i="10"/>
  <c r="L82" i="10"/>
  <c r="K82" i="10"/>
  <c r="J82" i="10"/>
  <c r="I82" i="10"/>
  <c r="H82" i="10"/>
  <c r="G82" i="10"/>
  <c r="F82" i="10"/>
  <c r="E82" i="10"/>
  <c r="D82" i="10"/>
  <c r="M87" i="10"/>
  <c r="L87" i="10"/>
  <c r="K87" i="10"/>
  <c r="J87" i="10"/>
  <c r="I87" i="10"/>
  <c r="H87" i="10"/>
  <c r="G87" i="10"/>
  <c r="F87" i="10"/>
  <c r="E87" i="10"/>
  <c r="D87" i="10"/>
  <c r="M103" i="10"/>
  <c r="L103" i="10"/>
  <c r="K103" i="10"/>
  <c r="J103" i="10"/>
  <c r="I103" i="10"/>
  <c r="H103" i="10"/>
  <c r="G103" i="10"/>
  <c r="F103" i="10"/>
  <c r="E103" i="10"/>
  <c r="D103" i="10"/>
  <c r="M110" i="10"/>
  <c r="L110" i="10"/>
  <c r="K110" i="10"/>
  <c r="J110" i="10"/>
  <c r="I110" i="10"/>
  <c r="H110" i="10"/>
  <c r="G110" i="10"/>
  <c r="F110" i="10"/>
  <c r="E110" i="10"/>
  <c r="D110" i="10"/>
  <c r="M132" i="10"/>
  <c r="L132" i="10"/>
  <c r="K132" i="10"/>
  <c r="J132" i="10"/>
  <c r="I132" i="10"/>
  <c r="H132" i="10"/>
  <c r="G132" i="10"/>
  <c r="F132" i="10"/>
  <c r="E132" i="10"/>
  <c r="D132" i="10"/>
  <c r="M149" i="10"/>
  <c r="L149" i="10"/>
  <c r="K149" i="10"/>
  <c r="J149" i="10"/>
  <c r="I149" i="10"/>
  <c r="H149" i="10"/>
  <c r="G149" i="10"/>
  <c r="F149" i="10"/>
  <c r="E149" i="10"/>
  <c r="D149" i="10"/>
  <c r="D197" i="10" s="1"/>
  <c r="M161" i="10"/>
  <c r="L161" i="10"/>
  <c r="K161" i="10"/>
  <c r="J161" i="10"/>
  <c r="I161" i="10"/>
  <c r="H161" i="10"/>
  <c r="G161" i="10"/>
  <c r="F161" i="10"/>
  <c r="E161" i="10"/>
  <c r="D161" i="10"/>
  <c r="M196" i="10"/>
  <c r="L196" i="10"/>
  <c r="K196" i="10"/>
  <c r="J196" i="10"/>
  <c r="I196" i="10"/>
  <c r="H196" i="10"/>
  <c r="G196" i="10"/>
  <c r="F196" i="10"/>
  <c r="E196" i="10"/>
  <c r="D196" i="10"/>
  <c r="H191" i="5" l="1"/>
  <c r="I191" i="5"/>
  <c r="D191" i="5"/>
  <c r="J191" i="5"/>
  <c r="E191" i="5"/>
  <c r="K191" i="5"/>
  <c r="F191" i="5"/>
  <c r="L191" i="5"/>
  <c r="G191" i="5"/>
  <c r="M191" i="5"/>
  <c r="N192" i="5" s="1"/>
  <c r="D194" i="8"/>
  <c r="H194" i="8"/>
  <c r="I194" i="8"/>
  <c r="J194" i="8"/>
  <c r="K194" i="8"/>
  <c r="E194" i="8"/>
  <c r="F194" i="8"/>
  <c r="G194" i="8"/>
  <c r="L210" i="9"/>
  <c r="D210" i="9"/>
  <c r="M210" i="9"/>
  <c r="N211" i="9" s="1"/>
  <c r="K210" i="9"/>
  <c r="H210" i="9"/>
  <c r="I210" i="9"/>
  <c r="J210" i="9"/>
  <c r="E210" i="9"/>
  <c r="F210" i="9"/>
  <c r="G210" i="9"/>
  <c r="L197" i="10"/>
  <c r="M197" i="10"/>
  <c r="N198" i="10" s="1"/>
  <c r="I197" i="10"/>
  <c r="H197" i="10"/>
  <c r="J197" i="10"/>
  <c r="K197" i="10"/>
  <c r="E197" i="10"/>
  <c r="F197" i="10"/>
  <c r="G197" i="10"/>
  <c r="D83" i="11" l="1"/>
  <c r="F41" i="11"/>
  <c r="M169" i="11"/>
  <c r="L169" i="11"/>
  <c r="K169" i="11"/>
  <c r="J169" i="11"/>
  <c r="I169" i="11"/>
  <c r="H169" i="11"/>
  <c r="G169" i="11"/>
  <c r="F169" i="11"/>
  <c r="E169" i="11"/>
  <c r="D169" i="11"/>
  <c r="M119" i="11"/>
  <c r="L119" i="11"/>
  <c r="K119" i="11"/>
  <c r="J119" i="11"/>
  <c r="I119" i="11"/>
  <c r="H119" i="11"/>
  <c r="G119" i="11"/>
  <c r="F119" i="11"/>
  <c r="E119" i="11"/>
  <c r="D119" i="11"/>
  <c r="M103" i="11"/>
  <c r="L103" i="11"/>
  <c r="K103" i="11"/>
  <c r="J103" i="11"/>
  <c r="I103" i="11"/>
  <c r="H103" i="11"/>
  <c r="G103" i="11"/>
  <c r="F103" i="11"/>
  <c r="E103" i="11"/>
  <c r="D103" i="11"/>
  <c r="M96" i="11"/>
  <c r="L96" i="11"/>
  <c r="K96" i="11"/>
  <c r="J96" i="11"/>
  <c r="I96" i="11"/>
  <c r="H96" i="11"/>
  <c r="G96" i="11"/>
  <c r="F96" i="11"/>
  <c r="E96" i="11"/>
  <c r="D96" i="11"/>
  <c r="M83" i="11"/>
  <c r="L83" i="11"/>
  <c r="K83" i="11"/>
  <c r="J83" i="11"/>
  <c r="I83" i="11"/>
  <c r="H83" i="11"/>
  <c r="G83" i="11"/>
  <c r="F83" i="11"/>
  <c r="E83" i="11"/>
  <c r="M77" i="11"/>
  <c r="L77" i="11"/>
  <c r="K77" i="11"/>
  <c r="J77" i="11"/>
  <c r="I77" i="11"/>
  <c r="H77" i="11"/>
  <c r="G77" i="11"/>
  <c r="F77" i="11"/>
  <c r="E77" i="11"/>
  <c r="D77" i="11"/>
  <c r="M41" i="11"/>
  <c r="L41" i="11"/>
  <c r="K41" i="11"/>
  <c r="J41" i="11"/>
  <c r="I41" i="11"/>
  <c r="H41" i="11"/>
  <c r="G41" i="11"/>
  <c r="E41" i="11"/>
  <c r="D41" i="11"/>
  <c r="M31" i="11"/>
  <c r="L31" i="11"/>
  <c r="K31" i="11"/>
  <c r="J31" i="11"/>
  <c r="I31" i="11"/>
  <c r="H31" i="11"/>
  <c r="G31" i="11"/>
  <c r="F31" i="11"/>
  <c r="E31" i="11"/>
  <c r="D31" i="11"/>
  <c r="M35" i="12"/>
  <c r="L35" i="12"/>
  <c r="K35" i="12"/>
  <c r="J35" i="12"/>
  <c r="I35" i="12"/>
  <c r="H35" i="12"/>
  <c r="G35" i="12"/>
  <c r="F35" i="12"/>
  <c r="E35" i="12"/>
  <c r="D35" i="12"/>
  <c r="M70" i="12"/>
  <c r="L70" i="12"/>
  <c r="K70" i="12"/>
  <c r="J70" i="12"/>
  <c r="I70" i="12"/>
  <c r="H70" i="12"/>
  <c r="G70" i="12"/>
  <c r="F70" i="12"/>
  <c r="E70" i="12"/>
  <c r="D70" i="12"/>
  <c r="M74" i="12"/>
  <c r="L74" i="12"/>
  <c r="K74" i="12"/>
  <c r="J74" i="12"/>
  <c r="I74" i="12"/>
  <c r="H74" i="12"/>
  <c r="G74" i="12"/>
  <c r="F74" i="12"/>
  <c r="E74" i="12"/>
  <c r="D74" i="12"/>
  <c r="M87" i="12"/>
  <c r="L87" i="12"/>
  <c r="K87" i="12"/>
  <c r="J87" i="12"/>
  <c r="I87" i="12"/>
  <c r="H87" i="12"/>
  <c r="G87" i="12"/>
  <c r="F87" i="12"/>
  <c r="E87" i="12"/>
  <c r="D87" i="12"/>
  <c r="N170" i="13"/>
  <c r="M93" i="12"/>
  <c r="L93" i="12"/>
  <c r="K93" i="12"/>
  <c r="J93" i="12"/>
  <c r="I93" i="12"/>
  <c r="H93" i="12"/>
  <c r="G93" i="12"/>
  <c r="F93" i="12"/>
  <c r="E93" i="12"/>
  <c r="D93" i="12"/>
  <c r="M112" i="12"/>
  <c r="L112" i="12"/>
  <c r="K112" i="12"/>
  <c r="J112" i="12"/>
  <c r="I112" i="12"/>
  <c r="H112" i="12"/>
  <c r="G112" i="12"/>
  <c r="F112" i="12"/>
  <c r="E112" i="12"/>
  <c r="D112" i="12"/>
  <c r="M123" i="12"/>
  <c r="L123" i="12"/>
  <c r="K123" i="12"/>
  <c r="J123" i="12"/>
  <c r="I123" i="12"/>
  <c r="H123" i="12"/>
  <c r="G123" i="12"/>
  <c r="F123" i="12"/>
  <c r="E123" i="12"/>
  <c r="D123" i="12"/>
  <c r="M129" i="12"/>
  <c r="L129" i="12"/>
  <c r="K129" i="12"/>
  <c r="J129" i="12"/>
  <c r="I129" i="12"/>
  <c r="H129" i="12"/>
  <c r="G129" i="12"/>
  <c r="F129" i="12"/>
  <c r="E129" i="12"/>
  <c r="D129" i="12"/>
  <c r="M163" i="12"/>
  <c r="L163" i="12"/>
  <c r="K163" i="12"/>
  <c r="J163" i="12"/>
  <c r="I163" i="12"/>
  <c r="H163" i="12"/>
  <c r="G163" i="12"/>
  <c r="F163" i="12"/>
  <c r="E163" i="12"/>
  <c r="D163" i="12"/>
  <c r="M168" i="13"/>
  <c r="M169" i="13" s="1"/>
  <c r="L168" i="13"/>
  <c r="L169" i="13" s="1"/>
  <c r="K168" i="13"/>
  <c r="K169" i="13" s="1"/>
  <c r="J168" i="13"/>
  <c r="J169" i="13" s="1"/>
  <c r="I168" i="13"/>
  <c r="I169" i="13" s="1"/>
  <c r="H168" i="13"/>
  <c r="H169" i="13" s="1"/>
  <c r="G168" i="13"/>
  <c r="G169" i="13" s="1"/>
  <c r="F168" i="13"/>
  <c r="E168" i="13"/>
  <c r="D168" i="13"/>
  <c r="D169" i="13" s="1"/>
  <c r="M125" i="13"/>
  <c r="L125" i="13"/>
  <c r="K125" i="13"/>
  <c r="J125" i="13"/>
  <c r="I125" i="13"/>
  <c r="H125" i="13"/>
  <c r="G125" i="13"/>
  <c r="F125" i="13"/>
  <c r="E125" i="13"/>
  <c r="D125" i="13"/>
  <c r="M109" i="13"/>
  <c r="L109" i="13"/>
  <c r="K109" i="13"/>
  <c r="J109" i="13"/>
  <c r="I109" i="13"/>
  <c r="H109" i="13"/>
  <c r="G109" i="13"/>
  <c r="F109" i="13"/>
  <c r="E109" i="13"/>
  <c r="D109" i="13"/>
  <c r="M100" i="13"/>
  <c r="L100" i="13"/>
  <c r="K100" i="13"/>
  <c r="J100" i="13"/>
  <c r="I100" i="13"/>
  <c r="H100" i="13"/>
  <c r="G100" i="13"/>
  <c r="F100" i="13"/>
  <c r="E100" i="13"/>
  <c r="D100" i="13"/>
  <c r="M82" i="13"/>
  <c r="L82" i="13"/>
  <c r="K82" i="13"/>
  <c r="J82" i="13"/>
  <c r="I82" i="13"/>
  <c r="H82" i="13"/>
  <c r="G82" i="13"/>
  <c r="F82" i="13"/>
  <c r="E82" i="13"/>
  <c r="D82" i="13"/>
  <c r="M77" i="13"/>
  <c r="L77" i="13"/>
  <c r="K77" i="13"/>
  <c r="J77" i="13"/>
  <c r="I77" i="13"/>
  <c r="H77" i="13"/>
  <c r="G77" i="13"/>
  <c r="F77" i="13"/>
  <c r="F169" i="13" s="1"/>
  <c r="E77" i="13"/>
  <c r="E169" i="13" s="1"/>
  <c r="D77" i="13"/>
  <c r="M38" i="13"/>
  <c r="L38" i="13"/>
  <c r="K38" i="13"/>
  <c r="J38" i="13"/>
  <c r="I38" i="13"/>
  <c r="H38" i="13"/>
  <c r="G38" i="13"/>
  <c r="F38" i="13"/>
  <c r="E38" i="13"/>
  <c r="D38" i="13"/>
  <c r="M26" i="13"/>
  <c r="L26" i="13"/>
  <c r="K26" i="13"/>
  <c r="J26" i="13"/>
  <c r="I26" i="13"/>
  <c r="H26" i="13"/>
  <c r="G26" i="13"/>
  <c r="F26" i="13"/>
  <c r="E26" i="13"/>
  <c r="D26" i="13"/>
  <c r="M25" i="12"/>
  <c r="J25" i="12"/>
  <c r="L25" i="12"/>
  <c r="K25" i="12"/>
  <c r="I25" i="12"/>
  <c r="H25" i="12"/>
  <c r="G25" i="12"/>
  <c r="F25" i="12"/>
  <c r="E25" i="12"/>
  <c r="D25" i="12"/>
  <c r="G212" i="7"/>
  <c r="E212" i="7"/>
  <c r="D212" i="7"/>
  <c r="M212" i="7"/>
  <c r="N213" i="7" s="1"/>
  <c r="L212" i="7"/>
  <c r="K212" i="7"/>
  <c r="J212" i="7"/>
  <c r="I212" i="7"/>
  <c r="H212" i="7"/>
  <c r="F212" i="7"/>
  <c r="I224" i="6"/>
  <c r="F224" i="6"/>
  <c r="E224" i="6"/>
  <c r="D224" i="6"/>
  <c r="K224" i="6"/>
  <c r="M224" i="6"/>
  <c r="N225" i="6" s="1"/>
  <c r="L224" i="6"/>
  <c r="J224" i="6"/>
  <c r="H224" i="6"/>
  <c r="G224" i="6"/>
  <c r="M95" i="4"/>
  <c r="M196" i="4" s="1"/>
  <c r="N197" i="4" s="1"/>
  <c r="L95" i="4"/>
  <c r="L196" i="4" s="1"/>
  <c r="K95" i="4"/>
  <c r="J95" i="4"/>
  <c r="I95" i="4"/>
  <c r="H95" i="4"/>
  <c r="G95" i="4"/>
  <c r="F95" i="4"/>
  <c r="E95" i="4"/>
  <c r="D95" i="4"/>
  <c r="M75" i="4"/>
  <c r="L75" i="4"/>
  <c r="K75" i="4"/>
  <c r="J75" i="4"/>
  <c r="I75" i="4"/>
  <c r="H75" i="4"/>
  <c r="G75" i="4"/>
  <c r="F75" i="4"/>
  <c r="E75" i="4"/>
  <c r="D75" i="4"/>
  <c r="M68" i="4"/>
  <c r="L68" i="4"/>
  <c r="K68" i="4"/>
  <c r="J68" i="4"/>
  <c r="I68" i="4"/>
  <c r="H68" i="4"/>
  <c r="G68" i="4"/>
  <c r="F68" i="4"/>
  <c r="E68" i="4"/>
  <c r="D68" i="4"/>
  <c r="M38" i="4"/>
  <c r="L38" i="4"/>
  <c r="K38" i="4"/>
  <c r="J38" i="4"/>
  <c r="I38" i="4"/>
  <c r="H38" i="4"/>
  <c r="G38" i="4"/>
  <c r="F38" i="4"/>
  <c r="E38" i="4"/>
  <c r="D38" i="4"/>
  <c r="M25" i="4"/>
  <c r="L25" i="4"/>
  <c r="K25" i="4"/>
  <c r="J25" i="4"/>
  <c r="I25" i="4"/>
  <c r="H25" i="4"/>
  <c r="G25" i="4"/>
  <c r="F25" i="4"/>
  <c r="E25" i="4"/>
  <c r="D25" i="4"/>
  <c r="M167" i="2"/>
  <c r="L167" i="2"/>
  <c r="K167" i="2"/>
  <c r="J167" i="2"/>
  <c r="I167" i="2"/>
  <c r="H167" i="2"/>
  <c r="G167" i="2"/>
  <c r="F167" i="2"/>
  <c r="E167" i="2"/>
  <c r="D167" i="2"/>
  <c r="M147" i="2"/>
  <c r="L147" i="2"/>
  <c r="K147" i="2"/>
  <c r="J147" i="2"/>
  <c r="I147" i="2"/>
  <c r="H147" i="2"/>
  <c r="G147" i="2"/>
  <c r="F147" i="2"/>
  <c r="E147" i="2"/>
  <c r="D147" i="2"/>
  <c r="M139" i="2"/>
  <c r="L139" i="2"/>
  <c r="K139" i="2"/>
  <c r="J139" i="2"/>
  <c r="I139" i="2"/>
  <c r="H139" i="2"/>
  <c r="G139" i="2"/>
  <c r="F139" i="2"/>
  <c r="E139" i="2"/>
  <c r="D139" i="2"/>
  <c r="M126" i="2"/>
  <c r="L126" i="2"/>
  <c r="K126" i="2"/>
  <c r="J126" i="2"/>
  <c r="I126" i="2"/>
  <c r="H126" i="2"/>
  <c r="G126" i="2"/>
  <c r="F126" i="2"/>
  <c r="E126" i="2"/>
  <c r="D126" i="2"/>
  <c r="M110" i="2"/>
  <c r="L110" i="2"/>
  <c r="K110" i="2"/>
  <c r="J110" i="2"/>
  <c r="I110" i="2"/>
  <c r="H110" i="2"/>
  <c r="G110" i="2"/>
  <c r="F110" i="2"/>
  <c r="E110" i="2"/>
  <c r="D110" i="2"/>
  <c r="M92" i="2"/>
  <c r="L92" i="2"/>
  <c r="K92" i="2"/>
  <c r="J92" i="2"/>
  <c r="I92" i="2"/>
  <c r="H92" i="2"/>
  <c r="G92" i="2"/>
  <c r="F92" i="2"/>
  <c r="E92" i="2"/>
  <c r="D92" i="2"/>
  <c r="M76" i="2"/>
  <c r="L76" i="2"/>
  <c r="K76" i="2"/>
  <c r="J76" i="2"/>
  <c r="I76" i="2"/>
  <c r="H76" i="2"/>
  <c r="G76" i="2"/>
  <c r="F76" i="2"/>
  <c r="E76" i="2"/>
  <c r="D76" i="2"/>
  <c r="M68" i="2"/>
  <c r="L68" i="2"/>
  <c r="K68" i="2"/>
  <c r="J68" i="2"/>
  <c r="I68" i="2"/>
  <c r="H68" i="2"/>
  <c r="G68" i="2"/>
  <c r="F68" i="2"/>
  <c r="E68" i="2"/>
  <c r="D68" i="2"/>
  <c r="M41" i="2"/>
  <c r="L41" i="2"/>
  <c r="K41" i="2"/>
  <c r="J41" i="2"/>
  <c r="I41" i="2"/>
  <c r="H41" i="2"/>
  <c r="G41" i="2"/>
  <c r="F41" i="2"/>
  <c r="E41" i="2"/>
  <c r="D41" i="2"/>
  <c r="M26" i="2"/>
  <c r="L26" i="2"/>
  <c r="K26" i="2"/>
  <c r="J26" i="2"/>
  <c r="I26" i="2"/>
  <c r="H26" i="2"/>
  <c r="G26" i="2"/>
  <c r="F26" i="2"/>
  <c r="E26" i="2"/>
  <c r="D26" i="2"/>
  <c r="G196" i="4" l="1"/>
  <c r="H196" i="4"/>
  <c r="I196" i="4"/>
  <c r="J196" i="4"/>
  <c r="K196" i="4"/>
  <c r="D196" i="4"/>
  <c r="E196" i="4"/>
  <c r="F196" i="4"/>
  <c r="F170" i="11"/>
  <c r="D170" i="11"/>
  <c r="E170" i="11"/>
  <c r="G170" i="11"/>
  <c r="I170" i="11"/>
  <c r="J170" i="11"/>
  <c r="K170" i="11"/>
  <c r="L170" i="11"/>
  <c r="M170" i="11"/>
  <c r="N171" i="11" s="1"/>
  <c r="H170" i="11"/>
  <c r="H164" i="12"/>
  <c r="I164" i="12"/>
  <c r="J164" i="12"/>
  <c r="L164" i="12"/>
  <c r="F164" i="12"/>
  <c r="M164" i="12"/>
  <c r="N165" i="12" s="1"/>
  <c r="E164" i="12"/>
  <c r="K164" i="12"/>
  <c r="G164" i="12"/>
  <c r="D164" i="12"/>
  <c r="K168" i="2"/>
  <c r="M168" i="2"/>
  <c r="D168" i="2"/>
  <c r="L168" i="2"/>
  <c r="H168" i="2"/>
  <c r="E168" i="2"/>
  <c r="G168" i="2"/>
  <c r="I168" i="2"/>
  <c r="F168" i="2"/>
  <c r="J168" i="2"/>
</calcChain>
</file>

<file path=xl/sharedStrings.xml><?xml version="1.0" encoding="utf-8"?>
<sst xmlns="http://schemas.openxmlformats.org/spreadsheetml/2006/main" count="3463" uniqueCount="156">
  <si>
    <t>Białoruś</t>
  </si>
  <si>
    <t>Czechy</t>
  </si>
  <si>
    <t>kraj</t>
  </si>
  <si>
    <t>Litwa</t>
  </si>
  <si>
    <t>Lotnisko</t>
  </si>
  <si>
    <t>Morze</t>
  </si>
  <si>
    <t>Niemcy</t>
  </si>
  <si>
    <t>Rosja</t>
  </si>
  <si>
    <t>Słowacja</t>
  </si>
  <si>
    <t>Ukraina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</si>
  <si>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</si>
  <si>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</si>
  <si>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</si>
  <si>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</si>
  <si>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</si>
  <si>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</si>
  <si>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</si>
  <si>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</si>
  <si>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</si>
  <si>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</si>
  <si>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</si>
  <si>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rok</t>
  </si>
  <si>
    <t>Razem</t>
  </si>
  <si>
    <t>Alkohol</t>
  </si>
  <si>
    <t>Amunicja</t>
  </si>
  <si>
    <t>Broń</t>
  </si>
  <si>
    <t>Inne</t>
  </si>
  <si>
    <t>Materiały niebezpieczne</t>
  </si>
  <si>
    <t>Narkotyki</t>
  </si>
  <si>
    <t>Nośniki</t>
  </si>
  <si>
    <t>Odpady i materiały szkodliwe bądź promieniotwórcze</t>
  </si>
  <si>
    <t>Papierosy</t>
  </si>
  <si>
    <t>Płyn do e-papierosów</t>
  </si>
  <si>
    <t>Pojazd</t>
  </si>
  <si>
    <t>Tytoń</t>
  </si>
  <si>
    <t>Waluta</t>
  </si>
  <si>
    <t>Zabytki</t>
  </si>
  <si>
    <t>-</t>
  </si>
  <si>
    <t>Dane statystyczne dot. ujawnionych towarów pochodzących z przemytu oraz towary pochądzące z przestępczości - ujawnione przez Straż Graniczną oraz przy współudziale z innymi służbami współdziałającymi - dane za lata 2013-2023 z podziałem na odcinki granicy oraz na rodzaje ujawnionego towaru</t>
  </si>
  <si>
    <t>kilogram</t>
  </si>
  <si>
    <t>litr</t>
  </si>
  <si>
    <t>sztuka</t>
  </si>
  <si>
    <t>tabletka</t>
  </si>
  <si>
    <t>Towar</t>
  </si>
  <si>
    <t>Rodzaj</t>
  </si>
  <si>
    <t>nie dotyczy</t>
  </si>
  <si>
    <t>Gazowa</t>
  </si>
  <si>
    <t>inna/inne</t>
  </si>
  <si>
    <t>Ostra</t>
  </si>
  <si>
    <t>Palna</t>
  </si>
  <si>
    <t>Anaboliki</t>
  </si>
  <si>
    <t>Amfetamina</t>
  </si>
  <si>
    <t>Haszysz</t>
  </si>
  <si>
    <t>Marihuana</t>
  </si>
  <si>
    <t xml:space="preserve"> Papierosy</t>
  </si>
  <si>
    <t>Ciężarowy</t>
  </si>
  <si>
    <t>Motocykl</t>
  </si>
  <si>
    <t>Naczepa</t>
  </si>
  <si>
    <t>Osobowy</t>
  </si>
  <si>
    <t>Grzyby halucynogenne</t>
  </si>
  <si>
    <t>Kokaina</t>
  </si>
  <si>
    <t>Euro - EUR</t>
  </si>
  <si>
    <t>Korona Czeska-CZK</t>
  </si>
  <si>
    <t>Złoty - PLN</t>
  </si>
  <si>
    <t>Extasy</t>
  </si>
  <si>
    <t>Heroina</t>
  </si>
  <si>
    <t>Frank szwajcarski - CHF</t>
  </si>
  <si>
    <t>CD</t>
  </si>
  <si>
    <t>DVD</t>
  </si>
  <si>
    <t>Koniak</t>
  </si>
  <si>
    <t>Likier</t>
  </si>
  <si>
    <t>Spirytus</t>
  </si>
  <si>
    <t>Whisky</t>
  </si>
  <si>
    <t>Wódka</t>
  </si>
  <si>
    <t>Podzespoły samochodowe</t>
  </si>
  <si>
    <t>Inna</t>
  </si>
  <si>
    <t>Wino</t>
  </si>
  <si>
    <t>krajanka tytoniowa</t>
  </si>
  <si>
    <t>susz tytoniowy</t>
  </si>
  <si>
    <t>Promieniotwórcze</t>
  </si>
  <si>
    <t>Ikona</t>
  </si>
  <si>
    <t>RTV</t>
  </si>
  <si>
    <t>LSD</t>
  </si>
  <si>
    <t>Piwo</t>
  </si>
  <si>
    <t>Materiały wybuchowe</t>
  </si>
  <si>
    <t>Materiały niebezpieczne / Materiały wybuchowe</t>
  </si>
  <si>
    <t>Dolar amerykański - USD</t>
  </si>
  <si>
    <t>Granat</t>
  </si>
  <si>
    <t>Funt brytyjski - GPB</t>
  </si>
  <si>
    <t>Opium</t>
  </si>
  <si>
    <t>Bursztyn</t>
  </si>
  <si>
    <t>Amfetamina w tabletkach</t>
  </si>
  <si>
    <t>Korona czeska - CZK</t>
  </si>
  <si>
    <t>Monety</t>
  </si>
  <si>
    <t>Tytoń do palenia</t>
  </si>
  <si>
    <t>Tytoń do palenia (wkłady)</t>
  </si>
  <si>
    <t>Chemiczne</t>
  </si>
  <si>
    <t>jednostka miary:</t>
  </si>
  <si>
    <t>wartość [zł]</t>
  </si>
  <si>
    <t>wszystkie j.m.</t>
  </si>
  <si>
    <t>ilość [kg]</t>
  </si>
  <si>
    <t>ilość [litr]</t>
  </si>
  <si>
    <t>ilość [szt.]</t>
  </si>
  <si>
    <t>ilość [tabletka]</t>
  </si>
  <si>
    <t>Odcinek granicy</t>
  </si>
  <si>
    <t>kraj / wewnątrz kraju</t>
  </si>
  <si>
    <t>poza</t>
  </si>
  <si>
    <t>przejście</t>
  </si>
  <si>
    <t>miejsce</t>
  </si>
  <si>
    <t>razem</t>
  </si>
  <si>
    <t>Dane statystyczne dot. ujawnionych towarów pochodzących z przemytu oraz towary pochądzące z przestępczości - ujawnione przez Straż Graniczną oraz przy współudziale z innymi służbami współdziałającymi - dane za rok 2013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</si>
  <si>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2014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</si>
  <si>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2015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</si>
  <si>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2017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</si>
  <si>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2016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</si>
  <si>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2018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</si>
  <si>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2019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</si>
  <si>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2020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</si>
  <si>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2021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</si>
  <si>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2022 z podziałem na odcinki granicy oraz na rodzaje ujawnionego towaru</t>
  </si>
  <si>
    <t>Dane statystyczne dot. ujawnionych towarów pochodzących z przemytu oraz towary pochądzące z przestępczości - ujawnione przez Straż Graniczną oraz przy współudziale z innymi służbami współdziałającymi - dane za rok 2023 z podziałem na odcinki granicy oraz na rodzaje ujawnionego towaru</t>
  </si>
  <si>
    <t>Opracował: Wydział Służby Dyżurnej Operacyjnej Zarządu Granicznego KGSG</t>
  </si>
  <si>
    <r>
      <rPr>
        <b/>
        <sz val="12"/>
        <color theme="1"/>
        <rFont val="Bookman Old Style"/>
        <family val="1"/>
        <charset val="238"/>
      </rPr>
      <t xml:space="preserve">Baza ujawnionego przemytu przez granicę oraz towarów pochodzących z przestęstwa
</t>
    </r>
    <r>
      <rPr>
        <sz val="12"/>
        <color theme="1"/>
        <rFont val="Bookman Old Style"/>
        <family val="1"/>
        <charset val="238"/>
      </rPr>
      <t xml:space="preserve">
Zestawienia statystyczne towarów pochodzących z przestępstwa (w tym towarów pochodzących z ujawnionego przemytu przez granicę) ujawnionych przez Straż Graniczną oraz wspólnie z innymi organami współdziałającymi publikowane są przez Biuro Analityczno-Sytuacyjne Komendy Głównej Straży Granicznej 
na internetowej stronach:
• www.strazgraniczna.pl / GRANICA / Statystyki SG  </t>
    </r>
    <r>
      <rPr>
        <b/>
        <u/>
        <sz val="12"/>
        <color rgb="FF0070C0"/>
        <rFont val="Bookman Old Style"/>
        <family val="1"/>
        <charset val="238"/>
      </rPr>
      <t xml:space="preserve">https://strazgraniczna.pl/pl/granica/statystyki-sg/2206,Statystyki-SG.html 
</t>
    </r>
    <r>
      <rPr>
        <sz val="12"/>
        <color theme="1"/>
        <rFont val="Bookman Old Style"/>
        <family val="1"/>
        <charset val="238"/>
      </rPr>
      <t xml:space="preserve">• oraz na platformie OTWARTE DANE www.dane.gov.pl „Dane statystyczne dotyczące ujawnionych przez Straż Graniczną towarów pochodzących z przestępstwa” </t>
    </r>
    <r>
      <rPr>
        <b/>
        <u/>
        <sz val="12"/>
        <color rgb="FF0070C0"/>
        <rFont val="Bookman Old Style"/>
        <family val="1"/>
        <charset val="238"/>
      </rPr>
      <t xml:space="preserve">https://dane.gov.pl/pl/dataset/557,dane-statystyczne-dotyczace-ujawnionych-przez-straz-graniczna-towarow-pochodzacych-z-przestepstwa\
</t>
    </r>
    <r>
      <rPr>
        <sz val="12"/>
        <color theme="1"/>
        <rFont val="Bookman Old Style"/>
        <family val="1"/>
        <charset val="238"/>
      </rPr>
      <t xml:space="preserve">
W publikowanych informacjach statystycznych do grudnia 2015 r. (dane w plikach MS Excel) przedmiotowe zestawienia ujawnionych towarów zostały nazwane jako </t>
    </r>
    <r>
      <rPr>
        <b/>
        <i/>
        <sz val="12"/>
        <color theme="1"/>
        <rFont val="Bookman Old Style"/>
        <family val="1"/>
        <charset val="238"/>
      </rPr>
      <t>„Ujawniony przemyt”,</t>
    </r>
    <r>
      <rPr>
        <sz val="12"/>
        <color theme="1"/>
        <rFont val="Bookman Old Style"/>
        <family val="1"/>
        <charset val="238"/>
      </rPr>
      <t xml:space="preserve"> natomiast w biuletynach statystycznych publikowanych od I kw. 2016 r. (dane w plikach PDF) powyższe dane zostały określone jako </t>
    </r>
    <r>
      <rPr>
        <b/>
        <i/>
        <sz val="12"/>
        <color theme="1"/>
        <rFont val="Bookman Old Style"/>
        <family val="1"/>
        <charset val="238"/>
      </rPr>
      <t xml:space="preserve">„Ujawnione przez Straż Graniczną towary pochodzące z przestępstwa”. 
</t>
    </r>
    <r>
      <rPr>
        <sz val="12"/>
        <color theme="1"/>
        <rFont val="Bookman Old Style"/>
        <family val="1"/>
        <charset val="238"/>
      </rPr>
      <t xml:space="preserve"> 
</t>
    </r>
    <r>
      <rPr>
        <b/>
        <u/>
        <sz val="12"/>
        <color theme="1"/>
        <rFont val="Bookman Old Style"/>
        <family val="1"/>
        <charset val="238"/>
      </rPr>
      <t xml:space="preserve">Jest to ta sama kategoria ujawnionych towarów – w zestawieniach statystycznych zebranych łącznie jako towar pochodzący z nielegalnego źródła, np.:
</t>
    </r>
    <r>
      <rPr>
        <sz val="12"/>
        <color theme="1"/>
        <rFont val="Bookman Old Style"/>
        <family val="1"/>
        <charset val="238"/>
      </rPr>
      <t xml:space="preserve">
• </t>
    </r>
    <r>
      <rPr>
        <b/>
        <sz val="12"/>
        <color theme="1"/>
        <rFont val="Bookman Old Style"/>
        <family val="1"/>
        <charset val="238"/>
      </rPr>
      <t>ujawniony towar pochodzący z przemytu przez granicę</t>
    </r>
    <r>
      <rPr>
        <sz val="12"/>
        <color theme="1"/>
        <rFont val="Bookman Old Style"/>
        <family val="1"/>
        <charset val="238"/>
      </rPr>
      <t xml:space="preserve"> w przejściach granicznych oraz poza przejściem granicznym (w strefie nadgranicznej), w tym: wyroby akcyzowe bez polskich oznaczeń akcyzowych, takie jak wyroby tytoniowe i alkohol, a także narkotyki, broń i amunicja, bursztyn, przedmioty dewizowe (waluta), materiały niebezpieczne, odpady; 
• </t>
    </r>
    <r>
      <rPr>
        <b/>
        <sz val="12"/>
        <color theme="1"/>
        <rFont val="Bookman Old Style"/>
        <family val="1"/>
        <charset val="238"/>
      </rPr>
      <t xml:space="preserve">ujawniony towar pochodzący z przestępstwa, </t>
    </r>
    <r>
      <rPr>
        <sz val="12"/>
        <color theme="1"/>
        <rFont val="Bookman Old Style"/>
        <family val="1"/>
        <charset val="238"/>
      </rPr>
      <t xml:space="preserve">ujawniony także w przejściach granicznych, w strefie nadgranicznej oraz wewnątrz kraju (np. w trakcie akcji operacyjno-śledczych z innymi służbami współdziałającymi), w tym: ujawnione pojazdy i części samochodowe pochodzące z przestępstwa (towar pochodzący z kradzieży, który widnieje w policyjnych systemach poszukiwawczych jako utracony), a także towary pochodzące z nielegalnych wytwórni i fabryk produkujących m.in. wyroby tytoniowe, alkohol oraz substancje odurzające, narkotyki, anaboliki, broń i amunicja, wartości dewizowe, podrobione nośniki danych, podrobione ubrania, materiały niebezpieczne, odpady. 
</t>
    </r>
    <r>
      <rPr>
        <sz val="12"/>
        <color rgb="FF006600"/>
        <rFont val="Bookman Old Style"/>
        <family val="1"/>
        <charset val="238"/>
      </rPr>
      <t>Jednocześnie informuję, iż w zestawieniach statystycznych ujawnionych towarów pochodzących z przestępstw oraz z przemytu, niektóre towary zawierają wartość "</t>
    </r>
    <r>
      <rPr>
        <b/>
        <sz val="12"/>
        <color rgb="FF006600"/>
        <rFont val="Bookman Old Style"/>
        <family val="1"/>
        <charset val="238"/>
      </rPr>
      <t xml:space="preserve">0 zł" </t>
    </r>
    <r>
      <rPr>
        <sz val="12"/>
        <color rgb="FF006600"/>
        <rFont val="Bookman Old Style"/>
        <family val="1"/>
        <charset val="238"/>
      </rPr>
      <t xml:space="preserve">- gdyż na czas "zamknięcia / zamrożenia" przez Zarząd Graniczny KGSG bazy ujawnionych towarów </t>
    </r>
    <r>
      <rPr>
        <b/>
        <sz val="12"/>
        <color rgb="FF006600"/>
        <rFont val="Bookman Old Style"/>
        <family val="1"/>
        <charset val="238"/>
      </rPr>
      <t xml:space="preserve">za dany rok </t>
    </r>
    <r>
      <rPr>
        <sz val="12"/>
        <color rgb="FF006600"/>
        <rFont val="Bookman Old Style"/>
        <family val="1"/>
        <charset val="238"/>
      </rPr>
      <t>nie zostały wycenione przez organy współdziałające (KAS, UC, Policja), pomimo, iż została podana ich ilość w danej jedn. miary. W późniejszych publikacjach baz danych nie są ponownie aktualizowane wartości brakujących ujawnionych towarów. 
Powyższe zestawienia pochodzą z wewnętrznego systemu Straży Granicznej: CBD SG SWK i są gromadzone w bazie ujawnionych towarów w Zarządzie Granicznym KGSG</t>
    </r>
  </si>
  <si>
    <t>Data</t>
  </si>
  <si>
    <t>Kierunek</t>
  </si>
  <si>
    <t>Miejsce</t>
  </si>
  <si>
    <t>PG</t>
  </si>
  <si>
    <t>PSG/OSG</t>
  </si>
  <si>
    <t>Oddział</t>
  </si>
  <si>
    <t>Odcinek</t>
  </si>
  <si>
    <t>JM</t>
  </si>
  <si>
    <t>Ilość</t>
  </si>
  <si>
    <t>Wartość</t>
  </si>
  <si>
    <t>Uwagi</t>
  </si>
  <si>
    <t>Informacje dodatkowe</t>
  </si>
  <si>
    <t xml:space="preserve"> Rodzaje Organów Współdziałających</t>
  </si>
  <si>
    <t>województwo</t>
  </si>
  <si>
    <t>do RP</t>
  </si>
  <si>
    <t>Dorohusk – Jagodzin</t>
  </si>
  <si>
    <t>Dorohusk</t>
  </si>
  <si>
    <t>Nadbużański</t>
  </si>
  <si>
    <t>części do haubicy D-30 kaliber 122 mm waga 605,40 kg ( 13 zestawów do podnoszenia kół - 4 skrzynie), oraz 222 drobne elementy - 1 skrzynia o łącznej wartości 97405 USD tj. 367411,66 PLN</t>
  </si>
  <si>
    <t>Straż Graniczna</t>
  </si>
  <si>
    <t>lubelskie</t>
  </si>
  <si>
    <t>605,4 kg</t>
  </si>
  <si>
    <t>Bydgoszcz</t>
  </si>
  <si>
    <t>Nadwiślański</t>
  </si>
  <si>
    <t>Przesłano do ekspertyzy</t>
  </si>
  <si>
    <t>kujawsko-pomorskie</t>
  </si>
  <si>
    <t>w tym jednorazowe ujawnienie suszu tytoniowego:</t>
  </si>
  <si>
    <t>Gdynia</t>
  </si>
  <si>
    <t>Morski</t>
  </si>
  <si>
    <t>ładunek zamrożonej pulpy ananasowej, 144 szt. 250-litrowe beczki, pies służbowy SG "oznaczył" beczki, inne organy współdziałające: CBŚP Zarząd Olsztyn, PSG w Gdyni, WZD MOSG</t>
  </si>
  <si>
    <t>Inne podmioty</t>
  </si>
  <si>
    <t>pomorskie</t>
  </si>
  <si>
    <t>954,27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</si>
</sst>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&quot;zł&quot;_-;\-* #,##0\ &quot;zł&quot;_-;_-* &quot;-&quot;??\ &quot;zł&quot;_-;_-@_-"/>
    <numFmt numFmtId="165" formatCode="_-* #,##0.00\ _z_ł_-;\-* #,##0.00\ _z_ł_-;_-* &quot;-&quot;??\ _z_ł_-;_-@_-"/>
    <numFmt numFmtId="166" formatCode="_-* #,##0.000_-;\-* #,##0.000_-;_-* &quot;-&quot;??_-;_-@_-"/>
    <numFmt numFmtId="167" formatCode="_-* #,##0.0000_-;\-* #,##0.0000_-;_-* &quot;-&quot;??_-;_-@_-"/>
    <numFmt numFmtId="168" formatCode="_-* #,##0.00000_-;\-* #,##0.00000_-;_-* &quot;-&quot;??_-;_-@_-"/>
    <numFmt numFmtId="169" formatCode="_-* #,##0.000000_-;\-* #,##0.000000_-;_-* &quot;-&quot;??_-;_-@_-"/>
    <numFmt numFmtId="170" formatCode="_-* #,##0.0000000_-;\-* #,##0.000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theme="9" tint="0.79998168889431442"/>
      <name val="Tahoma"/>
      <family val="2"/>
      <charset val="238"/>
    </font>
    <font>
      <sz val="12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i/>
      <sz val="12"/>
      <color theme="1"/>
      <name val="Bookman Old Style"/>
      <family val="1"/>
      <charset val="238"/>
    </font>
    <font>
      <b/>
      <u/>
      <sz val="12"/>
      <color theme="1"/>
      <name val="Bookman Old Style"/>
      <family val="1"/>
      <charset val="238"/>
    </font>
    <font>
      <sz val="12"/>
      <color rgb="FF006600"/>
      <name val="Bookman Old Style"/>
      <family val="1"/>
      <charset val="238"/>
    </font>
    <font>
      <b/>
      <sz val="12"/>
      <color rgb="FF006600"/>
      <name val="Bookman Old Style"/>
      <family val="1"/>
      <charset val="238"/>
    </font>
    <font>
      <b/>
      <sz val="14"/>
      <color rgb="FF006600"/>
      <name val="Tahoma"/>
      <family val="2"/>
      <charset val="238"/>
    </font>
    <font>
      <b/>
      <sz val="11"/>
      <color rgb="FF006600"/>
      <name val="Tahoma"/>
      <family val="2"/>
      <charset val="238"/>
    </font>
    <font>
      <b/>
      <u/>
      <sz val="12"/>
      <color rgb="FF0070C0"/>
      <name val="Bookman Old Style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1" xfId="2" applyNumberFormat="1" applyFont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0" xfId="2" applyNumberFormat="1" applyFont="1" applyAlignment="1">
      <alignment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4" borderId="1" xfId="1" applyFont="1" applyFill="1" applyBorder="1" applyAlignment="1">
      <alignment vertical="center"/>
    </xf>
    <xf numFmtId="43" fontId="4" fillId="5" borderId="1" xfId="1" applyFont="1" applyFill="1" applyBorder="1" applyAlignment="1">
      <alignment horizontal="center" vertical="center" wrapText="1"/>
    </xf>
    <xf numFmtId="164" fontId="6" fillId="6" borderId="1" xfId="2" applyNumberFormat="1" applyFont="1" applyFill="1" applyBorder="1" applyAlignment="1">
      <alignment horizontal="center" vertical="center" wrapText="1"/>
    </xf>
    <xf numFmtId="43" fontId="6" fillId="7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44" fontId="4" fillId="8" borderId="1" xfId="0" applyNumberFormat="1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43" fontId="4" fillId="12" borderId="1" xfId="1" applyFont="1" applyFill="1" applyBorder="1" applyAlignment="1">
      <alignment vertical="center"/>
    </xf>
    <xf numFmtId="164" fontId="4" fillId="12" borderId="1" xfId="2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2" applyNumberFormat="1" applyFont="1" applyFill="1" applyBorder="1" applyAlignment="1">
      <alignment vertical="center"/>
    </xf>
    <xf numFmtId="43" fontId="4" fillId="5" borderId="1" xfId="1" applyFont="1" applyFill="1" applyBorder="1" applyAlignment="1">
      <alignment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8" fontId="3" fillId="0" borderId="1" xfId="1" applyNumberFormat="1" applyFont="1" applyBorder="1" applyAlignment="1">
      <alignment vertical="center"/>
    </xf>
    <xf numFmtId="168" fontId="4" fillId="12" borderId="1" xfId="1" applyNumberFormat="1" applyFont="1" applyFill="1" applyBorder="1" applyAlignment="1">
      <alignment vertical="center"/>
    </xf>
    <xf numFmtId="169" fontId="4" fillId="12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11" borderId="0" xfId="0" applyFill="1"/>
    <xf numFmtId="169" fontId="3" fillId="0" borderId="1" xfId="1" applyNumberFormat="1" applyFont="1" applyBorder="1" applyAlignment="1">
      <alignment vertical="center"/>
    </xf>
    <xf numFmtId="43" fontId="3" fillId="13" borderId="1" xfId="1" applyFont="1" applyFill="1" applyBorder="1" applyAlignment="1">
      <alignment vertical="center"/>
    </xf>
    <xf numFmtId="44" fontId="4" fillId="13" borderId="1" xfId="2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/>
    </xf>
    <xf numFmtId="44" fontId="4" fillId="15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13" borderId="1" xfId="3" applyFont="1" applyFill="1" applyBorder="1" applyAlignment="1">
      <alignment vertical="center"/>
    </xf>
    <xf numFmtId="14" fontId="4" fillId="13" borderId="1" xfId="3" applyNumberFormat="1" applyFont="1" applyFill="1" applyBorder="1" applyAlignment="1">
      <alignment horizontal="center" vertical="center" wrapText="1"/>
    </xf>
    <xf numFmtId="0" fontId="4" fillId="1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13" borderId="1" xfId="2" applyNumberFormat="1" applyFont="1" applyFill="1" applyBorder="1" applyAlignment="1">
      <alignment horizontal="center" vertical="center" wrapText="1"/>
    </xf>
    <xf numFmtId="164" fontId="4" fillId="14" borderId="1" xfId="2" applyNumberFormat="1" applyFont="1" applyFill="1" applyBorder="1" applyAlignment="1">
      <alignment vertical="center"/>
    </xf>
    <xf numFmtId="170" fontId="3" fillId="0" borderId="1" xfId="1" applyNumberFormat="1" applyFont="1" applyBorder="1" applyAlignment="1">
      <alignment vertical="center"/>
    </xf>
    <xf numFmtId="0" fontId="3" fillId="0" borderId="1" xfId="3" applyFont="1" applyBorder="1" applyAlignment="1">
      <alignment vertical="center"/>
    </xf>
    <xf numFmtId="43" fontId="4" fillId="15" borderId="1" xfId="1" applyFont="1" applyFill="1" applyBorder="1" applyAlignment="1">
      <alignment vertical="center"/>
    </xf>
    <xf numFmtId="164" fontId="3" fillId="13" borderId="1" xfId="2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16" borderId="0" xfId="0" applyFont="1" applyFill="1" applyAlignment="1">
      <alignment vertical="center"/>
    </xf>
    <xf numFmtId="0" fontId="4" fillId="16" borderId="0" xfId="0" applyFont="1" applyFill="1" applyAlignment="1">
      <alignment vertical="center"/>
    </xf>
    <xf numFmtId="164" fontId="3" fillId="16" borderId="0" xfId="2" applyNumberFormat="1" applyFont="1" applyFill="1" applyAlignment="1">
      <alignment vertical="center"/>
    </xf>
    <xf numFmtId="0" fontId="3" fillId="16" borderId="0" xfId="0" applyFont="1" applyFill="1" applyAlignment="1">
      <alignment vertical="center" wrapText="1"/>
    </xf>
    <xf numFmtId="0" fontId="3" fillId="16" borderId="0" xfId="0" applyFont="1" applyFill="1" applyAlignment="1">
      <alignment horizontal="center" vertical="center" wrapText="1"/>
    </xf>
    <xf numFmtId="0" fontId="4" fillId="16" borderId="0" xfId="0" applyFont="1" applyFill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6" fillId="6" borderId="2" xfId="1" applyFont="1" applyFill="1" applyBorder="1" applyAlignment="1">
      <alignment horizontal="center" vertical="center" wrapText="1"/>
    </xf>
    <xf numFmtId="43" fontId="6" fillId="6" borderId="3" xfId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4">
    <cellStyle name="Dziesiętny" xfId="1" builtinId="3"/>
    <cellStyle name="Normalny" xfId="0" builtinId="0"/>
    <cellStyle name="Normalny 2" xfId="3" xr:uid="{212B55B8-82F8-4FFD-B2AD-1C7165261C7B}"/>
    <cellStyle name="Walutowy" xfId="2" builtinId="4"/>
  </cellStyles>
  <dxfs count="0"/>
  <tableStyles count="0" defaultTableStyle="TableStyleMedium2" defaultPivotStyle="PivotStyleLight16"/>
  <colors>
    <mruColors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2005312716192"/>
          <c:y val="9.2156593753938615E-2"/>
          <c:w val="0.86344286944515136"/>
          <c:h val="0.79263317224142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razem!$C$4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razem!$C$5:$C$15</c:f>
              <c:numCache>
                <c:formatCode>_-* #\ ##0\ "zł"_-;\-* #\ ##0\ "zł"_-;_-* "-"??\ "zł"_-;_-@_-</c:formatCode>
                <c:ptCount val="11"/>
                <c:pt idx="0">
                  <c:v>15272937.951400004</c:v>
                </c:pt>
                <c:pt idx="1">
                  <c:v>25377322.284699943</c:v>
                </c:pt>
                <c:pt idx="2">
                  <c:v>38799372.616500013</c:v>
                </c:pt>
                <c:pt idx="3">
                  <c:v>31138391.088600013</c:v>
                </c:pt>
                <c:pt idx="4">
                  <c:v>19217574.526400018</c:v>
                </c:pt>
                <c:pt idx="5">
                  <c:v>35282687.842799954</c:v>
                </c:pt>
                <c:pt idx="6">
                  <c:v>32477601.320299901</c:v>
                </c:pt>
                <c:pt idx="7">
                  <c:v>30872417.464299995</c:v>
                </c:pt>
                <c:pt idx="8">
                  <c:v>54054529.506300315</c:v>
                </c:pt>
                <c:pt idx="9">
                  <c:v>5878497.5576000037</c:v>
                </c:pt>
                <c:pt idx="10">
                  <c:v>30612302.6556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1-4D09-BEB0-4BC8AEB5EA71}"/>
            </c:ext>
          </c:extLst>
        </c:ser>
        <c:ser>
          <c:idx val="1"/>
          <c:order val="1"/>
          <c:tx>
            <c:strRef>
              <c:f>razem!$D$4</c:f>
              <c:strCache>
                <c:ptCount val="1"/>
                <c:pt idx="0">
                  <c:v>Czechy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razem!$D$5:$D$15</c:f>
              <c:numCache>
                <c:formatCode>_-* #\ ##0\ "zł"_-;\-* #\ ##0\ "zł"_-;_-* "-"??\ "zł"_-;_-@_-</c:formatCode>
                <c:ptCount val="11"/>
                <c:pt idx="0">
                  <c:v>2866722.4680999992</c:v>
                </c:pt>
                <c:pt idx="1">
                  <c:v>3678252.1249000011</c:v>
                </c:pt>
                <c:pt idx="2">
                  <c:v>3947195.5678000003</c:v>
                </c:pt>
                <c:pt idx="3">
                  <c:v>5430781.9559999984</c:v>
                </c:pt>
                <c:pt idx="4">
                  <c:v>5658430.8800000008</c:v>
                </c:pt>
                <c:pt idx="5">
                  <c:v>8358904.9253000012</c:v>
                </c:pt>
                <c:pt idx="6">
                  <c:v>3967612.4835000001</c:v>
                </c:pt>
                <c:pt idx="7">
                  <c:v>5429016.4220000003</c:v>
                </c:pt>
                <c:pt idx="8">
                  <c:v>1450440.36</c:v>
                </c:pt>
                <c:pt idx="9">
                  <c:v>1997086.0170000002</c:v>
                </c:pt>
                <c:pt idx="10">
                  <c:v>3093253.8679999998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1-4D09-BEB0-4BC8AEB5EA71}"/>
            </c:ext>
          </c:extLst>
        </c:ser>
        <c:ser>
          <c:idx val="2"/>
          <c:order val="2"/>
          <c:tx>
            <c:strRef>
              <c:f>razem!$E$4</c:f>
              <c:strCache>
                <c:ptCount val="1"/>
                <c:pt idx="0">
                  <c:v>kraj / wewnątrz kraju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razem!$E$5:$E$15</c:f>
              <c:numCache>
                <c:formatCode>_-* #\ ##0\ "zł"_-;\-* #\ ##0\ "zł"_-;_-* "-"??\ "zł"_-;_-@_-</c:formatCode>
                <c:ptCount val="11"/>
                <c:pt idx="0">
                  <c:v>67656131.482600093</c:v>
                </c:pt>
                <c:pt idx="1">
                  <c:v>84636511.608600095</c:v>
                </c:pt>
                <c:pt idx="2">
                  <c:v>1027558706.6228004</c:v>
                </c:pt>
                <c:pt idx="3">
                  <c:v>237187104.74550009</c:v>
                </c:pt>
                <c:pt idx="4">
                  <c:v>225709144.25200042</c:v>
                </c:pt>
                <c:pt idx="5">
                  <c:v>169459885.67569995</c:v>
                </c:pt>
                <c:pt idx="6">
                  <c:v>504273520.60500002</c:v>
                </c:pt>
                <c:pt idx="7">
                  <c:v>118600076.88529992</c:v>
                </c:pt>
                <c:pt idx="8">
                  <c:v>263825492.76780012</c:v>
                </c:pt>
                <c:pt idx="9">
                  <c:v>173037481.13050017</c:v>
                </c:pt>
                <c:pt idx="10">
                  <c:v>187288651.14919993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1-4D09-BEB0-4BC8AEB5EA71}"/>
            </c:ext>
          </c:extLst>
        </c:ser>
        <c:ser>
          <c:idx val="3"/>
          <c:order val="3"/>
          <c:tx>
            <c:strRef>
              <c:f>razem!$F$4</c:f>
              <c:strCache>
                <c:ptCount val="1"/>
                <c:pt idx="0">
                  <c:v>Litwa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razem!$F$5:$F$15</c:f>
              <c:numCache>
                <c:formatCode>_-* #\ ##0\ "zł"_-;\-* #\ ##0\ "zł"_-;_-* "-"??\ "zł"_-;_-@_-</c:formatCode>
                <c:ptCount val="11"/>
                <c:pt idx="0">
                  <c:v>6855744.8679999989</c:v>
                </c:pt>
                <c:pt idx="1">
                  <c:v>8510114.6346000005</c:v>
                </c:pt>
                <c:pt idx="2">
                  <c:v>5040529.9379999992</c:v>
                </c:pt>
                <c:pt idx="3">
                  <c:v>6503583.0279999999</c:v>
                </c:pt>
                <c:pt idx="4">
                  <c:v>8035486.8075999999</c:v>
                </c:pt>
                <c:pt idx="5">
                  <c:v>5037855.1150000002</c:v>
                </c:pt>
                <c:pt idx="6">
                  <c:v>11860708.160000002</c:v>
                </c:pt>
                <c:pt idx="7">
                  <c:v>7382067.3300000001</c:v>
                </c:pt>
                <c:pt idx="8">
                  <c:v>1905688.0978000001</c:v>
                </c:pt>
                <c:pt idx="9">
                  <c:v>1256741.8800000001</c:v>
                </c:pt>
                <c:pt idx="10">
                  <c:v>2310778.0159999998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1-4D09-BEB0-4BC8AEB5EA71}"/>
            </c:ext>
          </c:extLst>
        </c:ser>
        <c:ser>
          <c:idx val="4"/>
          <c:order val="4"/>
          <c:tx>
            <c:strRef>
              <c:f>razem!$G$4</c:f>
              <c:strCache>
                <c:ptCount val="1"/>
                <c:pt idx="0">
                  <c:v>Lotnisko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razem!$G$5:$G$15</c:f>
              <c:numCache>
                <c:formatCode>_-* #\ ##0\ "zł"_-;\-* #\ ##0\ "zł"_-;_-* "-"??\ "zł"_-;_-@_-</c:formatCode>
                <c:ptCount val="11"/>
                <c:pt idx="0">
                  <c:v>181212.86939999997</c:v>
                </c:pt>
                <c:pt idx="1">
                  <c:v>3345518.015300001</c:v>
                </c:pt>
                <c:pt idx="2">
                  <c:v>332753.67339999997</c:v>
                </c:pt>
                <c:pt idx="3">
                  <c:v>822789.99159999983</c:v>
                </c:pt>
                <c:pt idx="4">
                  <c:v>553435.75029999984</c:v>
                </c:pt>
                <c:pt idx="5">
                  <c:v>2933639.5622000005</c:v>
                </c:pt>
                <c:pt idx="6">
                  <c:v>2550278.895</c:v>
                </c:pt>
                <c:pt idx="7">
                  <c:v>162929.62880000001</c:v>
                </c:pt>
                <c:pt idx="8">
                  <c:v>899887.45399999991</c:v>
                </c:pt>
                <c:pt idx="9">
                  <c:v>43331.340000000011</c:v>
                </c:pt>
                <c:pt idx="10">
                  <c:v>363056.53230000008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1-4D09-BEB0-4BC8AEB5EA71}"/>
            </c:ext>
          </c:extLst>
        </c:ser>
        <c:ser>
          <c:idx val="5"/>
          <c:order val="5"/>
          <c:tx>
            <c:strRef>
              <c:f>razem!$H$4</c:f>
              <c:strCache>
                <c:ptCount val="1"/>
                <c:pt idx="0">
                  <c:v>Morze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razem!$H$5:$H$15</c:f>
              <c:numCache>
                <c:formatCode>_-* #\ ##0\ "zł"_-;\-* #\ ##0\ "zł"_-;_-* "-"??\ "zł"_-;_-@_-</c:formatCode>
                <c:ptCount val="11"/>
                <c:pt idx="0">
                  <c:v>19641743.292700008</c:v>
                </c:pt>
                <c:pt idx="1">
                  <c:v>11290215.895599997</c:v>
                </c:pt>
                <c:pt idx="2">
                  <c:v>1636449.781</c:v>
                </c:pt>
                <c:pt idx="3">
                  <c:v>4673772.9079999998</c:v>
                </c:pt>
                <c:pt idx="4">
                  <c:v>3350115.0971999997</c:v>
                </c:pt>
                <c:pt idx="5">
                  <c:v>1331095.9099999999</c:v>
                </c:pt>
                <c:pt idx="6">
                  <c:v>2494403</c:v>
                </c:pt>
                <c:pt idx="7">
                  <c:v>230435</c:v>
                </c:pt>
                <c:pt idx="8">
                  <c:v>1092574.8</c:v>
                </c:pt>
                <c:pt idx="9">
                  <c:v>601162.5</c:v>
                </c:pt>
                <c:pt idx="10">
                  <c:v>179116275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1-4D09-BEB0-4BC8AEB5EA71}"/>
            </c:ext>
          </c:extLst>
        </c:ser>
        <c:ser>
          <c:idx val="6"/>
          <c:order val="6"/>
          <c:tx>
            <c:strRef>
              <c:f>razem!$I$4</c:f>
              <c:strCache>
                <c:ptCount val="1"/>
                <c:pt idx="0">
                  <c:v>Niemcy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razem!$I$5:$I$15</c:f>
              <c:numCache>
                <c:formatCode>_-* #\ ##0\ "zł"_-;\-* #\ ##0\ "zł"_-;_-* "-"??\ "zł"_-;_-@_-</c:formatCode>
                <c:ptCount val="11"/>
                <c:pt idx="0">
                  <c:v>32238928.885200001</c:v>
                </c:pt>
                <c:pt idx="1">
                  <c:v>12532453.603399999</c:v>
                </c:pt>
                <c:pt idx="2">
                  <c:v>17836975.097500004</c:v>
                </c:pt>
                <c:pt idx="3">
                  <c:v>14792045.771400005</c:v>
                </c:pt>
                <c:pt idx="4">
                  <c:v>20574567.401800003</c:v>
                </c:pt>
                <c:pt idx="5">
                  <c:v>22084822.290100001</c:v>
                </c:pt>
                <c:pt idx="6">
                  <c:v>27039331.147200003</c:v>
                </c:pt>
                <c:pt idx="7">
                  <c:v>22871966.129700001</c:v>
                </c:pt>
                <c:pt idx="8">
                  <c:v>52463597.809799999</c:v>
                </c:pt>
                <c:pt idx="9">
                  <c:v>16830764.118999995</c:v>
                </c:pt>
                <c:pt idx="10">
                  <c:v>12988234.777400002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F1-4D09-BEB0-4BC8AEB5EA71}"/>
            </c:ext>
          </c:extLst>
        </c:ser>
        <c:ser>
          <c:idx val="7"/>
          <c:order val="7"/>
          <c:tx>
            <c:strRef>
              <c:f>razem!$J$4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razem!$J$5:$J$15</c:f>
              <c:numCache>
                <c:formatCode>_-* #\ ##0\ "zł"_-;\-* #\ ##0\ "zł"_-;_-* "-"??\ "zł"_-;_-@_-</c:formatCode>
                <c:ptCount val="11"/>
                <c:pt idx="0">
                  <c:v>5690373.5136999944</c:v>
                </c:pt>
                <c:pt idx="1">
                  <c:v>3470433.6020999984</c:v>
                </c:pt>
                <c:pt idx="2">
                  <c:v>5360253.919999999</c:v>
                </c:pt>
                <c:pt idx="3">
                  <c:v>5610604.5999999996</c:v>
                </c:pt>
                <c:pt idx="4">
                  <c:v>5306314.1616000086</c:v>
                </c:pt>
                <c:pt idx="5">
                  <c:v>2678270.2963000042</c:v>
                </c:pt>
                <c:pt idx="6">
                  <c:v>3189219.2442999976</c:v>
                </c:pt>
                <c:pt idx="7">
                  <c:v>1521669.8454000002</c:v>
                </c:pt>
                <c:pt idx="8">
                  <c:v>1652089.5584999996</c:v>
                </c:pt>
                <c:pt idx="9">
                  <c:v>624573.06519999984</c:v>
                </c:pt>
                <c:pt idx="10">
                  <c:v>1552357.6739000003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F1-4D09-BEB0-4BC8AEB5EA71}"/>
            </c:ext>
          </c:extLst>
        </c:ser>
        <c:ser>
          <c:idx val="8"/>
          <c:order val="8"/>
          <c:tx>
            <c:strRef>
              <c:f>razem!$K$4</c:f>
              <c:strCache>
                <c:ptCount val="1"/>
                <c:pt idx="0">
                  <c:v>Słowacja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razem!$K$5:$K$15</c:f>
              <c:numCache>
                <c:formatCode>_-* #\ ##0\ "zł"_-;\-* #\ ##0\ "zł"_-;_-* "-"??\ "zł"_-;_-@_-</c:formatCode>
                <c:ptCount val="11"/>
                <c:pt idx="0">
                  <c:v>198611.71280000001</c:v>
                </c:pt>
                <c:pt idx="1">
                  <c:v>267486.45999999996</c:v>
                </c:pt>
                <c:pt idx="2">
                  <c:v>1284958.1424</c:v>
                </c:pt>
                <c:pt idx="3">
                  <c:v>406326.93439999997</c:v>
                </c:pt>
                <c:pt idx="4">
                  <c:v>842680.34569999995</c:v>
                </c:pt>
                <c:pt idx="5">
                  <c:v>19766.484</c:v>
                </c:pt>
                <c:pt idx="6">
                  <c:v>548751.18479999993</c:v>
                </c:pt>
                <c:pt idx="7">
                  <c:v>620686.03540000005</c:v>
                </c:pt>
                <c:pt idx="8">
                  <c:v>100000</c:v>
                </c:pt>
                <c:pt idx="9">
                  <c:v>1644607.6987000001</c:v>
                </c:pt>
                <c:pt idx="1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F1-4D09-BEB0-4BC8AEB5EA71}"/>
            </c:ext>
          </c:extLst>
        </c:ser>
        <c:ser>
          <c:idx val="9"/>
          <c:order val="9"/>
          <c:tx>
            <c:strRef>
              <c:f>razem!$L$4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razem!$L$5:$L$15</c:f>
              <c:numCache>
                <c:formatCode>_-* #\ ##0\ "zł"_-;\-* #\ ##0\ "zł"_-;_-* "-"??\ "zł"_-;_-@_-</c:formatCode>
                <c:ptCount val="11"/>
                <c:pt idx="0">
                  <c:v>35586653.414299987</c:v>
                </c:pt>
                <c:pt idx="1">
                  <c:v>36054469.535399936</c:v>
                </c:pt>
                <c:pt idx="2">
                  <c:v>36348569.073400185</c:v>
                </c:pt>
                <c:pt idx="3">
                  <c:v>39339910.454600014</c:v>
                </c:pt>
                <c:pt idx="4">
                  <c:v>55467827.131099567</c:v>
                </c:pt>
                <c:pt idx="5">
                  <c:v>32091423.405999832</c:v>
                </c:pt>
                <c:pt idx="6">
                  <c:v>34437706.796699911</c:v>
                </c:pt>
                <c:pt idx="7">
                  <c:v>19339081.554500032</c:v>
                </c:pt>
                <c:pt idx="8">
                  <c:v>18050525.220500126</c:v>
                </c:pt>
                <c:pt idx="9">
                  <c:v>15814048.582500005</c:v>
                </c:pt>
                <c:pt idx="10">
                  <c:v>17830366.799400017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F1-4D09-BEB0-4BC8AEB5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34749503"/>
        <c:axId val="810796895"/>
      </c:barChart>
      <c:lineChart>
        <c:grouping val="standard"/>
        <c:varyColors val="0"/>
        <c:ser>
          <c:idx val="10"/>
          <c:order val="10"/>
          <c:tx>
            <c:v>  </c:v>
          </c:tx>
          <c:spPr>
            <a:ln w="28575" cap="rnd">
              <a:solidFill>
                <a:schemeClr val="accent1">
                  <a:alpha val="1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703554661301143E-2"/>
                  <c:y val="-9.7115203527558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F1-4D09-BEB0-4BC8AEB5EA71}"/>
                </c:ext>
              </c:extLst>
            </c:dLbl>
            <c:dLbl>
              <c:idx val="2"/>
              <c:layout>
                <c:manualLayout>
                  <c:x val="-6.3769072497180182E-2"/>
                  <c:y val="-6.1448891805725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F1-4D09-BEB0-4BC8AEB5EA71}"/>
                </c:ext>
              </c:extLst>
            </c:dLbl>
            <c:dLbl>
              <c:idx val="3"/>
              <c:layout>
                <c:manualLayout>
                  <c:x val="-3.9476861167002011E-2"/>
                  <c:y val="-4.635862049571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F1-4D09-BEB0-4BC8AEB5EA71}"/>
                </c:ext>
              </c:extLst>
            </c:dLbl>
            <c:dLbl>
              <c:idx val="4"/>
              <c:layout>
                <c:manualLayout>
                  <c:x val="-5.8256203890006707E-2"/>
                  <c:y val="-9.465460416609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F1-4D09-BEB0-4BC8AEB5EA71}"/>
                </c:ext>
              </c:extLst>
            </c:dLbl>
            <c:dLbl>
              <c:idx val="5"/>
              <c:layout>
                <c:manualLayout>
                  <c:x val="-7.4352783366867972E-2"/>
                  <c:y val="-7.4024117897398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F1-4D09-BEB0-4BC8AEB5EA71}"/>
                </c:ext>
              </c:extLst>
            </c:dLbl>
            <c:numFmt formatCode="_(&quot;zł&quot;* #,##0_);_(&quot;zł&quot;* \(#,##0\);_(&quot;zł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razem!$B$5:$B$15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razem!$M$5:$M$15</c:f>
              <c:numCache>
                <c:formatCode>_-* #\ ##0\ "zł"_-;\-* #\ ##0\ "zł"_-;_-* "-"??\ "zł"_-;_-@_-</c:formatCode>
                <c:ptCount val="11"/>
                <c:pt idx="0">
                  <c:v>186189060.4582001</c:v>
                </c:pt>
                <c:pt idx="1">
                  <c:v>189162777.76459998</c:v>
                </c:pt>
                <c:pt idx="2">
                  <c:v>1138145764.4328008</c:v>
                </c:pt>
                <c:pt idx="3">
                  <c:v>345905311.47810018</c:v>
                </c:pt>
                <c:pt idx="4">
                  <c:v>344715576.35370004</c:v>
                </c:pt>
                <c:pt idx="5">
                  <c:v>279278351.50739974</c:v>
                </c:pt>
                <c:pt idx="6">
                  <c:v>622839132.83679974</c:v>
                </c:pt>
                <c:pt idx="7">
                  <c:v>207030346.29539999</c:v>
                </c:pt>
                <c:pt idx="8">
                  <c:v>395494825.57470053</c:v>
                </c:pt>
                <c:pt idx="9">
                  <c:v>217728293.89050019</c:v>
                </c:pt>
                <c:pt idx="10">
                  <c:v>435155776.47180003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F1-4D09-BEB0-4BC8AEB5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749503"/>
        <c:axId val="810796895"/>
      </c:lineChart>
      <c:catAx>
        <c:axId val="73474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l-PL"/>
          </a:p>
        </c:txPr>
        <c:crossAx val="810796895"/>
        <c:crosses val="autoZero"/>
        <c:auto val="1"/>
        <c:lblAlgn val="ctr"/>
        <c:lblOffset val="100"/>
        <c:noMultiLvlLbl val="0"/>
      </c:catAx>
      <c:valAx>
        <c:axId val="81079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zł&quot;* #,##0_);_(&quot;zł&quot;* \(#,##0\);_(&quot;zł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l-PL"/>
          </a:p>
        </c:txPr>
        <c:crossAx val="73474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172314728264601E-2"/>
          <c:y val="0.94276687847836205"/>
          <c:w val="0.95767940979208588"/>
          <c:h val="4.214285021163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2</xdr:row>
      <xdr:rowOff>50346</xdr:rowOff>
    </xdr:from>
    <xdr:to>
      <xdr:col>34</xdr:col>
      <xdr:colOff>108855</xdr:colOff>
      <xdr:row>27</xdr:row>
      <xdr:rowOff>108857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1FDD748-E8D0-8673-779A-618D20970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408214</xdr:colOff>
      <xdr:row>60</xdr:row>
      <xdr:rowOff>40822</xdr:rowOff>
    </xdr:from>
    <xdr:to>
      <xdr:col>9</xdr:col>
      <xdr:colOff>1578429</xdr:colOff>
      <xdr:row>195</xdr:row>
      <xdr:rowOff>244929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1287E103-FDE9-45B9-8CDD-A643A08825DC}"/>
            </a:ext>
          </a:extLst>
        </xdr:cNvPr>
        <xdr:cNvCxnSpPr/>
      </xdr:nvCxnSpPr>
      <xdr:spPr>
        <a:xfrm flipH="1" flipV="1">
          <a:off x="8273143" y="11130643"/>
          <a:ext cx="9538607" cy="2427514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816428</xdr:colOff>
      <xdr:row>182</xdr:row>
      <xdr:rowOff>95250</xdr:rowOff>
    </xdr:from>
    <xdr:to>
      <xdr:col>10</xdr:col>
      <xdr:colOff>353785</xdr:colOff>
      <xdr:row>215</xdr:row>
      <xdr:rowOff>149679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32002296-844D-EE5E-FEE4-523DA84563BB}"/>
            </a:ext>
          </a:extLst>
        </xdr:cNvPr>
        <xdr:cNvCxnSpPr/>
      </xdr:nvCxnSpPr>
      <xdr:spPr>
        <a:xfrm flipH="1" flipV="1">
          <a:off x="6027964" y="32766000"/>
          <a:ext cx="11253107" cy="627289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367393</xdr:colOff>
      <xdr:row>67</xdr:row>
      <xdr:rowOff>108858</xdr:rowOff>
    </xdr:from>
    <xdr:to>
      <xdr:col>10</xdr:col>
      <xdr:colOff>1605643</xdr:colOff>
      <xdr:row>216</xdr:row>
      <xdr:rowOff>353785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D3662B5E-553B-5923-3211-8F424E65A7C4}"/>
            </a:ext>
          </a:extLst>
        </xdr:cNvPr>
        <xdr:cNvCxnSpPr/>
      </xdr:nvCxnSpPr>
      <xdr:spPr>
        <a:xfrm flipH="1" flipV="1">
          <a:off x="7252607" y="12436929"/>
          <a:ext cx="11280322" cy="27608892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67"/>
  <sheetViews>
    <sheetView tabSelected="1" zoomScale="55" zoomScaleNormal="55" workbookViewId="0">
      <selection activeCell="B4" sqref="B4"/>
    </sheetView>
  </sheetViews>
  <sheetFormatPr defaultRowHeight="14.25" x14ac:dyDescent="0.25"/>
  <cols>
    <col min="1" max="1" width="9.140625" style="70"/>
    <col min="2" max="2" width="9.140625" style="8"/>
    <col min="3" max="3" width="17.85546875" style="2" customWidth="1"/>
    <col min="4" max="5" width="21.28515625" style="2" customWidth="1"/>
    <col min="6" max="6" width="24.85546875" style="2" customWidth="1"/>
    <col min="7" max="8" width="21.28515625" style="2" customWidth="1"/>
    <col min="9" max="9" width="24" style="2" customWidth="1"/>
    <col min="10" max="11" width="21.28515625" style="2" customWidth="1"/>
    <col min="12" max="12" width="25.140625" style="2" customWidth="1"/>
    <col min="13" max="13" width="21.28515625" style="2" customWidth="1"/>
    <col min="14" max="14" width="26.85546875" style="1" customWidth="1"/>
    <col min="15" max="16" width="19.140625" style="1" customWidth="1"/>
    <col min="17" max="17" width="23.85546875" style="1" customWidth="1"/>
    <col min="18" max="18" width="12.85546875" style="1" customWidth="1"/>
    <col min="19" max="57" width="9.140625" style="70"/>
    <col min="58" max="16384" width="9.140625" style="1"/>
  </cols>
  <sheetData>
    <row r="1" spans="1:57" x14ac:dyDescent="0.25"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0"/>
      <c r="O1" s="70"/>
      <c r="P1" s="70"/>
      <c r="Q1" s="70"/>
      <c r="R1" s="70"/>
    </row>
    <row r="2" spans="1:57" ht="48.75" customHeight="1" x14ac:dyDescent="0.25">
      <c r="B2" s="79" t="s">
        <v>38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0"/>
      <c r="O2" s="70"/>
      <c r="P2" s="70"/>
      <c r="Q2" s="70"/>
      <c r="R2" s="70"/>
    </row>
    <row r="3" spans="1:57" x14ac:dyDescent="0.25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0"/>
      <c r="O3" s="70"/>
      <c r="P3" s="70"/>
      <c r="Q3" s="70"/>
      <c r="R3" s="70"/>
    </row>
    <row r="4" spans="1:57" s="23" customFormat="1" ht="33.75" customHeight="1" x14ac:dyDescent="0.25">
      <c r="A4" s="73"/>
      <c r="B4" s="24" t="s">
        <v>21</v>
      </c>
      <c r="C4" s="5" t="s">
        <v>0</v>
      </c>
      <c r="D4" s="5" t="s">
        <v>1</v>
      </c>
      <c r="E4" s="29" t="s">
        <v>105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24" t="s">
        <v>22</v>
      </c>
      <c r="N4" s="5" t="s">
        <v>21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</row>
    <row r="5" spans="1:57" x14ac:dyDescent="0.25">
      <c r="B5" s="14" t="s">
        <v>10</v>
      </c>
      <c r="C5" s="3">
        <v>15272937.951400004</v>
      </c>
      <c r="D5" s="3">
        <v>2866722.4680999992</v>
      </c>
      <c r="E5" s="3">
        <v>67656131.482600093</v>
      </c>
      <c r="F5" s="3">
        <v>6855744.8679999989</v>
      </c>
      <c r="G5" s="3">
        <v>181212.86939999997</v>
      </c>
      <c r="H5" s="3">
        <v>19641743.292700008</v>
      </c>
      <c r="I5" s="3">
        <v>32238928.885200001</v>
      </c>
      <c r="J5" s="3">
        <v>5690373.5136999944</v>
      </c>
      <c r="K5" s="3">
        <v>198611.71280000001</v>
      </c>
      <c r="L5" s="3">
        <v>35586653.414299987</v>
      </c>
      <c r="M5" s="4">
        <v>186189060.4582001</v>
      </c>
      <c r="N5" s="14" t="s">
        <v>10</v>
      </c>
      <c r="O5" s="70"/>
      <c r="P5" s="70"/>
      <c r="Q5" s="70"/>
      <c r="R5" s="70"/>
    </row>
    <row r="6" spans="1:57" x14ac:dyDescent="0.25">
      <c r="B6" s="45" t="s">
        <v>11</v>
      </c>
      <c r="C6" s="3">
        <v>25377322.284699943</v>
      </c>
      <c r="D6" s="3">
        <v>3678252.1249000011</v>
      </c>
      <c r="E6" s="3">
        <v>84636511.608600095</v>
      </c>
      <c r="F6" s="3">
        <v>8510114.6346000005</v>
      </c>
      <c r="G6" s="3">
        <v>3345518.015300001</v>
      </c>
      <c r="H6" s="3">
        <v>11290215.895599997</v>
      </c>
      <c r="I6" s="3">
        <v>12532453.603399999</v>
      </c>
      <c r="J6" s="3">
        <v>3470433.6020999984</v>
      </c>
      <c r="K6" s="3">
        <v>267486.45999999996</v>
      </c>
      <c r="L6" s="3">
        <v>36054469.535399936</v>
      </c>
      <c r="M6" s="4">
        <v>189162777.76459998</v>
      </c>
      <c r="N6" s="45" t="s">
        <v>11</v>
      </c>
      <c r="O6" s="70"/>
      <c r="P6" s="70"/>
      <c r="Q6" s="70"/>
      <c r="R6" s="70"/>
    </row>
    <row r="7" spans="1:57" x14ac:dyDescent="0.25">
      <c r="B7" s="14" t="s">
        <v>12</v>
      </c>
      <c r="C7" s="3">
        <v>38799372.616500013</v>
      </c>
      <c r="D7" s="3">
        <v>3947195.5678000003</v>
      </c>
      <c r="E7" s="3">
        <v>1027558706.6228004</v>
      </c>
      <c r="F7" s="3">
        <v>5040529.9379999992</v>
      </c>
      <c r="G7" s="3">
        <v>332753.67339999997</v>
      </c>
      <c r="H7" s="3">
        <v>1636449.781</v>
      </c>
      <c r="I7" s="3">
        <v>17836975.097500004</v>
      </c>
      <c r="J7" s="3">
        <v>5360253.919999999</v>
      </c>
      <c r="K7" s="3">
        <v>1284958.1424</v>
      </c>
      <c r="L7" s="3">
        <v>36348569.073400185</v>
      </c>
      <c r="M7" s="4">
        <v>1138145764.4328008</v>
      </c>
      <c r="N7" s="14" t="s">
        <v>12</v>
      </c>
      <c r="O7" s="70"/>
      <c r="P7" s="70"/>
      <c r="Q7" s="70"/>
      <c r="R7" s="70"/>
    </row>
    <row r="8" spans="1:57" x14ac:dyDescent="0.25">
      <c r="B8" s="45" t="s">
        <v>13</v>
      </c>
      <c r="C8" s="3">
        <v>31138391.088600013</v>
      </c>
      <c r="D8" s="3">
        <v>5430781.9559999984</v>
      </c>
      <c r="E8" s="3">
        <v>237187104.74550009</v>
      </c>
      <c r="F8" s="3">
        <v>6503583.0279999999</v>
      </c>
      <c r="G8" s="3">
        <v>822789.99159999983</v>
      </c>
      <c r="H8" s="3">
        <v>4673772.9079999998</v>
      </c>
      <c r="I8" s="3">
        <v>14792045.771400005</v>
      </c>
      <c r="J8" s="3">
        <v>5610604.5999999996</v>
      </c>
      <c r="K8" s="3">
        <v>406326.93439999997</v>
      </c>
      <c r="L8" s="3">
        <v>39339910.454600014</v>
      </c>
      <c r="M8" s="4">
        <v>345905311.47810018</v>
      </c>
      <c r="N8" s="45" t="s">
        <v>13</v>
      </c>
      <c r="O8" s="70"/>
      <c r="P8" s="70"/>
      <c r="Q8" s="70"/>
      <c r="R8" s="70"/>
    </row>
    <row r="9" spans="1:57" x14ac:dyDescent="0.25">
      <c r="B9" s="14" t="s">
        <v>14</v>
      </c>
      <c r="C9" s="3">
        <v>19217574.526400018</v>
      </c>
      <c r="D9" s="3">
        <v>5658430.8800000008</v>
      </c>
      <c r="E9" s="3">
        <v>225709144.25200042</v>
      </c>
      <c r="F9" s="3">
        <v>8035486.8075999999</v>
      </c>
      <c r="G9" s="3">
        <v>553435.75029999984</v>
      </c>
      <c r="H9" s="3">
        <v>3350115.0971999997</v>
      </c>
      <c r="I9" s="3">
        <v>20574567.401800003</v>
      </c>
      <c r="J9" s="3">
        <v>5306314.1616000086</v>
      </c>
      <c r="K9" s="3">
        <v>842680.34569999995</v>
      </c>
      <c r="L9" s="3">
        <v>55467827.131099567</v>
      </c>
      <c r="M9" s="4">
        <v>344715576.35370004</v>
      </c>
      <c r="N9" s="14" t="s">
        <v>14</v>
      </c>
      <c r="O9" s="70"/>
      <c r="P9" s="70"/>
      <c r="Q9" s="70"/>
      <c r="R9" s="70"/>
    </row>
    <row r="10" spans="1:57" x14ac:dyDescent="0.25">
      <c r="B10" s="45" t="s">
        <v>15</v>
      </c>
      <c r="C10" s="3">
        <v>35282687.842799954</v>
      </c>
      <c r="D10" s="3">
        <v>8358904.9253000012</v>
      </c>
      <c r="E10" s="3">
        <v>169459885.67569995</v>
      </c>
      <c r="F10" s="3">
        <v>5037855.1150000002</v>
      </c>
      <c r="G10" s="3">
        <v>2933639.5622000005</v>
      </c>
      <c r="H10" s="3">
        <v>1331095.9099999999</v>
      </c>
      <c r="I10" s="3">
        <v>22084822.290100001</v>
      </c>
      <c r="J10" s="3">
        <v>2678270.2963000042</v>
      </c>
      <c r="K10" s="3">
        <v>19766.484</v>
      </c>
      <c r="L10" s="3">
        <v>32091423.405999832</v>
      </c>
      <c r="M10" s="4">
        <v>279278351.50739974</v>
      </c>
      <c r="N10" s="45" t="s">
        <v>15</v>
      </c>
      <c r="O10" s="70"/>
      <c r="P10" s="70"/>
      <c r="Q10" s="70"/>
      <c r="R10" s="70"/>
    </row>
    <row r="11" spans="1:57" x14ac:dyDescent="0.25">
      <c r="B11" s="14" t="s">
        <v>16</v>
      </c>
      <c r="C11" s="3">
        <v>32477601.320299901</v>
      </c>
      <c r="D11" s="3">
        <v>3967612.4835000001</v>
      </c>
      <c r="E11" s="3">
        <v>504273520.60500002</v>
      </c>
      <c r="F11" s="3">
        <v>11860708.160000002</v>
      </c>
      <c r="G11" s="3">
        <v>2550278.895</v>
      </c>
      <c r="H11" s="3">
        <v>2494403</v>
      </c>
      <c r="I11" s="3">
        <v>27039331.147200003</v>
      </c>
      <c r="J11" s="3">
        <v>3189219.2442999976</v>
      </c>
      <c r="K11" s="3">
        <v>548751.18479999993</v>
      </c>
      <c r="L11" s="3">
        <v>34437706.796699911</v>
      </c>
      <c r="M11" s="4">
        <v>622839132.83679974</v>
      </c>
      <c r="N11" s="14" t="s">
        <v>16</v>
      </c>
      <c r="O11" s="70"/>
      <c r="P11" s="70"/>
      <c r="Q11" s="70"/>
      <c r="R11" s="70"/>
    </row>
    <row r="12" spans="1:57" x14ac:dyDescent="0.25">
      <c r="B12" s="45" t="s">
        <v>17</v>
      </c>
      <c r="C12" s="3">
        <v>30872417.464299995</v>
      </c>
      <c r="D12" s="3">
        <v>5429016.4220000003</v>
      </c>
      <c r="E12" s="3">
        <v>118600076.88529992</v>
      </c>
      <c r="F12" s="3">
        <v>7382067.3300000001</v>
      </c>
      <c r="G12" s="3">
        <v>162929.62880000001</v>
      </c>
      <c r="H12" s="3">
        <v>230435</v>
      </c>
      <c r="I12" s="3">
        <v>22871966.129700001</v>
      </c>
      <c r="J12" s="3">
        <v>1521669.8454000002</v>
      </c>
      <c r="K12" s="3">
        <v>620686.03540000005</v>
      </c>
      <c r="L12" s="3">
        <v>19339081.554500032</v>
      </c>
      <c r="M12" s="4">
        <v>207030346.29539999</v>
      </c>
      <c r="N12" s="45" t="s">
        <v>17</v>
      </c>
      <c r="O12" s="70"/>
      <c r="P12" s="70"/>
      <c r="Q12" s="70"/>
      <c r="R12" s="70"/>
    </row>
    <row r="13" spans="1:57" x14ac:dyDescent="0.25">
      <c r="B13" s="14" t="s">
        <v>18</v>
      </c>
      <c r="C13" s="3">
        <v>54054529.506300315</v>
      </c>
      <c r="D13" s="3">
        <v>1450440.36</v>
      </c>
      <c r="E13" s="3">
        <v>263825492.76780012</v>
      </c>
      <c r="F13" s="3">
        <v>1905688.0978000001</v>
      </c>
      <c r="G13" s="3">
        <v>899887.45399999991</v>
      </c>
      <c r="H13" s="3">
        <v>1092574.8</v>
      </c>
      <c r="I13" s="3">
        <v>52463597.809799999</v>
      </c>
      <c r="J13" s="3">
        <v>1652089.5584999996</v>
      </c>
      <c r="K13" s="3">
        <v>100000</v>
      </c>
      <c r="L13" s="3">
        <v>18050525.220500126</v>
      </c>
      <c r="M13" s="4">
        <v>395494825.57470053</v>
      </c>
      <c r="N13" s="14" t="s">
        <v>18</v>
      </c>
      <c r="O13" s="70"/>
      <c r="P13" s="70"/>
      <c r="Q13" s="70"/>
      <c r="R13" s="70"/>
    </row>
    <row r="14" spans="1:57" x14ac:dyDescent="0.25">
      <c r="B14" s="45" t="s">
        <v>19</v>
      </c>
      <c r="C14" s="3">
        <v>5878497.5576000037</v>
      </c>
      <c r="D14" s="3">
        <v>1997086.0170000002</v>
      </c>
      <c r="E14" s="3">
        <v>173037481.13050017</v>
      </c>
      <c r="F14" s="3">
        <v>1256741.8800000001</v>
      </c>
      <c r="G14" s="3">
        <v>43331.340000000011</v>
      </c>
      <c r="H14" s="3">
        <v>601162.5</v>
      </c>
      <c r="I14" s="3">
        <v>16830764.118999995</v>
      </c>
      <c r="J14" s="3">
        <v>624573.06519999984</v>
      </c>
      <c r="K14" s="3">
        <v>1644607.6987000001</v>
      </c>
      <c r="L14" s="3">
        <v>15814048.582500005</v>
      </c>
      <c r="M14" s="4">
        <v>217728293.89050019</v>
      </c>
      <c r="N14" s="45" t="s">
        <v>19</v>
      </c>
      <c r="O14" s="70"/>
      <c r="P14" s="70"/>
      <c r="Q14" s="70"/>
      <c r="R14" s="70"/>
    </row>
    <row r="15" spans="1:57" x14ac:dyDescent="0.25">
      <c r="B15" s="14" t="s">
        <v>20</v>
      </c>
      <c r="C15" s="3">
        <v>30612302.6556</v>
      </c>
      <c r="D15" s="3">
        <v>3093253.8679999998</v>
      </c>
      <c r="E15" s="3">
        <v>187288651.14919993</v>
      </c>
      <c r="F15" s="3">
        <v>2310778.0159999998</v>
      </c>
      <c r="G15" s="3">
        <v>363056.53230000008</v>
      </c>
      <c r="H15" s="3">
        <v>179116275</v>
      </c>
      <c r="I15" s="3">
        <v>12988234.777400002</v>
      </c>
      <c r="J15" s="3">
        <v>1552357.6739000003</v>
      </c>
      <c r="K15" s="3">
        <v>500</v>
      </c>
      <c r="L15" s="3">
        <v>17830366.799400017</v>
      </c>
      <c r="M15" s="4">
        <v>435155776.47180003</v>
      </c>
      <c r="N15" s="14" t="s">
        <v>20</v>
      </c>
      <c r="O15" s="70"/>
      <c r="P15" s="70"/>
      <c r="Q15" s="70"/>
      <c r="R15" s="70"/>
    </row>
    <row r="16" spans="1:57" x14ac:dyDescent="0.25">
      <c r="B16" s="75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0"/>
      <c r="O16" s="70"/>
      <c r="P16" s="70"/>
      <c r="Q16" s="70"/>
      <c r="R16" s="70"/>
    </row>
    <row r="17" spans="1:57" x14ac:dyDescent="0.25">
      <c r="B17" s="75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0"/>
      <c r="O17" s="70"/>
      <c r="P17" s="70"/>
      <c r="Q17" s="70"/>
      <c r="R17" s="70"/>
    </row>
    <row r="18" spans="1:57" x14ac:dyDescent="0.25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0"/>
      <c r="O18" s="70"/>
      <c r="P18" s="70"/>
      <c r="Q18" s="70"/>
      <c r="R18" s="70"/>
    </row>
    <row r="19" spans="1:57" x14ac:dyDescent="0.25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0"/>
      <c r="O19" s="70"/>
      <c r="P19" s="70"/>
      <c r="Q19" s="70"/>
      <c r="R19" s="70"/>
    </row>
    <row r="20" spans="1:57" s="6" customFormat="1" ht="31.5" x14ac:dyDescent="0.25">
      <c r="A20" s="74"/>
      <c r="B20" s="24" t="s">
        <v>21</v>
      </c>
      <c r="C20" s="5" t="s">
        <v>23</v>
      </c>
      <c r="D20" s="5" t="s">
        <v>24</v>
      </c>
      <c r="E20" s="5" t="s">
        <v>25</v>
      </c>
      <c r="F20" s="5" t="s">
        <v>26</v>
      </c>
      <c r="G20" s="5" t="s">
        <v>27</v>
      </c>
      <c r="H20" s="5" t="s">
        <v>28</v>
      </c>
      <c r="I20" s="5" t="s">
        <v>29</v>
      </c>
      <c r="J20" s="7" t="s">
        <v>30</v>
      </c>
      <c r="K20" s="5" t="s">
        <v>31</v>
      </c>
      <c r="L20" s="5" t="s">
        <v>32</v>
      </c>
      <c r="M20" s="5" t="s">
        <v>33</v>
      </c>
      <c r="N20" s="5" t="s">
        <v>34</v>
      </c>
      <c r="O20" s="5" t="s">
        <v>35</v>
      </c>
      <c r="P20" s="5" t="s">
        <v>36</v>
      </c>
      <c r="Q20" s="24" t="s">
        <v>22</v>
      </c>
      <c r="R20" s="5" t="s">
        <v>21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</row>
    <row r="21" spans="1:57" x14ac:dyDescent="0.25">
      <c r="B21" s="14" t="s">
        <v>10</v>
      </c>
      <c r="C21" s="3">
        <v>1692620.4000000001</v>
      </c>
      <c r="D21" s="3">
        <v>3267.64</v>
      </c>
      <c r="E21" s="3">
        <v>114935</v>
      </c>
      <c r="F21" s="3">
        <v>79840584.356100023</v>
      </c>
      <c r="G21" s="3" t="s">
        <v>37</v>
      </c>
      <c r="H21" s="3">
        <v>11644809.174000001</v>
      </c>
      <c r="I21" s="3">
        <v>78940</v>
      </c>
      <c r="J21" s="3" t="s">
        <v>37</v>
      </c>
      <c r="K21" s="3">
        <v>47352924.118100151</v>
      </c>
      <c r="L21" s="3" t="s">
        <v>37</v>
      </c>
      <c r="M21" s="3">
        <v>44584049.5</v>
      </c>
      <c r="N21" s="3" t="s">
        <v>37</v>
      </c>
      <c r="O21" s="3">
        <v>839930.27000000014</v>
      </c>
      <c r="P21" s="3">
        <v>37000</v>
      </c>
      <c r="Q21" s="4">
        <v>186189060.45820019</v>
      </c>
      <c r="R21" s="14" t="s">
        <v>10</v>
      </c>
    </row>
    <row r="22" spans="1:57" x14ac:dyDescent="0.25">
      <c r="B22" s="45" t="s">
        <v>11</v>
      </c>
      <c r="C22" s="3">
        <v>2202877.7599999998</v>
      </c>
      <c r="D22" s="3">
        <v>524.94000000000005</v>
      </c>
      <c r="E22" s="3">
        <v>98277</v>
      </c>
      <c r="F22" s="3">
        <v>67406338.684699953</v>
      </c>
      <c r="G22" s="3" t="s">
        <v>37</v>
      </c>
      <c r="H22" s="3">
        <v>9665388.0599999987</v>
      </c>
      <c r="I22" s="3" t="s">
        <v>37</v>
      </c>
      <c r="J22" s="3" t="s">
        <v>37</v>
      </c>
      <c r="K22" s="3">
        <v>74105670.719900489</v>
      </c>
      <c r="L22" s="3" t="s">
        <v>37</v>
      </c>
      <c r="M22" s="3">
        <v>35561000</v>
      </c>
      <c r="N22" s="3" t="s">
        <v>37</v>
      </c>
      <c r="O22" s="3">
        <v>122700.6</v>
      </c>
      <c r="P22" s="3" t="s">
        <v>37</v>
      </c>
      <c r="Q22" s="4">
        <v>189162777.76460043</v>
      </c>
      <c r="R22" s="45" t="s">
        <v>11</v>
      </c>
    </row>
    <row r="23" spans="1:57" x14ac:dyDescent="0.25">
      <c r="B23" s="14" t="s">
        <v>12</v>
      </c>
      <c r="C23" s="3">
        <v>2080509.4957999997</v>
      </c>
      <c r="D23" s="3">
        <v>529.5</v>
      </c>
      <c r="E23" s="3">
        <v>20290</v>
      </c>
      <c r="F23" s="3">
        <v>981118785.88939989</v>
      </c>
      <c r="G23" s="3" t="s">
        <v>37</v>
      </c>
      <c r="H23" s="3">
        <v>31357434.589999992</v>
      </c>
      <c r="I23" s="3">
        <v>45660</v>
      </c>
      <c r="J23" s="3" t="s">
        <v>37</v>
      </c>
      <c r="K23" s="3">
        <v>85518537.957600132</v>
      </c>
      <c r="L23" s="3" t="s">
        <v>37</v>
      </c>
      <c r="M23" s="3">
        <v>37325900</v>
      </c>
      <c r="N23" s="3" t="s">
        <v>37</v>
      </c>
      <c r="O23" s="3">
        <v>678117</v>
      </c>
      <c r="P23" s="3" t="s">
        <v>37</v>
      </c>
      <c r="Q23" s="4">
        <v>1138145764.4328001</v>
      </c>
      <c r="R23" s="14" t="s">
        <v>12</v>
      </c>
    </row>
    <row r="24" spans="1:57" x14ac:dyDescent="0.25">
      <c r="B24" s="45" t="s">
        <v>13</v>
      </c>
      <c r="C24" s="3">
        <v>2281658.3199999998</v>
      </c>
      <c r="D24" s="3">
        <v>30205.88</v>
      </c>
      <c r="E24" s="3">
        <v>739558.99</v>
      </c>
      <c r="F24" s="3">
        <v>160431482.21039987</v>
      </c>
      <c r="G24" s="3" t="s">
        <v>37</v>
      </c>
      <c r="H24" s="3">
        <v>12082180.998999998</v>
      </c>
      <c r="I24" s="3">
        <v>189351.25</v>
      </c>
      <c r="J24" s="3" t="s">
        <v>37</v>
      </c>
      <c r="K24" s="3">
        <v>125895299.0537007</v>
      </c>
      <c r="L24" s="3" t="s">
        <v>37</v>
      </c>
      <c r="M24" s="3">
        <v>43476290</v>
      </c>
      <c r="N24" s="3" t="s">
        <v>37</v>
      </c>
      <c r="O24" s="3">
        <v>775284.77500000002</v>
      </c>
      <c r="P24" s="3">
        <v>4000</v>
      </c>
      <c r="Q24" s="4">
        <v>345905311.47810054</v>
      </c>
      <c r="R24" s="45" t="s">
        <v>13</v>
      </c>
    </row>
    <row r="25" spans="1:57" x14ac:dyDescent="0.25">
      <c r="B25" s="14" t="s">
        <v>14</v>
      </c>
      <c r="C25" s="3">
        <v>3186634.1299999994</v>
      </c>
      <c r="D25" s="3">
        <v>7372.3499999999985</v>
      </c>
      <c r="E25" s="3">
        <v>394489.29</v>
      </c>
      <c r="F25" s="3">
        <v>137712723.28600007</v>
      </c>
      <c r="G25" s="3" t="s">
        <v>37</v>
      </c>
      <c r="H25" s="3">
        <v>56720119.740000002</v>
      </c>
      <c r="I25" s="3" t="s">
        <v>37</v>
      </c>
      <c r="J25" s="3">
        <v>320375</v>
      </c>
      <c r="K25" s="3">
        <v>93776145.327700391</v>
      </c>
      <c r="L25" s="3" t="s">
        <v>37</v>
      </c>
      <c r="M25" s="3">
        <v>52126150</v>
      </c>
      <c r="N25" s="3" t="s">
        <v>37</v>
      </c>
      <c r="O25" s="3">
        <v>471567.23</v>
      </c>
      <c r="P25" s="3" t="s">
        <v>37</v>
      </c>
      <c r="Q25" s="4">
        <v>344715576.35370052</v>
      </c>
      <c r="R25" s="14" t="s">
        <v>14</v>
      </c>
    </row>
    <row r="26" spans="1:57" x14ac:dyDescent="0.25">
      <c r="B26" s="45" t="s">
        <v>15</v>
      </c>
      <c r="C26" s="3">
        <v>1340782.1000000001</v>
      </c>
      <c r="D26" s="3">
        <v>2692.41</v>
      </c>
      <c r="E26" s="3">
        <v>2778635</v>
      </c>
      <c r="F26" s="3">
        <v>124139218.46929996</v>
      </c>
      <c r="G26" s="3" t="s">
        <v>37</v>
      </c>
      <c r="H26" s="3">
        <v>31011746.990000021</v>
      </c>
      <c r="I26" s="3" t="s">
        <v>37</v>
      </c>
      <c r="J26" s="3" t="s">
        <v>37</v>
      </c>
      <c r="K26" s="3">
        <v>77626426.33810018</v>
      </c>
      <c r="L26" s="3" t="s">
        <v>37</v>
      </c>
      <c r="M26" s="3">
        <v>41608460.200000003</v>
      </c>
      <c r="N26" s="3" t="s">
        <v>37</v>
      </c>
      <c r="O26" s="3">
        <v>770390</v>
      </c>
      <c r="P26" s="3" t="s">
        <v>37</v>
      </c>
      <c r="Q26" s="4">
        <v>279278351.50740016</v>
      </c>
      <c r="R26" s="45" t="s">
        <v>15</v>
      </c>
    </row>
    <row r="27" spans="1:57" x14ac:dyDescent="0.25">
      <c r="B27" s="14" t="s">
        <v>16</v>
      </c>
      <c r="C27" s="3">
        <v>516729.98999999987</v>
      </c>
      <c r="D27" s="3">
        <v>155692.06000000003</v>
      </c>
      <c r="E27" s="3">
        <v>485391.66</v>
      </c>
      <c r="F27" s="3">
        <v>83441647.9808999</v>
      </c>
      <c r="G27" s="3" t="s">
        <v>37</v>
      </c>
      <c r="H27" s="3">
        <v>400237936.23000002</v>
      </c>
      <c r="I27" s="3" t="s">
        <v>37</v>
      </c>
      <c r="J27" s="3" t="s">
        <v>37</v>
      </c>
      <c r="K27" s="3">
        <v>95100774.859897852</v>
      </c>
      <c r="L27" s="3" t="s">
        <v>37</v>
      </c>
      <c r="M27" s="3">
        <v>40294293.235999994</v>
      </c>
      <c r="N27" s="3" t="s">
        <v>37</v>
      </c>
      <c r="O27" s="3">
        <v>2604566.8200000003</v>
      </c>
      <c r="P27" s="3">
        <v>2100</v>
      </c>
      <c r="Q27" s="4">
        <v>622839132.83679771</v>
      </c>
      <c r="R27" s="14" t="s">
        <v>16</v>
      </c>
    </row>
    <row r="28" spans="1:57" x14ac:dyDescent="0.25">
      <c r="B28" s="45" t="s">
        <v>17</v>
      </c>
      <c r="C28" s="3">
        <v>957721.90999999992</v>
      </c>
      <c r="D28" s="3">
        <v>3604</v>
      </c>
      <c r="E28" s="3">
        <v>25375</v>
      </c>
      <c r="F28" s="3">
        <v>56198683.777100012</v>
      </c>
      <c r="G28" s="3" t="s">
        <v>37</v>
      </c>
      <c r="H28" s="3">
        <v>18876940.249999989</v>
      </c>
      <c r="I28" s="3" t="s">
        <v>37</v>
      </c>
      <c r="J28" s="3" t="s">
        <v>37</v>
      </c>
      <c r="K28" s="3">
        <v>100668987.3383</v>
      </c>
      <c r="L28" s="3" t="s">
        <v>37</v>
      </c>
      <c r="M28" s="3">
        <v>27530697</v>
      </c>
      <c r="N28" s="3" t="s">
        <v>37</v>
      </c>
      <c r="O28" s="3">
        <v>2768337.02</v>
      </c>
      <c r="P28" s="3" t="s">
        <v>37</v>
      </c>
      <c r="Q28" s="4">
        <v>207030346.29539999</v>
      </c>
      <c r="R28" s="45" t="s">
        <v>17</v>
      </c>
    </row>
    <row r="29" spans="1:57" x14ac:dyDescent="0.25">
      <c r="B29" s="14" t="s">
        <v>18</v>
      </c>
      <c r="C29" s="3">
        <v>6038209.25</v>
      </c>
      <c r="D29" s="3">
        <v>635.96</v>
      </c>
      <c r="E29" s="3">
        <v>31666</v>
      </c>
      <c r="F29" s="3">
        <v>22823608.210600004</v>
      </c>
      <c r="G29" s="3" t="s">
        <v>37</v>
      </c>
      <c r="H29" s="3">
        <v>46623500.595000044</v>
      </c>
      <c r="I29" s="3" t="s">
        <v>37</v>
      </c>
      <c r="J29" s="3" t="s">
        <v>37</v>
      </c>
      <c r="K29" s="3">
        <v>120644902.70090087</v>
      </c>
      <c r="L29" s="3">
        <v>4077.71</v>
      </c>
      <c r="M29" s="3">
        <v>28785222</v>
      </c>
      <c r="N29" s="3">
        <v>169090349.44820008</v>
      </c>
      <c r="O29" s="3">
        <v>1452653.7</v>
      </c>
      <c r="P29" s="3" t="s">
        <v>37</v>
      </c>
      <c r="Q29" s="4">
        <v>395494825.57470101</v>
      </c>
      <c r="R29" s="14" t="s">
        <v>18</v>
      </c>
    </row>
    <row r="30" spans="1:57" x14ac:dyDescent="0.25">
      <c r="B30" s="45" t="s">
        <v>19</v>
      </c>
      <c r="C30" s="3">
        <v>865962.16</v>
      </c>
      <c r="D30" s="3">
        <v>39678.450000000004</v>
      </c>
      <c r="E30" s="3">
        <v>217134.99</v>
      </c>
      <c r="F30" s="3">
        <v>7250417.04</v>
      </c>
      <c r="G30" s="3" t="s">
        <v>37</v>
      </c>
      <c r="H30" s="3">
        <v>28135413.625000004</v>
      </c>
      <c r="I30" s="3" t="s">
        <v>37</v>
      </c>
      <c r="J30" s="3" t="s">
        <v>37</v>
      </c>
      <c r="K30" s="3">
        <v>56196581.809399851</v>
      </c>
      <c r="L30" s="3">
        <v>3341</v>
      </c>
      <c r="M30" s="3">
        <v>36374205.200000003</v>
      </c>
      <c r="N30" s="3">
        <v>85585218.436100006</v>
      </c>
      <c r="O30" s="3">
        <v>3060341.18</v>
      </c>
      <c r="P30" s="3" t="s">
        <v>37</v>
      </c>
      <c r="Q30" s="4">
        <v>217728293.89049989</v>
      </c>
      <c r="R30" s="45" t="s">
        <v>19</v>
      </c>
    </row>
    <row r="31" spans="1:57" x14ac:dyDescent="0.25">
      <c r="B31" s="14" t="s">
        <v>20</v>
      </c>
      <c r="C31" s="3">
        <v>1050595.0899999999</v>
      </c>
      <c r="D31" s="3">
        <v>9942.6600000000053</v>
      </c>
      <c r="E31" s="3">
        <v>368350</v>
      </c>
      <c r="F31" s="3">
        <v>25025495.375</v>
      </c>
      <c r="G31" s="3" t="s">
        <v>37</v>
      </c>
      <c r="H31" s="3">
        <v>198717213.59630004</v>
      </c>
      <c r="I31" s="3">
        <v>778</v>
      </c>
      <c r="J31" s="3">
        <v>2185000</v>
      </c>
      <c r="K31" s="3">
        <v>74127292.719600007</v>
      </c>
      <c r="L31" s="3">
        <v>1014.78</v>
      </c>
      <c r="M31" s="3">
        <v>41528750</v>
      </c>
      <c r="N31" s="3">
        <v>91745743.950899974</v>
      </c>
      <c r="O31" s="3">
        <v>395600.3</v>
      </c>
      <c r="P31" s="3" t="s">
        <v>37</v>
      </c>
      <c r="Q31" s="4">
        <v>435155776.47179997</v>
      </c>
      <c r="R31" s="14" t="s">
        <v>20</v>
      </c>
    </row>
    <row r="32" spans="1:57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0"/>
      <c r="O32" s="70"/>
      <c r="P32" s="70"/>
      <c r="Q32" s="70"/>
      <c r="R32" s="70"/>
    </row>
    <row r="33" spans="2:18" x14ac:dyDescent="0.25"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0"/>
      <c r="O33" s="70"/>
      <c r="P33" s="70"/>
      <c r="Q33" s="70"/>
      <c r="R33" s="70"/>
    </row>
    <row r="34" spans="2:18" x14ac:dyDescent="0.25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0"/>
      <c r="O34" s="70"/>
      <c r="P34" s="70"/>
      <c r="Q34" s="70"/>
      <c r="R34" s="70"/>
    </row>
    <row r="35" spans="2:18" x14ac:dyDescent="0.25"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1"/>
      <c r="O35" s="70"/>
      <c r="P35" s="70"/>
      <c r="Q35" s="70"/>
      <c r="R35" s="70"/>
    </row>
    <row r="36" spans="2:18" ht="28.5" x14ac:dyDescent="0.25">
      <c r="B36" s="24" t="s">
        <v>21</v>
      </c>
      <c r="C36" s="5" t="s">
        <v>108</v>
      </c>
      <c r="D36" s="5" t="s">
        <v>0</v>
      </c>
      <c r="E36" s="5" t="s">
        <v>1</v>
      </c>
      <c r="F36" s="29" t="s">
        <v>105</v>
      </c>
      <c r="G36" s="5" t="s">
        <v>3</v>
      </c>
      <c r="H36" s="5" t="s">
        <v>4</v>
      </c>
      <c r="I36" s="5" t="s">
        <v>5</v>
      </c>
      <c r="J36" s="5" t="s">
        <v>6</v>
      </c>
      <c r="K36" s="5" t="s">
        <v>7</v>
      </c>
      <c r="L36" s="5" t="s">
        <v>8</v>
      </c>
      <c r="M36" s="5" t="s">
        <v>9</v>
      </c>
      <c r="N36" s="24" t="s">
        <v>22</v>
      </c>
      <c r="O36" s="70"/>
      <c r="P36" s="70"/>
      <c r="Q36" s="70"/>
      <c r="R36" s="70"/>
    </row>
    <row r="37" spans="2:18" x14ac:dyDescent="0.25">
      <c r="B37" s="76" t="s">
        <v>10</v>
      </c>
      <c r="C37" s="11" t="s">
        <v>2</v>
      </c>
      <c r="D37" s="25"/>
      <c r="E37" s="25"/>
      <c r="F37" s="25">
        <v>67656131.482600093</v>
      </c>
      <c r="G37" s="25"/>
      <c r="H37" s="25"/>
      <c r="I37" s="25"/>
      <c r="J37" s="25"/>
      <c r="K37" s="25"/>
      <c r="L37" s="25"/>
      <c r="M37" s="25"/>
      <c r="N37" s="26">
        <v>67656131.482600093</v>
      </c>
      <c r="O37" s="70"/>
      <c r="P37" s="70"/>
      <c r="Q37" s="70"/>
      <c r="R37" s="70"/>
    </row>
    <row r="38" spans="2:18" x14ac:dyDescent="0.25">
      <c r="B38" s="77"/>
      <c r="C38" s="11" t="s">
        <v>106</v>
      </c>
      <c r="D38" s="25">
        <v>4913504.4959999975</v>
      </c>
      <c r="E38" s="25">
        <v>2866722.4680999992</v>
      </c>
      <c r="F38" s="25"/>
      <c r="G38" s="25">
        <v>6725702.1999999993</v>
      </c>
      <c r="H38" s="25">
        <v>1750.5208</v>
      </c>
      <c r="I38" s="25">
        <v>19256028.209700007</v>
      </c>
      <c r="J38" s="25">
        <v>32059679.885200001</v>
      </c>
      <c r="K38" s="25">
        <v>1133133.5983000002</v>
      </c>
      <c r="L38" s="25">
        <v>198611.71280000001</v>
      </c>
      <c r="M38" s="25">
        <v>13815048.112699989</v>
      </c>
      <c r="N38" s="26">
        <v>80970181.203599989</v>
      </c>
      <c r="O38" s="70"/>
      <c r="P38" s="70"/>
      <c r="Q38" s="70"/>
      <c r="R38" s="70"/>
    </row>
    <row r="39" spans="2:18" x14ac:dyDescent="0.25">
      <c r="B39" s="77"/>
      <c r="C39" s="11" t="s">
        <v>107</v>
      </c>
      <c r="D39" s="25">
        <v>10359433.455399992</v>
      </c>
      <c r="E39" s="25"/>
      <c r="F39" s="25"/>
      <c r="G39" s="25">
        <v>130042.66800000001</v>
      </c>
      <c r="H39" s="25">
        <v>179462.34859999997</v>
      </c>
      <c r="I39" s="25">
        <v>385715.08299999998</v>
      </c>
      <c r="J39" s="25">
        <v>179249</v>
      </c>
      <c r="K39" s="25">
        <v>4557239.9153999956</v>
      </c>
      <c r="L39" s="25"/>
      <c r="M39" s="25">
        <v>21771605.301599979</v>
      </c>
      <c r="N39" s="26">
        <v>37562747.77199997</v>
      </c>
      <c r="O39" s="70"/>
      <c r="P39" s="70"/>
      <c r="Q39" s="70"/>
      <c r="R39" s="70"/>
    </row>
    <row r="40" spans="2:18" x14ac:dyDescent="0.25">
      <c r="B40" s="78"/>
      <c r="C40" s="27" t="s">
        <v>109</v>
      </c>
      <c r="D40" s="28">
        <v>15272937.951399989</v>
      </c>
      <c r="E40" s="28">
        <v>2866722.4680999992</v>
      </c>
      <c r="F40" s="28">
        <v>67656131.482600093</v>
      </c>
      <c r="G40" s="28">
        <v>6855744.8679999989</v>
      </c>
      <c r="H40" s="28">
        <v>181212.86939999997</v>
      </c>
      <c r="I40" s="28">
        <v>19641743.292700008</v>
      </c>
      <c r="J40" s="28">
        <v>32238928.885200001</v>
      </c>
      <c r="K40" s="28">
        <v>5690373.5136999954</v>
      </c>
      <c r="L40" s="28">
        <v>198611.71280000001</v>
      </c>
      <c r="M40" s="28">
        <v>35586653.414299965</v>
      </c>
      <c r="N40" s="28">
        <v>186189060.45820004</v>
      </c>
      <c r="O40" s="70"/>
      <c r="P40" s="70"/>
      <c r="Q40" s="70"/>
      <c r="R40" s="70"/>
    </row>
    <row r="41" spans="2:18" x14ac:dyDescent="0.25">
      <c r="B41" s="76" t="s">
        <v>11</v>
      </c>
      <c r="C41" s="11" t="s">
        <v>2</v>
      </c>
      <c r="D41" s="25"/>
      <c r="E41" s="25"/>
      <c r="F41" s="25">
        <v>84636511.608600095</v>
      </c>
      <c r="G41" s="25"/>
      <c r="H41" s="25"/>
      <c r="I41" s="25"/>
      <c r="J41" s="25"/>
      <c r="K41" s="25"/>
      <c r="L41" s="25"/>
      <c r="M41" s="25"/>
      <c r="N41" s="26">
        <v>84636511.608600095</v>
      </c>
      <c r="O41" s="70"/>
      <c r="P41" s="70"/>
      <c r="Q41" s="70"/>
      <c r="R41" s="70"/>
    </row>
    <row r="42" spans="2:18" x14ac:dyDescent="0.25">
      <c r="B42" s="77"/>
      <c r="C42" s="11" t="s">
        <v>106</v>
      </c>
      <c r="D42" s="25">
        <v>17097205.015799999</v>
      </c>
      <c r="E42" s="25">
        <v>3678252.1249000011</v>
      </c>
      <c r="F42" s="25"/>
      <c r="G42" s="25">
        <v>8510114.6346000005</v>
      </c>
      <c r="H42" s="25">
        <v>639784</v>
      </c>
      <c r="I42" s="25">
        <v>10820174.0386</v>
      </c>
      <c r="J42" s="25">
        <v>12532453.603399999</v>
      </c>
      <c r="K42" s="25">
        <v>1173115.0858999998</v>
      </c>
      <c r="L42" s="25">
        <v>267486.45999999996</v>
      </c>
      <c r="M42" s="25">
        <v>14963456.004699983</v>
      </c>
      <c r="N42" s="26">
        <v>69682040.967899978</v>
      </c>
      <c r="O42" s="70"/>
      <c r="P42" s="70"/>
      <c r="Q42" s="70"/>
      <c r="R42" s="70"/>
    </row>
    <row r="43" spans="2:18" x14ac:dyDescent="0.25">
      <c r="B43" s="77"/>
      <c r="C43" s="11" t="s">
        <v>107</v>
      </c>
      <c r="D43" s="25">
        <v>8280117.2688999893</v>
      </c>
      <c r="E43" s="25"/>
      <c r="F43" s="25"/>
      <c r="G43" s="25"/>
      <c r="H43" s="25">
        <v>2705734.0153000006</v>
      </c>
      <c r="I43" s="25">
        <v>470041.85699999996</v>
      </c>
      <c r="J43" s="25"/>
      <c r="K43" s="25">
        <v>2297318.5161999986</v>
      </c>
      <c r="L43" s="25"/>
      <c r="M43" s="25">
        <v>21091013.53069995</v>
      </c>
      <c r="N43" s="26">
        <v>34844225.188099936</v>
      </c>
      <c r="O43" s="70"/>
      <c r="P43" s="70"/>
      <c r="Q43" s="70"/>
      <c r="R43" s="70"/>
    </row>
    <row r="44" spans="2:18" x14ac:dyDescent="0.25">
      <c r="B44" s="78"/>
      <c r="C44" s="27" t="s">
        <v>109</v>
      </c>
      <c r="D44" s="28">
        <v>25377322.284699988</v>
      </c>
      <c r="E44" s="28">
        <v>3678252.1249000011</v>
      </c>
      <c r="F44" s="28">
        <v>84636511.608600095</v>
      </c>
      <c r="G44" s="28">
        <v>8510114.6346000005</v>
      </c>
      <c r="H44" s="28">
        <v>3345518.0153000006</v>
      </c>
      <c r="I44" s="28">
        <v>11290215.8956</v>
      </c>
      <c r="J44" s="28">
        <v>12532453.603399999</v>
      </c>
      <c r="K44" s="28">
        <v>3470433.6020999984</v>
      </c>
      <c r="L44" s="28">
        <v>267486.45999999996</v>
      </c>
      <c r="M44" s="28">
        <v>36054469.535399929</v>
      </c>
      <c r="N44" s="28">
        <v>189162777.76459998</v>
      </c>
      <c r="O44" s="70"/>
      <c r="P44" s="70"/>
      <c r="Q44" s="70"/>
      <c r="R44" s="70"/>
    </row>
    <row r="45" spans="2:18" x14ac:dyDescent="0.25">
      <c r="B45" s="76" t="s">
        <v>12</v>
      </c>
      <c r="C45" s="11" t="s">
        <v>2</v>
      </c>
      <c r="D45" s="25"/>
      <c r="E45" s="25"/>
      <c r="F45" s="25">
        <v>1027495567.7876003</v>
      </c>
      <c r="G45" s="25"/>
      <c r="H45" s="25"/>
      <c r="I45" s="25"/>
      <c r="J45" s="25"/>
      <c r="K45" s="25"/>
      <c r="L45" s="25"/>
      <c r="M45" s="25"/>
      <c r="N45" s="26">
        <v>1027495567.7876003</v>
      </c>
      <c r="O45" s="70"/>
      <c r="P45" s="70"/>
      <c r="Q45" s="70"/>
      <c r="R45" s="70"/>
    </row>
    <row r="46" spans="2:18" x14ac:dyDescent="0.25">
      <c r="B46" s="77"/>
      <c r="C46" s="11" t="s">
        <v>106</v>
      </c>
      <c r="D46" s="25">
        <v>10185324.632000007</v>
      </c>
      <c r="E46" s="25">
        <v>3947195.5678000003</v>
      </c>
      <c r="F46" s="25">
        <v>63138.835199999994</v>
      </c>
      <c r="G46" s="25">
        <v>5040529.9379999992</v>
      </c>
      <c r="H46" s="25">
        <v>237</v>
      </c>
      <c r="I46" s="25">
        <v>1224873.037</v>
      </c>
      <c r="J46" s="25">
        <v>17836975.097500004</v>
      </c>
      <c r="K46" s="25">
        <v>981759.58519999986</v>
      </c>
      <c r="L46" s="25">
        <v>1284958.1424</v>
      </c>
      <c r="M46" s="25">
        <v>13317759.641699998</v>
      </c>
      <c r="N46" s="26">
        <v>53882751.476800002</v>
      </c>
      <c r="O46" s="70"/>
      <c r="P46" s="70"/>
      <c r="Q46" s="70"/>
      <c r="R46" s="70"/>
    </row>
    <row r="47" spans="2:18" x14ac:dyDescent="0.25">
      <c r="B47" s="77"/>
      <c r="C47" s="11" t="s">
        <v>107</v>
      </c>
      <c r="D47" s="25">
        <v>28614047.984500069</v>
      </c>
      <c r="E47" s="25"/>
      <c r="F47" s="25"/>
      <c r="G47" s="25"/>
      <c r="H47" s="25">
        <v>332516.67339999997</v>
      </c>
      <c r="I47" s="25">
        <v>411576.74400000001</v>
      </c>
      <c r="J47" s="25"/>
      <c r="K47" s="25">
        <v>4378494.3347999994</v>
      </c>
      <c r="L47" s="25"/>
      <c r="M47" s="25">
        <v>23030809.431700118</v>
      </c>
      <c r="N47" s="26">
        <v>56767445.168400183</v>
      </c>
      <c r="O47" s="70"/>
      <c r="P47" s="70"/>
      <c r="Q47" s="70"/>
      <c r="R47" s="70"/>
    </row>
    <row r="48" spans="2:18" x14ac:dyDescent="0.25">
      <c r="B48" s="78"/>
      <c r="C48" s="27" t="s">
        <v>109</v>
      </c>
      <c r="D48" s="28">
        <v>38799372.61650008</v>
      </c>
      <c r="E48" s="28">
        <v>3947195.5678000003</v>
      </c>
      <c r="F48" s="28">
        <v>1027558706.6228002</v>
      </c>
      <c r="G48" s="28">
        <v>5040529.9379999992</v>
      </c>
      <c r="H48" s="28">
        <v>332753.67339999997</v>
      </c>
      <c r="I48" s="28">
        <v>1636449.781</v>
      </c>
      <c r="J48" s="28">
        <v>17836975.097500004</v>
      </c>
      <c r="K48" s="28">
        <v>5360253.919999999</v>
      </c>
      <c r="L48" s="28">
        <v>1284958.1424</v>
      </c>
      <c r="M48" s="28">
        <v>36348569.073400117</v>
      </c>
      <c r="N48" s="28">
        <v>1138145764.4328005</v>
      </c>
      <c r="O48" s="70"/>
      <c r="P48" s="70"/>
      <c r="Q48" s="70"/>
      <c r="R48" s="70"/>
    </row>
    <row r="49" spans="2:18" x14ac:dyDescent="0.25">
      <c r="B49" s="76" t="s">
        <v>13</v>
      </c>
      <c r="C49" s="11" t="s">
        <v>2</v>
      </c>
      <c r="D49" s="25"/>
      <c r="E49" s="25"/>
      <c r="F49" s="25">
        <v>237187104.74550009</v>
      </c>
      <c r="G49" s="25"/>
      <c r="H49" s="25"/>
      <c r="I49" s="25"/>
      <c r="J49" s="25"/>
      <c r="K49" s="25"/>
      <c r="L49" s="25"/>
      <c r="M49" s="25"/>
      <c r="N49" s="26">
        <v>237187104.74550009</v>
      </c>
      <c r="O49" s="70"/>
      <c r="P49" s="70"/>
      <c r="Q49" s="70"/>
      <c r="R49" s="70"/>
    </row>
    <row r="50" spans="2:18" x14ac:dyDescent="0.25">
      <c r="B50" s="77"/>
      <c r="C50" s="11" t="s">
        <v>106</v>
      </c>
      <c r="D50" s="25">
        <v>9369767.5409999993</v>
      </c>
      <c r="E50" s="25">
        <v>5406858.9559999984</v>
      </c>
      <c r="F50" s="25"/>
      <c r="G50" s="25">
        <v>6175682.7911999999</v>
      </c>
      <c r="H50" s="25">
        <v>214.89</v>
      </c>
      <c r="I50" s="25">
        <v>3184585.804</v>
      </c>
      <c r="J50" s="25">
        <v>14313429.315400003</v>
      </c>
      <c r="K50" s="25">
        <v>2355441.0489999996</v>
      </c>
      <c r="L50" s="25">
        <v>278328.29199999996</v>
      </c>
      <c r="M50" s="25">
        <v>18534713.580999989</v>
      </c>
      <c r="N50" s="26">
        <v>59619022.219599992</v>
      </c>
      <c r="O50" s="70"/>
      <c r="P50" s="70"/>
      <c r="Q50" s="70"/>
      <c r="R50" s="70"/>
    </row>
    <row r="51" spans="2:18" x14ac:dyDescent="0.25">
      <c r="B51" s="77"/>
      <c r="C51" s="11" t="s">
        <v>107</v>
      </c>
      <c r="D51" s="25">
        <v>21768623.547600016</v>
      </c>
      <c r="E51" s="25">
        <v>23923</v>
      </c>
      <c r="F51" s="25"/>
      <c r="G51" s="25">
        <v>327900.23679999996</v>
      </c>
      <c r="H51" s="25">
        <v>822575.10159999982</v>
      </c>
      <c r="I51" s="25">
        <v>1489187.1040000001</v>
      </c>
      <c r="J51" s="25">
        <v>478616.45600000001</v>
      </c>
      <c r="K51" s="25">
        <v>3255163.5509999995</v>
      </c>
      <c r="L51" s="25">
        <v>127998.6424</v>
      </c>
      <c r="M51" s="25">
        <v>20805196.87360011</v>
      </c>
      <c r="N51" s="26">
        <v>49099184.513000123</v>
      </c>
      <c r="O51" s="70"/>
      <c r="P51" s="70"/>
      <c r="Q51" s="70"/>
      <c r="R51" s="70"/>
    </row>
    <row r="52" spans="2:18" x14ac:dyDescent="0.25">
      <c r="B52" s="78"/>
      <c r="C52" s="27" t="s">
        <v>109</v>
      </c>
      <c r="D52" s="28">
        <v>31138391.088600017</v>
      </c>
      <c r="E52" s="28">
        <v>5430781.9559999984</v>
      </c>
      <c r="F52" s="28">
        <v>237187104.74550009</v>
      </c>
      <c r="G52" s="28">
        <v>6503583.0279999999</v>
      </c>
      <c r="H52" s="28">
        <v>822789.99159999983</v>
      </c>
      <c r="I52" s="28">
        <v>4673772.9079999998</v>
      </c>
      <c r="J52" s="28">
        <v>14792045.771400003</v>
      </c>
      <c r="K52" s="28">
        <v>5610604.5999999996</v>
      </c>
      <c r="L52" s="28">
        <v>406326.93439999997</v>
      </c>
      <c r="M52" s="28">
        <v>39339910.454600096</v>
      </c>
      <c r="N52" s="28">
        <v>345905311.47810018</v>
      </c>
      <c r="O52" s="70"/>
      <c r="P52" s="70"/>
      <c r="Q52" s="70"/>
      <c r="R52" s="70"/>
    </row>
    <row r="53" spans="2:18" x14ac:dyDescent="0.25">
      <c r="B53" s="76" t="s">
        <v>14</v>
      </c>
      <c r="C53" s="11" t="s">
        <v>2</v>
      </c>
      <c r="D53" s="25"/>
      <c r="E53" s="25"/>
      <c r="F53" s="25">
        <v>225709144.25200042</v>
      </c>
      <c r="G53" s="25"/>
      <c r="H53" s="25"/>
      <c r="I53" s="25"/>
      <c r="J53" s="25"/>
      <c r="K53" s="25"/>
      <c r="L53" s="25"/>
      <c r="M53" s="25"/>
      <c r="N53" s="26">
        <v>225709144.25200042</v>
      </c>
      <c r="O53" s="70"/>
      <c r="P53" s="70"/>
      <c r="Q53" s="70"/>
      <c r="R53" s="70"/>
    </row>
    <row r="54" spans="2:18" x14ac:dyDescent="0.25">
      <c r="B54" s="77"/>
      <c r="C54" s="11" t="s">
        <v>106</v>
      </c>
      <c r="D54" s="25">
        <v>4490196.1840999993</v>
      </c>
      <c r="E54" s="25">
        <v>5658430.8800000008</v>
      </c>
      <c r="F54" s="25"/>
      <c r="G54" s="25">
        <v>8035486.8075999999</v>
      </c>
      <c r="H54" s="25">
        <v>492302</v>
      </c>
      <c r="I54" s="25">
        <v>3349924.7335999999</v>
      </c>
      <c r="J54" s="25">
        <v>20574567.401800003</v>
      </c>
      <c r="K54" s="25">
        <v>1675924.4535000001</v>
      </c>
      <c r="L54" s="25">
        <v>842680.34569999995</v>
      </c>
      <c r="M54" s="25">
        <v>21635907.076600019</v>
      </c>
      <c r="N54" s="26">
        <v>66755419.882900029</v>
      </c>
      <c r="O54" s="70"/>
      <c r="P54" s="70"/>
      <c r="Q54" s="70"/>
      <c r="R54" s="70"/>
    </row>
    <row r="55" spans="2:18" x14ac:dyDescent="0.25">
      <c r="B55" s="77"/>
      <c r="C55" s="11" t="s">
        <v>107</v>
      </c>
      <c r="D55" s="25">
        <v>14727378.342299987</v>
      </c>
      <c r="E55" s="25"/>
      <c r="F55" s="25"/>
      <c r="G55" s="25"/>
      <c r="H55" s="25">
        <v>61133.7503</v>
      </c>
      <c r="I55" s="25">
        <v>190.36359999999999</v>
      </c>
      <c r="J55" s="25"/>
      <c r="K55" s="25">
        <v>3630389.7081000037</v>
      </c>
      <c r="L55" s="25"/>
      <c r="M55" s="25">
        <v>33831920.054499745</v>
      </c>
      <c r="N55" s="26">
        <v>52251012.21879974</v>
      </c>
      <c r="O55" s="70"/>
      <c r="P55" s="70"/>
      <c r="Q55" s="70"/>
      <c r="R55" s="70"/>
    </row>
    <row r="56" spans="2:18" x14ac:dyDescent="0.25">
      <c r="B56" s="78"/>
      <c r="C56" s="27" t="s">
        <v>109</v>
      </c>
      <c r="D56" s="28">
        <v>19217574.526399985</v>
      </c>
      <c r="E56" s="28">
        <v>5658430.8800000008</v>
      </c>
      <c r="F56" s="28">
        <v>225709144.25200042</v>
      </c>
      <c r="G56" s="28">
        <v>8035486.8075999999</v>
      </c>
      <c r="H56" s="28">
        <v>553435.75029999996</v>
      </c>
      <c r="I56" s="28">
        <v>3350115.0971999997</v>
      </c>
      <c r="J56" s="28">
        <v>20574567.401800003</v>
      </c>
      <c r="K56" s="28">
        <v>5306314.161600004</v>
      </c>
      <c r="L56" s="28">
        <v>842680.34569999995</v>
      </c>
      <c r="M56" s="28">
        <v>55467827.131099761</v>
      </c>
      <c r="N56" s="28">
        <v>344715576.35370016</v>
      </c>
      <c r="O56" s="70"/>
      <c r="P56" s="70"/>
      <c r="Q56" s="70"/>
      <c r="R56" s="70"/>
    </row>
    <row r="57" spans="2:18" x14ac:dyDescent="0.25">
      <c r="B57" s="76" t="s">
        <v>15</v>
      </c>
      <c r="C57" s="11" t="s">
        <v>2</v>
      </c>
      <c r="D57" s="25"/>
      <c r="E57" s="25"/>
      <c r="F57" s="25">
        <v>169459885.67569995</v>
      </c>
      <c r="G57" s="25"/>
      <c r="H57" s="25"/>
      <c r="I57" s="25"/>
      <c r="J57" s="25"/>
      <c r="K57" s="25"/>
      <c r="L57" s="25"/>
      <c r="M57" s="25"/>
      <c r="N57" s="26">
        <v>169459885.67569995</v>
      </c>
      <c r="O57" s="70"/>
      <c r="P57" s="70"/>
      <c r="Q57" s="70"/>
      <c r="R57" s="70"/>
    </row>
    <row r="58" spans="2:18" x14ac:dyDescent="0.25">
      <c r="B58" s="77"/>
      <c r="C58" s="11" t="s">
        <v>106</v>
      </c>
      <c r="D58" s="25">
        <v>2560277.7983999988</v>
      </c>
      <c r="E58" s="25">
        <v>8295634.9253000012</v>
      </c>
      <c r="F58" s="25"/>
      <c r="G58" s="25">
        <v>4657855.1150000002</v>
      </c>
      <c r="H58" s="25">
        <v>35871.159</v>
      </c>
      <c r="I58" s="25">
        <v>1331095.9099999999</v>
      </c>
      <c r="J58" s="25">
        <v>21881566.690100003</v>
      </c>
      <c r="K58" s="25">
        <v>1155451.1984999997</v>
      </c>
      <c r="L58" s="25">
        <v>19766.484</v>
      </c>
      <c r="M58" s="25">
        <v>12343859.129099991</v>
      </c>
      <c r="N58" s="26">
        <v>52281378.409399986</v>
      </c>
      <c r="O58" s="70"/>
      <c r="P58" s="70"/>
      <c r="Q58" s="70"/>
      <c r="R58" s="70"/>
    </row>
    <row r="59" spans="2:18" x14ac:dyDescent="0.25">
      <c r="B59" s="77"/>
      <c r="C59" s="11" t="s">
        <v>107</v>
      </c>
      <c r="D59" s="25">
        <v>32722410.044399939</v>
      </c>
      <c r="E59" s="25">
        <v>63270</v>
      </c>
      <c r="F59" s="25"/>
      <c r="G59" s="25">
        <v>380000</v>
      </c>
      <c r="H59" s="25">
        <v>2897768.4032000005</v>
      </c>
      <c r="I59" s="25"/>
      <c r="J59" s="25">
        <v>203255.59999999998</v>
      </c>
      <c r="K59" s="25">
        <v>1522819.0977999999</v>
      </c>
      <c r="L59" s="25"/>
      <c r="M59" s="25">
        <v>19747564.276899878</v>
      </c>
      <c r="N59" s="26">
        <v>57537087.422299817</v>
      </c>
      <c r="O59" s="70"/>
      <c r="P59" s="70"/>
      <c r="Q59" s="70"/>
      <c r="R59" s="70"/>
    </row>
    <row r="60" spans="2:18" x14ac:dyDescent="0.25">
      <c r="B60" s="78"/>
      <c r="C60" s="27" t="s">
        <v>109</v>
      </c>
      <c r="D60" s="28">
        <v>35282687.842799939</v>
      </c>
      <c r="E60" s="28">
        <v>8358904.9253000012</v>
      </c>
      <c r="F60" s="28">
        <v>169459885.67569995</v>
      </c>
      <c r="G60" s="28">
        <v>5037855.1150000002</v>
      </c>
      <c r="H60" s="28">
        <v>2933639.5622000005</v>
      </c>
      <c r="I60" s="28">
        <v>1331095.9099999999</v>
      </c>
      <c r="J60" s="28">
        <v>22084822.290100005</v>
      </c>
      <c r="K60" s="28">
        <v>2678270.2962999996</v>
      </c>
      <c r="L60" s="28">
        <v>19766.484</v>
      </c>
      <c r="M60" s="28">
        <v>32091423.405999869</v>
      </c>
      <c r="N60" s="28">
        <v>279278351.50739974</v>
      </c>
      <c r="O60" s="70"/>
      <c r="P60" s="70"/>
      <c r="Q60" s="70"/>
      <c r="R60" s="70"/>
    </row>
    <row r="61" spans="2:18" x14ac:dyDescent="0.25">
      <c r="B61" s="76" t="s">
        <v>16</v>
      </c>
      <c r="C61" s="11" t="s">
        <v>2</v>
      </c>
      <c r="D61" s="25"/>
      <c r="E61" s="25"/>
      <c r="F61" s="25">
        <v>504273520.60500002</v>
      </c>
      <c r="G61" s="25"/>
      <c r="H61" s="25"/>
      <c r="I61" s="25"/>
      <c r="J61" s="25"/>
      <c r="K61" s="25"/>
      <c r="L61" s="25"/>
      <c r="M61" s="25"/>
      <c r="N61" s="26">
        <v>504273520.60500002</v>
      </c>
      <c r="O61" s="70"/>
      <c r="P61" s="70"/>
      <c r="Q61" s="70"/>
      <c r="R61" s="70"/>
    </row>
    <row r="62" spans="2:18" x14ac:dyDescent="0.25">
      <c r="B62" s="77"/>
      <c r="C62" s="11" t="s">
        <v>106</v>
      </c>
      <c r="D62" s="25">
        <v>3827113.8572999993</v>
      </c>
      <c r="E62" s="25">
        <v>3967582.4835000001</v>
      </c>
      <c r="F62" s="25"/>
      <c r="G62" s="25">
        <v>11860708.160000002</v>
      </c>
      <c r="H62" s="25">
        <v>2954.5423999999994</v>
      </c>
      <c r="I62" s="25">
        <v>2399403</v>
      </c>
      <c r="J62" s="25">
        <v>26776801.0372</v>
      </c>
      <c r="K62" s="25">
        <v>1684057.0846999998</v>
      </c>
      <c r="L62" s="25">
        <v>548751.18479999993</v>
      </c>
      <c r="M62" s="25">
        <v>10291518.251600001</v>
      </c>
      <c r="N62" s="26">
        <v>61358889.601500005</v>
      </c>
      <c r="O62" s="70"/>
      <c r="P62" s="70"/>
      <c r="Q62" s="70"/>
      <c r="R62" s="70"/>
    </row>
    <row r="63" spans="2:18" x14ac:dyDescent="0.25">
      <c r="B63" s="77"/>
      <c r="C63" s="11" t="s">
        <v>107</v>
      </c>
      <c r="D63" s="25">
        <v>28650487.462999921</v>
      </c>
      <c r="E63" s="25">
        <v>30</v>
      </c>
      <c r="F63" s="25"/>
      <c r="G63" s="25"/>
      <c r="H63" s="25">
        <v>2547324.3525999999</v>
      </c>
      <c r="I63" s="25">
        <v>95000</v>
      </c>
      <c r="J63" s="25">
        <v>262530.11</v>
      </c>
      <c r="K63" s="25">
        <v>1505162.1595999999</v>
      </c>
      <c r="L63" s="25"/>
      <c r="M63" s="25">
        <v>24146188.545100015</v>
      </c>
      <c r="N63" s="26">
        <v>57206722.630299941</v>
      </c>
      <c r="O63" s="70"/>
      <c r="P63" s="70"/>
      <c r="Q63" s="70"/>
      <c r="R63" s="70"/>
    </row>
    <row r="64" spans="2:18" x14ac:dyDescent="0.25">
      <c r="B64" s="78"/>
      <c r="C64" s="27" t="s">
        <v>109</v>
      </c>
      <c r="D64" s="28">
        <v>32477601.32029992</v>
      </c>
      <c r="E64" s="28">
        <v>3967612.4835000001</v>
      </c>
      <c r="F64" s="28">
        <v>504273520.60500002</v>
      </c>
      <c r="G64" s="28">
        <v>11860708.160000002</v>
      </c>
      <c r="H64" s="28">
        <v>2550278.895</v>
      </c>
      <c r="I64" s="28">
        <v>2494403</v>
      </c>
      <c r="J64" s="28">
        <v>27039331.1472</v>
      </c>
      <c r="K64" s="28">
        <v>3189219.2442999994</v>
      </c>
      <c r="L64" s="28">
        <v>548751.18479999993</v>
      </c>
      <c r="M64" s="28">
        <v>34437706.796700016</v>
      </c>
      <c r="N64" s="28">
        <v>622839132.83679998</v>
      </c>
      <c r="O64" s="70"/>
      <c r="P64" s="70"/>
      <c r="Q64" s="70"/>
      <c r="R64" s="70"/>
    </row>
    <row r="65" spans="2:18" x14ac:dyDescent="0.25">
      <c r="B65" s="76" t="s">
        <v>17</v>
      </c>
      <c r="C65" s="11" t="s">
        <v>2</v>
      </c>
      <c r="D65" s="25"/>
      <c r="E65" s="25"/>
      <c r="F65" s="25">
        <v>118600076.88529992</v>
      </c>
      <c r="G65" s="25"/>
      <c r="H65" s="25"/>
      <c r="I65" s="25"/>
      <c r="J65" s="25"/>
      <c r="K65" s="25"/>
      <c r="L65" s="25"/>
      <c r="M65" s="25"/>
      <c r="N65" s="26">
        <v>118600076.88529992</v>
      </c>
      <c r="O65" s="70"/>
      <c r="P65" s="70"/>
      <c r="Q65" s="70"/>
      <c r="R65" s="70"/>
    </row>
    <row r="66" spans="2:18" x14ac:dyDescent="0.25">
      <c r="B66" s="77"/>
      <c r="C66" s="11" t="s">
        <v>106</v>
      </c>
      <c r="D66" s="25">
        <v>2825775.0314999991</v>
      </c>
      <c r="E66" s="25">
        <v>4782985.6220000004</v>
      </c>
      <c r="F66" s="25"/>
      <c r="G66" s="25">
        <v>7382067.3300000001</v>
      </c>
      <c r="H66" s="25">
        <v>68248.200000000012</v>
      </c>
      <c r="I66" s="25">
        <v>230400</v>
      </c>
      <c r="J66" s="25">
        <v>22710189.591699999</v>
      </c>
      <c r="K66" s="25">
        <v>447059.12979999988</v>
      </c>
      <c r="L66" s="25">
        <v>485561.03539999999</v>
      </c>
      <c r="M66" s="25">
        <v>8046217.557099998</v>
      </c>
      <c r="N66" s="26">
        <v>46978503.497499995</v>
      </c>
      <c r="O66" s="70"/>
      <c r="P66" s="70"/>
      <c r="Q66" s="70"/>
      <c r="R66" s="70"/>
    </row>
    <row r="67" spans="2:18" x14ac:dyDescent="0.25">
      <c r="B67" s="77"/>
      <c r="C67" s="11" t="s">
        <v>107</v>
      </c>
      <c r="D67" s="25">
        <v>28046642.432800006</v>
      </c>
      <c r="E67" s="25">
        <v>646030.80000000005</v>
      </c>
      <c r="F67" s="25"/>
      <c r="G67" s="25"/>
      <c r="H67" s="25">
        <v>94681.428799999994</v>
      </c>
      <c r="I67" s="25">
        <v>35</v>
      </c>
      <c r="J67" s="25">
        <v>161776.538</v>
      </c>
      <c r="K67" s="25">
        <v>1074610.7156</v>
      </c>
      <c r="L67" s="25">
        <v>135125</v>
      </c>
      <c r="M67" s="25">
        <v>11292863.997400027</v>
      </c>
      <c r="N67" s="26">
        <v>41451765.912600033</v>
      </c>
      <c r="O67" s="70"/>
      <c r="P67" s="70"/>
      <c r="Q67" s="70"/>
      <c r="R67" s="70"/>
    </row>
    <row r="68" spans="2:18" x14ac:dyDescent="0.25">
      <c r="B68" s="78"/>
      <c r="C68" s="27" t="s">
        <v>109</v>
      </c>
      <c r="D68" s="28">
        <v>30872417.464300007</v>
      </c>
      <c r="E68" s="28">
        <v>5429016.4220000003</v>
      </c>
      <c r="F68" s="28">
        <v>118600076.88529992</v>
      </c>
      <c r="G68" s="28">
        <v>7382067.3300000001</v>
      </c>
      <c r="H68" s="28">
        <v>162929.62880000001</v>
      </c>
      <c r="I68" s="28">
        <v>230435</v>
      </c>
      <c r="J68" s="28">
        <v>22871966.129699998</v>
      </c>
      <c r="K68" s="28">
        <v>1521669.8454</v>
      </c>
      <c r="L68" s="28">
        <v>620686.03539999994</v>
      </c>
      <c r="M68" s="28">
        <v>19339081.554500025</v>
      </c>
      <c r="N68" s="28">
        <v>207030346.29539996</v>
      </c>
      <c r="O68" s="70"/>
      <c r="P68" s="70"/>
      <c r="Q68" s="70"/>
      <c r="R68" s="70"/>
    </row>
    <row r="69" spans="2:18" x14ac:dyDescent="0.25">
      <c r="B69" s="76" t="s">
        <v>18</v>
      </c>
      <c r="C69" s="11" t="s">
        <v>2</v>
      </c>
      <c r="D69" s="25"/>
      <c r="E69" s="25"/>
      <c r="F69" s="25">
        <v>263825492.76780012</v>
      </c>
      <c r="G69" s="25"/>
      <c r="H69" s="25"/>
      <c r="I69" s="25"/>
      <c r="J69" s="25"/>
      <c r="K69" s="25"/>
      <c r="L69" s="25"/>
      <c r="M69" s="25"/>
      <c r="N69" s="26">
        <v>263825492.76780012</v>
      </c>
      <c r="O69" s="70"/>
      <c r="P69" s="70"/>
      <c r="Q69" s="70"/>
      <c r="R69" s="70"/>
    </row>
    <row r="70" spans="2:18" x14ac:dyDescent="0.25">
      <c r="B70" s="77"/>
      <c r="C70" s="11" t="s">
        <v>106</v>
      </c>
      <c r="D70" s="25">
        <v>15557549.263900002</v>
      </c>
      <c r="E70" s="25">
        <v>1450440.36</v>
      </c>
      <c r="F70" s="25"/>
      <c r="G70" s="25">
        <v>1905688.0978000001</v>
      </c>
      <c r="H70" s="25">
        <v>200.4</v>
      </c>
      <c r="I70" s="25">
        <v>1092510</v>
      </c>
      <c r="J70" s="25">
        <v>44246499.809800006</v>
      </c>
      <c r="K70" s="25">
        <v>1290731.6088999996</v>
      </c>
      <c r="L70" s="25"/>
      <c r="M70" s="25">
        <v>8280899.6801000005</v>
      </c>
      <c r="N70" s="26">
        <v>73824519.220500007</v>
      </c>
      <c r="O70" s="70"/>
      <c r="P70" s="70"/>
      <c r="Q70" s="70"/>
      <c r="R70" s="70"/>
    </row>
    <row r="71" spans="2:18" x14ac:dyDescent="0.25">
      <c r="B71" s="77"/>
      <c r="C71" s="11" t="s">
        <v>107</v>
      </c>
      <c r="D71" s="25">
        <v>38496980.242400318</v>
      </c>
      <c r="E71" s="25"/>
      <c r="F71" s="25"/>
      <c r="G71" s="25"/>
      <c r="H71" s="25">
        <v>899687.054</v>
      </c>
      <c r="I71" s="25">
        <v>64.8</v>
      </c>
      <c r="J71" s="25">
        <v>8217098</v>
      </c>
      <c r="K71" s="25">
        <v>361357.94959999999</v>
      </c>
      <c r="L71" s="25">
        <v>100000</v>
      </c>
      <c r="M71" s="25">
        <v>9769625.5403999873</v>
      </c>
      <c r="N71" s="26">
        <v>57844813.5864003</v>
      </c>
      <c r="O71" s="70"/>
      <c r="P71" s="70"/>
      <c r="Q71" s="70"/>
      <c r="R71" s="70"/>
    </row>
    <row r="72" spans="2:18" x14ac:dyDescent="0.25">
      <c r="B72" s="78"/>
      <c r="C72" s="27" t="s">
        <v>109</v>
      </c>
      <c r="D72" s="28">
        <v>54054529.506300323</v>
      </c>
      <c r="E72" s="28">
        <v>1450440.36</v>
      </c>
      <c r="F72" s="28">
        <v>263825492.76780012</v>
      </c>
      <c r="G72" s="28">
        <v>1905688.0978000001</v>
      </c>
      <c r="H72" s="28">
        <v>899887.45400000003</v>
      </c>
      <c r="I72" s="28">
        <v>1092574.8</v>
      </c>
      <c r="J72" s="28">
        <v>52463597.809800006</v>
      </c>
      <c r="K72" s="28">
        <v>1652089.5584999996</v>
      </c>
      <c r="L72" s="28">
        <v>100000</v>
      </c>
      <c r="M72" s="28">
        <v>18050525.220499989</v>
      </c>
      <c r="N72" s="28">
        <v>395494825.57470047</v>
      </c>
      <c r="O72" s="70"/>
      <c r="P72" s="70"/>
      <c r="Q72" s="70"/>
      <c r="R72" s="70"/>
    </row>
    <row r="73" spans="2:18" x14ac:dyDescent="0.25">
      <c r="B73" s="76" t="s">
        <v>19</v>
      </c>
      <c r="C73" s="11" t="s">
        <v>2</v>
      </c>
      <c r="D73" s="25"/>
      <c r="E73" s="25"/>
      <c r="F73" s="25">
        <v>173037481.13050017</v>
      </c>
      <c r="G73" s="25"/>
      <c r="H73" s="25"/>
      <c r="I73" s="25"/>
      <c r="J73" s="25"/>
      <c r="K73" s="25"/>
      <c r="L73" s="25"/>
      <c r="M73" s="25"/>
      <c r="N73" s="26">
        <v>173037481.13050017</v>
      </c>
      <c r="O73" s="70"/>
      <c r="P73" s="70"/>
      <c r="Q73" s="70"/>
      <c r="R73" s="70"/>
    </row>
    <row r="74" spans="2:18" x14ac:dyDescent="0.25">
      <c r="B74" s="77"/>
      <c r="C74" s="11" t="s">
        <v>106</v>
      </c>
      <c r="D74" s="25">
        <v>1439130.9534</v>
      </c>
      <c r="E74" s="25">
        <v>1997086.0170000002</v>
      </c>
      <c r="F74" s="25"/>
      <c r="G74" s="25">
        <v>1256741.8800000001</v>
      </c>
      <c r="H74" s="25">
        <v>1351.3</v>
      </c>
      <c r="I74" s="25">
        <v>536000</v>
      </c>
      <c r="J74" s="25">
        <v>16830764.118999995</v>
      </c>
      <c r="K74" s="25">
        <v>206497.19320000001</v>
      </c>
      <c r="L74" s="25">
        <v>1644607.6987000001</v>
      </c>
      <c r="M74" s="25">
        <v>3465127.7210999997</v>
      </c>
      <c r="N74" s="26">
        <v>27377306.882399991</v>
      </c>
      <c r="O74" s="70"/>
      <c r="P74" s="70"/>
      <c r="Q74" s="70"/>
      <c r="R74" s="70"/>
    </row>
    <row r="75" spans="2:18" x14ac:dyDescent="0.25">
      <c r="B75" s="77"/>
      <c r="C75" s="11" t="s">
        <v>107</v>
      </c>
      <c r="D75" s="25">
        <v>4439366.6041999999</v>
      </c>
      <c r="E75" s="25"/>
      <c r="F75" s="25"/>
      <c r="G75" s="25"/>
      <c r="H75" s="25">
        <v>41980.040000000008</v>
      </c>
      <c r="I75" s="25">
        <v>65162.5</v>
      </c>
      <c r="J75" s="25"/>
      <c r="K75" s="25">
        <v>418075.87200000003</v>
      </c>
      <c r="L75" s="25"/>
      <c r="M75" s="25">
        <v>12348920.861400014</v>
      </c>
      <c r="N75" s="26">
        <v>17313505.877600014</v>
      </c>
      <c r="O75" s="70"/>
      <c r="P75" s="70"/>
      <c r="Q75" s="70"/>
      <c r="R75" s="70"/>
    </row>
    <row r="76" spans="2:18" x14ac:dyDescent="0.25">
      <c r="B76" s="78"/>
      <c r="C76" s="27" t="s">
        <v>109</v>
      </c>
      <c r="D76" s="28">
        <v>5878497.5575999999</v>
      </c>
      <c r="E76" s="28">
        <v>1997086.0170000002</v>
      </c>
      <c r="F76" s="28">
        <v>173037481.13050017</v>
      </c>
      <c r="G76" s="28">
        <v>1256741.8800000001</v>
      </c>
      <c r="H76" s="28">
        <v>43331.340000000011</v>
      </c>
      <c r="I76" s="28">
        <v>601162.5</v>
      </c>
      <c r="J76" s="28">
        <v>16830764.118999995</v>
      </c>
      <c r="K76" s="28">
        <v>624573.06520000007</v>
      </c>
      <c r="L76" s="28">
        <v>1644607.6987000001</v>
      </c>
      <c r="M76" s="28">
        <v>15814048.582500014</v>
      </c>
      <c r="N76" s="28">
        <v>217728293.89050019</v>
      </c>
      <c r="O76" s="70"/>
      <c r="P76" s="70"/>
      <c r="Q76" s="70"/>
      <c r="R76" s="70"/>
    </row>
    <row r="77" spans="2:18" x14ac:dyDescent="0.25">
      <c r="B77" s="76" t="s">
        <v>20</v>
      </c>
      <c r="C77" s="11" t="s">
        <v>2</v>
      </c>
      <c r="D77" s="25"/>
      <c r="E77" s="25"/>
      <c r="F77" s="25">
        <v>187288651.14919993</v>
      </c>
      <c r="G77" s="25"/>
      <c r="H77" s="25"/>
      <c r="I77" s="25"/>
      <c r="J77" s="25"/>
      <c r="K77" s="25"/>
      <c r="L77" s="25"/>
      <c r="M77" s="25"/>
      <c r="N77" s="26">
        <v>187288651.14919993</v>
      </c>
      <c r="O77" s="70"/>
      <c r="P77" s="70"/>
      <c r="Q77" s="70"/>
      <c r="R77" s="70"/>
    </row>
    <row r="78" spans="2:18" x14ac:dyDescent="0.25">
      <c r="B78" s="77"/>
      <c r="C78" s="11" t="s">
        <v>106</v>
      </c>
      <c r="D78" s="25">
        <v>18986786.931199998</v>
      </c>
      <c r="E78" s="25">
        <v>3093253.8679999998</v>
      </c>
      <c r="F78" s="25"/>
      <c r="G78" s="25">
        <v>2310778.0159999998</v>
      </c>
      <c r="H78" s="25">
        <v>354.98999999999995</v>
      </c>
      <c r="I78" s="25">
        <v>179116275</v>
      </c>
      <c r="J78" s="25">
        <v>12988229.937400002</v>
      </c>
      <c r="K78" s="25">
        <v>1174275.1380000003</v>
      </c>
      <c r="L78" s="25">
        <v>500</v>
      </c>
      <c r="M78" s="25">
        <v>1844063.8680999994</v>
      </c>
      <c r="N78" s="26">
        <v>219514517.74869999</v>
      </c>
      <c r="O78" s="70"/>
      <c r="P78" s="70"/>
      <c r="Q78" s="70"/>
      <c r="R78" s="70"/>
    </row>
    <row r="79" spans="2:18" x14ac:dyDescent="0.25">
      <c r="B79" s="77"/>
      <c r="C79" s="11" t="s">
        <v>107</v>
      </c>
      <c r="D79" s="25">
        <v>11625515.724400008</v>
      </c>
      <c r="E79" s="25"/>
      <c r="F79" s="25"/>
      <c r="G79" s="25"/>
      <c r="H79" s="25">
        <v>362701.54229999997</v>
      </c>
      <c r="I79" s="25"/>
      <c r="J79" s="25">
        <v>4.84</v>
      </c>
      <c r="K79" s="25">
        <v>378082.53589999996</v>
      </c>
      <c r="L79" s="25"/>
      <c r="M79" s="25">
        <v>15986302.931300018</v>
      </c>
      <c r="N79" s="26">
        <v>28352607.573900029</v>
      </c>
      <c r="O79" s="70"/>
      <c r="P79" s="70"/>
      <c r="Q79" s="70"/>
      <c r="R79" s="70"/>
    </row>
    <row r="80" spans="2:18" x14ac:dyDescent="0.25">
      <c r="B80" s="78"/>
      <c r="C80" s="27" t="s">
        <v>109</v>
      </c>
      <c r="D80" s="28">
        <v>30612302.655600004</v>
      </c>
      <c r="E80" s="28">
        <v>3093253.8679999998</v>
      </c>
      <c r="F80" s="28">
        <v>187288651.14919993</v>
      </c>
      <c r="G80" s="28">
        <v>2310778.0159999998</v>
      </c>
      <c r="H80" s="28">
        <v>363056.53229999996</v>
      </c>
      <c r="I80" s="28">
        <v>179116275</v>
      </c>
      <c r="J80" s="28">
        <v>12988234.777400002</v>
      </c>
      <c r="K80" s="28">
        <v>1552357.6739000003</v>
      </c>
      <c r="L80" s="28">
        <v>500</v>
      </c>
      <c r="M80" s="28">
        <v>17830366.799400017</v>
      </c>
      <c r="N80" s="28">
        <v>435155776.47179997</v>
      </c>
      <c r="O80" s="70"/>
      <c r="P80" s="70"/>
      <c r="Q80" s="70"/>
      <c r="R80" s="70"/>
    </row>
    <row r="81" spans="2:18" ht="28.5" x14ac:dyDescent="0.25">
      <c r="B81" s="24" t="s">
        <v>21</v>
      </c>
      <c r="C81" s="5" t="s">
        <v>108</v>
      </c>
      <c r="D81" s="5" t="s">
        <v>0</v>
      </c>
      <c r="E81" s="5" t="s">
        <v>1</v>
      </c>
      <c r="F81" s="29" t="s">
        <v>105</v>
      </c>
      <c r="G81" s="5" t="s">
        <v>3</v>
      </c>
      <c r="H81" s="5" t="s">
        <v>4</v>
      </c>
      <c r="I81" s="5" t="s">
        <v>5</v>
      </c>
      <c r="J81" s="5" t="s">
        <v>6</v>
      </c>
      <c r="K81" s="5" t="s">
        <v>7</v>
      </c>
      <c r="L81" s="5" t="s">
        <v>8</v>
      </c>
      <c r="M81" s="5" t="s">
        <v>9</v>
      </c>
      <c r="N81" s="24" t="s">
        <v>22</v>
      </c>
      <c r="O81" s="70"/>
      <c r="P81" s="70"/>
      <c r="Q81" s="70"/>
      <c r="R81" s="70"/>
    </row>
    <row r="82" spans="2:18" x14ac:dyDescent="0.25"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1"/>
      <c r="O82" s="70"/>
      <c r="P82" s="70"/>
      <c r="Q82" s="70"/>
      <c r="R82" s="70"/>
    </row>
    <row r="83" spans="2:18" x14ac:dyDescent="0.25">
      <c r="B83" s="46" t="s">
        <v>121</v>
      </c>
      <c r="G83" s="72"/>
      <c r="H83" s="72"/>
      <c r="I83" s="72"/>
      <c r="J83" s="72"/>
      <c r="K83" s="72"/>
      <c r="L83" s="72"/>
      <c r="M83" s="72"/>
      <c r="N83" s="71"/>
      <c r="O83" s="70"/>
      <c r="P83" s="70"/>
      <c r="Q83" s="70"/>
      <c r="R83" s="70"/>
    </row>
    <row r="84" spans="2:18" x14ac:dyDescent="0.25"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1"/>
      <c r="O84" s="70"/>
      <c r="P84" s="70"/>
      <c r="Q84" s="70"/>
      <c r="R84" s="70"/>
    </row>
    <row r="85" spans="2:18" x14ac:dyDescent="0.25">
      <c r="B85" s="7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1"/>
      <c r="O85" s="70"/>
      <c r="P85" s="70"/>
      <c r="Q85" s="70"/>
      <c r="R85" s="70"/>
    </row>
    <row r="86" spans="2:18" x14ac:dyDescent="0.25"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1"/>
      <c r="O86" s="70"/>
      <c r="P86" s="70"/>
      <c r="Q86" s="70"/>
      <c r="R86" s="70"/>
    </row>
    <row r="87" spans="2:18" x14ac:dyDescent="0.25"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1"/>
      <c r="O87" s="70"/>
      <c r="P87" s="70"/>
      <c r="Q87" s="70"/>
      <c r="R87" s="70"/>
    </row>
    <row r="88" spans="2:18" x14ac:dyDescent="0.25">
      <c r="B88" s="71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1"/>
      <c r="O88" s="70"/>
      <c r="P88" s="70"/>
      <c r="Q88" s="70"/>
      <c r="R88" s="70"/>
    </row>
    <row r="89" spans="2:18" x14ac:dyDescent="0.25">
      <c r="B89" s="71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1"/>
      <c r="O89" s="70"/>
      <c r="P89" s="70"/>
      <c r="Q89" s="70"/>
      <c r="R89" s="70"/>
    </row>
    <row r="90" spans="2:18" x14ac:dyDescent="0.25"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1"/>
      <c r="O90" s="70"/>
      <c r="P90" s="70"/>
      <c r="Q90" s="70"/>
      <c r="R90" s="70"/>
    </row>
    <row r="91" spans="2:18" x14ac:dyDescent="0.25">
      <c r="B91" s="71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1"/>
      <c r="O91" s="70"/>
      <c r="P91" s="70"/>
      <c r="Q91" s="70"/>
      <c r="R91" s="70"/>
    </row>
    <row r="92" spans="2:18" x14ac:dyDescent="0.25">
      <c r="B92" s="71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1"/>
      <c r="O92" s="70"/>
      <c r="P92" s="70"/>
      <c r="Q92" s="70"/>
      <c r="R92" s="70"/>
    </row>
    <row r="93" spans="2:18" x14ac:dyDescent="0.25">
      <c r="B93" s="71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0"/>
      <c r="O93" s="70"/>
      <c r="P93" s="70"/>
      <c r="Q93" s="70"/>
      <c r="R93" s="70"/>
    </row>
    <row r="94" spans="2:18" x14ac:dyDescent="0.25">
      <c r="B94" s="71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0"/>
      <c r="O94" s="70"/>
      <c r="P94" s="70"/>
      <c r="Q94" s="70"/>
      <c r="R94" s="70"/>
    </row>
    <row r="95" spans="2:18" x14ac:dyDescent="0.25">
      <c r="B95" s="71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0"/>
      <c r="O95" s="70"/>
      <c r="P95" s="70"/>
      <c r="Q95" s="70"/>
      <c r="R95" s="70"/>
    </row>
    <row r="96" spans="2:18" x14ac:dyDescent="0.25">
      <c r="B96" s="71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0"/>
      <c r="O96" s="70"/>
      <c r="P96" s="70"/>
      <c r="Q96" s="70"/>
      <c r="R96" s="70"/>
    </row>
    <row r="97" spans="2:18" x14ac:dyDescent="0.25">
      <c r="B97" s="71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0"/>
      <c r="O97" s="70"/>
      <c r="P97" s="70"/>
      <c r="Q97" s="70"/>
      <c r="R97" s="70"/>
    </row>
    <row r="98" spans="2:18" x14ac:dyDescent="0.25">
      <c r="B98" s="71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0"/>
      <c r="O98" s="70"/>
      <c r="P98" s="70"/>
      <c r="Q98" s="70"/>
      <c r="R98" s="70"/>
    </row>
    <row r="99" spans="2:18" x14ac:dyDescent="0.25"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0"/>
      <c r="O99" s="70"/>
      <c r="P99" s="70"/>
      <c r="Q99" s="70"/>
      <c r="R99" s="70"/>
    </row>
    <row r="100" spans="2:18" x14ac:dyDescent="0.25">
      <c r="B100" s="71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0"/>
      <c r="O100" s="70"/>
      <c r="P100" s="70"/>
      <c r="Q100" s="70"/>
      <c r="R100" s="70"/>
    </row>
    <row r="101" spans="2:18" x14ac:dyDescent="0.25"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0"/>
      <c r="O101" s="70"/>
      <c r="P101" s="70"/>
      <c r="Q101" s="70"/>
      <c r="R101" s="70"/>
    </row>
    <row r="102" spans="2:18" x14ac:dyDescent="0.25">
      <c r="B102" s="71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0"/>
      <c r="O102" s="70"/>
      <c r="P102" s="70"/>
      <c r="Q102" s="70"/>
      <c r="R102" s="70"/>
    </row>
    <row r="103" spans="2:18" x14ac:dyDescent="0.25">
      <c r="B103" s="71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0"/>
      <c r="O103" s="70"/>
      <c r="P103" s="70"/>
      <c r="Q103" s="70"/>
      <c r="R103" s="70"/>
    </row>
    <row r="104" spans="2:18" x14ac:dyDescent="0.25"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0"/>
      <c r="O104" s="70"/>
      <c r="P104" s="70"/>
      <c r="Q104" s="70"/>
      <c r="R104" s="70"/>
    </row>
    <row r="105" spans="2:18" x14ac:dyDescent="0.25"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0"/>
      <c r="O105" s="70"/>
      <c r="P105" s="70"/>
      <c r="Q105" s="70"/>
      <c r="R105" s="70"/>
    </row>
    <row r="106" spans="2:18" x14ac:dyDescent="0.25"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0"/>
      <c r="O106" s="70"/>
      <c r="P106" s="70"/>
      <c r="Q106" s="70"/>
      <c r="R106" s="70"/>
    </row>
    <row r="107" spans="2:18" x14ac:dyDescent="0.25"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0"/>
      <c r="O107" s="70"/>
      <c r="P107" s="70"/>
      <c r="Q107" s="70"/>
      <c r="R107" s="70"/>
    </row>
    <row r="108" spans="2:18" x14ac:dyDescent="0.25"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0"/>
      <c r="O108" s="70"/>
      <c r="P108" s="70"/>
      <c r="Q108" s="70"/>
      <c r="R108" s="70"/>
    </row>
    <row r="109" spans="2:18" x14ac:dyDescent="0.25"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0"/>
      <c r="O109" s="70"/>
      <c r="P109" s="70"/>
      <c r="Q109" s="70"/>
      <c r="R109" s="70"/>
    </row>
    <row r="110" spans="2:18" x14ac:dyDescent="0.25"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0"/>
      <c r="O110" s="70"/>
      <c r="P110" s="70"/>
      <c r="Q110" s="70"/>
      <c r="R110" s="70"/>
    </row>
    <row r="111" spans="2:18" x14ac:dyDescent="0.25"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0"/>
      <c r="O111" s="70"/>
      <c r="P111" s="70"/>
      <c r="Q111" s="70"/>
      <c r="R111" s="70"/>
    </row>
    <row r="112" spans="2:18" x14ac:dyDescent="0.25"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0"/>
      <c r="O112" s="70"/>
      <c r="P112" s="70"/>
      <c r="Q112" s="70"/>
      <c r="R112" s="70"/>
    </row>
    <row r="113" spans="2:18" x14ac:dyDescent="0.25"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0"/>
      <c r="O113" s="70"/>
      <c r="P113" s="70"/>
      <c r="Q113" s="70"/>
      <c r="R113" s="70"/>
    </row>
    <row r="114" spans="2:18" x14ac:dyDescent="0.25"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0"/>
      <c r="O114" s="70"/>
      <c r="P114" s="70"/>
      <c r="Q114" s="70"/>
      <c r="R114" s="70"/>
    </row>
    <row r="115" spans="2:18" x14ac:dyDescent="0.25"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0"/>
      <c r="O115" s="70"/>
      <c r="P115" s="70"/>
      <c r="Q115" s="70"/>
      <c r="R115" s="70"/>
    </row>
    <row r="116" spans="2:18" x14ac:dyDescent="0.25"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0"/>
      <c r="O116" s="70"/>
      <c r="P116" s="70"/>
      <c r="Q116" s="70"/>
      <c r="R116" s="70"/>
    </row>
    <row r="117" spans="2:18" x14ac:dyDescent="0.25"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0"/>
      <c r="O117" s="70"/>
      <c r="P117" s="70"/>
      <c r="Q117" s="70"/>
      <c r="R117" s="70"/>
    </row>
    <row r="118" spans="2:18" x14ac:dyDescent="0.25"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0"/>
      <c r="O118" s="70"/>
      <c r="P118" s="70"/>
      <c r="Q118" s="70"/>
      <c r="R118" s="70"/>
    </row>
    <row r="119" spans="2:18" x14ac:dyDescent="0.25"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0"/>
      <c r="O119" s="70"/>
      <c r="P119" s="70"/>
      <c r="Q119" s="70"/>
      <c r="R119" s="70"/>
    </row>
    <row r="120" spans="2:18" x14ac:dyDescent="0.25">
      <c r="B120" s="71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0"/>
      <c r="O120" s="70"/>
      <c r="P120" s="70"/>
      <c r="Q120" s="70"/>
      <c r="R120" s="70"/>
    </row>
    <row r="121" spans="2:18" x14ac:dyDescent="0.25">
      <c r="B121" s="71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0"/>
      <c r="O121" s="70"/>
      <c r="P121" s="70"/>
      <c r="Q121" s="70"/>
      <c r="R121" s="70"/>
    </row>
    <row r="122" spans="2:18" x14ac:dyDescent="0.25">
      <c r="B122" s="71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0"/>
      <c r="O122" s="70"/>
      <c r="P122" s="70"/>
      <c r="Q122" s="70"/>
      <c r="R122" s="70"/>
    </row>
    <row r="123" spans="2:18" x14ac:dyDescent="0.25">
      <c r="B123" s="71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0"/>
      <c r="O123" s="70"/>
      <c r="P123" s="70"/>
      <c r="Q123" s="70"/>
      <c r="R123" s="70"/>
    </row>
    <row r="124" spans="2:18" x14ac:dyDescent="0.25">
      <c r="B124" s="71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0"/>
      <c r="O124" s="70"/>
      <c r="P124" s="70"/>
      <c r="Q124" s="70"/>
      <c r="R124" s="70"/>
    </row>
    <row r="125" spans="2:18" x14ac:dyDescent="0.25">
      <c r="B125" s="71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0"/>
      <c r="O125" s="70"/>
      <c r="P125" s="70"/>
      <c r="Q125" s="70"/>
      <c r="R125" s="70"/>
    </row>
    <row r="126" spans="2:18" x14ac:dyDescent="0.25"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0"/>
      <c r="O126" s="70"/>
      <c r="P126" s="70"/>
      <c r="Q126" s="70"/>
      <c r="R126" s="70"/>
    </row>
    <row r="127" spans="2:18" x14ac:dyDescent="0.25">
      <c r="B127" s="71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0"/>
      <c r="O127" s="70"/>
      <c r="P127" s="70"/>
      <c r="Q127" s="70"/>
      <c r="R127" s="70"/>
    </row>
    <row r="128" spans="2:18" x14ac:dyDescent="0.25">
      <c r="B128" s="71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0"/>
      <c r="O128" s="70"/>
      <c r="P128" s="70"/>
      <c r="Q128" s="70"/>
      <c r="R128" s="70"/>
    </row>
    <row r="129" spans="2:18" x14ac:dyDescent="0.25">
      <c r="B129" s="71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0"/>
      <c r="O129" s="70"/>
      <c r="P129" s="70"/>
      <c r="Q129" s="70"/>
      <c r="R129" s="70"/>
    </row>
    <row r="130" spans="2:18" x14ac:dyDescent="0.25">
      <c r="B130" s="71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0"/>
      <c r="O130" s="70"/>
      <c r="P130" s="70"/>
      <c r="Q130" s="70"/>
      <c r="R130" s="70"/>
    </row>
    <row r="131" spans="2:18" x14ac:dyDescent="0.25">
      <c r="B131" s="71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0"/>
      <c r="O131" s="70"/>
      <c r="P131" s="70"/>
      <c r="Q131" s="70"/>
      <c r="R131" s="70"/>
    </row>
    <row r="132" spans="2:18" x14ac:dyDescent="0.25">
      <c r="B132" s="71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0"/>
      <c r="O132" s="70"/>
      <c r="P132" s="70"/>
      <c r="Q132" s="70"/>
      <c r="R132" s="70"/>
    </row>
    <row r="133" spans="2:18" x14ac:dyDescent="0.25">
      <c r="B133" s="71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0"/>
      <c r="O133" s="70"/>
      <c r="P133" s="70"/>
      <c r="Q133" s="70"/>
      <c r="R133" s="70"/>
    </row>
    <row r="134" spans="2:18" x14ac:dyDescent="0.25">
      <c r="B134" s="71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0"/>
      <c r="O134" s="70"/>
      <c r="P134" s="70"/>
      <c r="Q134" s="70"/>
      <c r="R134" s="70"/>
    </row>
    <row r="135" spans="2:18" x14ac:dyDescent="0.25">
      <c r="B135" s="71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0"/>
      <c r="O135" s="70"/>
      <c r="P135" s="70"/>
      <c r="Q135" s="70"/>
      <c r="R135" s="70"/>
    </row>
    <row r="136" spans="2:18" x14ac:dyDescent="0.25">
      <c r="B136" s="71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0"/>
      <c r="O136" s="70"/>
      <c r="P136" s="70"/>
      <c r="Q136" s="70"/>
      <c r="R136" s="70"/>
    </row>
    <row r="137" spans="2:18" x14ac:dyDescent="0.25">
      <c r="B137" s="71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0"/>
      <c r="O137" s="70"/>
      <c r="P137" s="70"/>
      <c r="Q137" s="70"/>
      <c r="R137" s="70"/>
    </row>
    <row r="138" spans="2:18" x14ac:dyDescent="0.25">
      <c r="B138" s="71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0"/>
      <c r="O138" s="70"/>
      <c r="P138" s="70"/>
      <c r="Q138" s="70"/>
      <c r="R138" s="70"/>
    </row>
    <row r="139" spans="2:18" x14ac:dyDescent="0.25">
      <c r="B139" s="71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0"/>
      <c r="O139" s="70"/>
      <c r="P139" s="70"/>
      <c r="Q139" s="70"/>
      <c r="R139" s="70"/>
    </row>
    <row r="140" spans="2:18" x14ac:dyDescent="0.25">
      <c r="B140" s="71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0"/>
      <c r="O140" s="70"/>
      <c r="P140" s="70"/>
      <c r="Q140" s="70"/>
      <c r="R140" s="70"/>
    </row>
    <row r="141" spans="2:18" x14ac:dyDescent="0.25">
      <c r="B141" s="71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0"/>
      <c r="O141" s="70"/>
      <c r="P141" s="70"/>
      <c r="Q141" s="70"/>
      <c r="R141" s="70"/>
    </row>
    <row r="142" spans="2:18" x14ac:dyDescent="0.25">
      <c r="B142" s="71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0"/>
      <c r="O142" s="70"/>
      <c r="P142" s="70"/>
      <c r="Q142" s="70"/>
      <c r="R142" s="70"/>
    </row>
    <row r="143" spans="2:18" x14ac:dyDescent="0.25">
      <c r="B143" s="71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0"/>
      <c r="O143" s="70"/>
      <c r="P143" s="70"/>
      <c r="Q143" s="70"/>
      <c r="R143" s="70"/>
    </row>
    <row r="144" spans="2:18" x14ac:dyDescent="0.25">
      <c r="B144" s="71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0"/>
      <c r="O144" s="70"/>
      <c r="P144" s="70"/>
      <c r="Q144" s="70"/>
      <c r="R144" s="70"/>
    </row>
    <row r="145" spans="2:18" x14ac:dyDescent="0.25">
      <c r="B145" s="71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0"/>
      <c r="O145" s="70"/>
      <c r="P145" s="70"/>
      <c r="Q145" s="70"/>
      <c r="R145" s="70"/>
    </row>
    <row r="146" spans="2:18" x14ac:dyDescent="0.25">
      <c r="B146" s="71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0"/>
      <c r="O146" s="70"/>
      <c r="P146" s="70"/>
      <c r="Q146" s="70"/>
      <c r="R146" s="70"/>
    </row>
    <row r="147" spans="2:18" x14ac:dyDescent="0.25">
      <c r="B147" s="71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0"/>
      <c r="O147" s="70"/>
      <c r="P147" s="70"/>
      <c r="Q147" s="70"/>
      <c r="R147" s="70"/>
    </row>
    <row r="148" spans="2:18" x14ac:dyDescent="0.25">
      <c r="B148" s="71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0"/>
      <c r="O148" s="70"/>
      <c r="P148" s="70"/>
      <c r="Q148" s="70"/>
      <c r="R148" s="70"/>
    </row>
    <row r="149" spans="2:18" x14ac:dyDescent="0.25">
      <c r="B149" s="71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0"/>
      <c r="O149" s="70"/>
      <c r="P149" s="70"/>
      <c r="Q149" s="70"/>
      <c r="R149" s="70"/>
    </row>
    <row r="150" spans="2:18" x14ac:dyDescent="0.25">
      <c r="B150" s="71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0"/>
      <c r="O150" s="70"/>
      <c r="P150" s="70"/>
      <c r="Q150" s="70"/>
      <c r="R150" s="70"/>
    </row>
    <row r="151" spans="2:18" x14ac:dyDescent="0.25">
      <c r="B151" s="71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0"/>
      <c r="O151" s="70"/>
      <c r="P151" s="70"/>
      <c r="Q151" s="70"/>
      <c r="R151" s="70"/>
    </row>
    <row r="152" spans="2:18" x14ac:dyDescent="0.25">
      <c r="B152" s="71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0"/>
      <c r="O152" s="70"/>
      <c r="P152" s="70"/>
      <c r="Q152" s="70"/>
      <c r="R152" s="70"/>
    </row>
    <row r="153" spans="2:18" x14ac:dyDescent="0.25">
      <c r="B153" s="71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0"/>
      <c r="O153" s="70"/>
      <c r="P153" s="70"/>
      <c r="Q153" s="70"/>
      <c r="R153" s="70"/>
    </row>
    <row r="154" spans="2:18" x14ac:dyDescent="0.25">
      <c r="B154" s="7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0"/>
      <c r="O154" s="70"/>
      <c r="P154" s="70"/>
      <c r="Q154" s="70"/>
      <c r="R154" s="70"/>
    </row>
    <row r="155" spans="2:18" x14ac:dyDescent="0.25">
      <c r="B155" s="71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0"/>
      <c r="O155" s="70"/>
      <c r="P155" s="70"/>
      <c r="Q155" s="70"/>
      <c r="R155" s="70"/>
    </row>
    <row r="156" spans="2:18" x14ac:dyDescent="0.25">
      <c r="B156" s="71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0"/>
      <c r="O156" s="70"/>
      <c r="P156" s="70"/>
      <c r="Q156" s="70"/>
      <c r="R156" s="70"/>
    </row>
    <row r="157" spans="2:18" x14ac:dyDescent="0.25">
      <c r="B157" s="7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0"/>
      <c r="O157" s="70"/>
      <c r="P157" s="70"/>
      <c r="Q157" s="70"/>
      <c r="R157" s="70"/>
    </row>
    <row r="158" spans="2:18" x14ac:dyDescent="0.25">
      <c r="B158" s="7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0"/>
      <c r="O158" s="70"/>
      <c r="P158" s="70"/>
      <c r="Q158" s="70"/>
      <c r="R158" s="70"/>
    </row>
    <row r="159" spans="2:18" x14ac:dyDescent="0.25">
      <c r="B159" s="71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0"/>
      <c r="O159" s="70"/>
      <c r="P159" s="70"/>
      <c r="Q159" s="70"/>
      <c r="R159" s="70"/>
    </row>
    <row r="160" spans="2:18" x14ac:dyDescent="0.25">
      <c r="B160" s="71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0"/>
      <c r="O160" s="70"/>
      <c r="P160" s="70"/>
      <c r="Q160" s="70"/>
      <c r="R160" s="70"/>
    </row>
    <row r="161" spans="2:18" x14ac:dyDescent="0.25">
      <c r="B161" s="71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0"/>
      <c r="O161" s="70"/>
      <c r="P161" s="70"/>
      <c r="Q161" s="70"/>
      <c r="R161" s="70"/>
    </row>
    <row r="162" spans="2:18" x14ac:dyDescent="0.25">
      <c r="B162" s="71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0"/>
      <c r="O162" s="70"/>
      <c r="P162" s="70"/>
      <c r="Q162" s="70"/>
      <c r="R162" s="70"/>
    </row>
    <row r="163" spans="2:18" x14ac:dyDescent="0.25">
      <c r="B163" s="71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0"/>
      <c r="O163" s="70"/>
      <c r="P163" s="70"/>
      <c r="Q163" s="70"/>
      <c r="R163" s="70"/>
    </row>
    <row r="164" spans="2:18" x14ac:dyDescent="0.25">
      <c r="B164" s="71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0"/>
      <c r="O164" s="70"/>
      <c r="P164" s="70"/>
      <c r="Q164" s="70"/>
      <c r="R164" s="70"/>
    </row>
    <row r="165" spans="2:18" x14ac:dyDescent="0.25">
      <c r="B165" s="71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0"/>
      <c r="O165" s="70"/>
      <c r="P165" s="70"/>
      <c r="Q165" s="70"/>
      <c r="R165" s="70"/>
    </row>
    <row r="166" spans="2:18" x14ac:dyDescent="0.25">
      <c r="B166" s="71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0"/>
      <c r="O166" s="70"/>
      <c r="P166" s="70"/>
      <c r="Q166" s="70"/>
      <c r="R166" s="70"/>
    </row>
    <row r="167" spans="2:18" x14ac:dyDescent="0.25">
      <c r="B167" s="71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0"/>
      <c r="O167" s="70"/>
      <c r="P167" s="70"/>
      <c r="Q167" s="70"/>
      <c r="R167" s="70"/>
    </row>
  </sheetData>
  <mergeCells count="12">
    <mergeCell ref="B77:B80"/>
    <mergeCell ref="B2:M2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</mergeCells>
  <pageMargins left="0.7" right="0.7" top="0.75" bottom="0.75" header="0.3" footer="0.3"/>
  <pageSetup paperSize="9" orientation="portrait" r:id="rId1"/>
  <ignoredErrors>
    <ignoredError sqref="B37:B80 B5:B15 N5:N15 R21:R31 B21:B3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71EF-126C-461E-A360-DAEF39905EBD}">
  <dimension ref="A2:N910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1.85546875" style="10" customWidth="1"/>
    <col min="3" max="3" width="26.7109375" style="2" customWidth="1"/>
    <col min="4" max="11" width="25" style="2" customWidth="1"/>
    <col min="12" max="12" width="21.28515625" style="18" customWidth="1"/>
    <col min="13" max="13" width="22.140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2021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157.5</v>
      </c>
      <c r="G7" s="3">
        <v>4872</v>
      </c>
      <c r="H7" s="12"/>
      <c r="I7" s="3"/>
      <c r="J7" s="12"/>
      <c r="K7" s="3"/>
      <c r="L7" s="19">
        <v>157.5</v>
      </c>
      <c r="M7" s="17">
        <v>4872</v>
      </c>
    </row>
    <row r="8" spans="1:13" x14ac:dyDescent="0.25">
      <c r="A8" s="88"/>
      <c r="B8" s="85"/>
      <c r="C8" s="3" t="s">
        <v>71</v>
      </c>
      <c r="D8" s="12"/>
      <c r="E8" s="3"/>
      <c r="F8" s="12">
        <v>68.5</v>
      </c>
      <c r="G8" s="3">
        <v>5395</v>
      </c>
      <c r="H8" s="12"/>
      <c r="I8" s="3"/>
      <c r="J8" s="12"/>
      <c r="K8" s="3"/>
      <c r="L8" s="19">
        <v>68.5</v>
      </c>
      <c r="M8" s="17">
        <v>5395</v>
      </c>
    </row>
    <row r="9" spans="1:13" x14ac:dyDescent="0.25">
      <c r="A9" s="88"/>
      <c r="B9" s="85"/>
      <c r="C9" s="3" t="s">
        <v>72</v>
      </c>
      <c r="D9" s="12"/>
      <c r="E9" s="3"/>
      <c r="F9" s="12">
        <v>1</v>
      </c>
      <c r="G9" s="3">
        <v>50</v>
      </c>
      <c r="H9" s="12"/>
      <c r="I9" s="3"/>
      <c r="J9" s="12"/>
      <c r="K9" s="3"/>
      <c r="L9" s="19">
        <v>1</v>
      </c>
      <c r="M9" s="17">
        <v>50</v>
      </c>
    </row>
    <row r="10" spans="1:13" x14ac:dyDescent="0.25">
      <c r="A10" s="88"/>
      <c r="B10" s="86"/>
      <c r="C10" s="3" t="s">
        <v>73</v>
      </c>
      <c r="D10" s="12"/>
      <c r="E10" s="3"/>
      <c r="F10" s="12">
        <v>101.95</v>
      </c>
      <c r="G10" s="3">
        <v>4103</v>
      </c>
      <c r="H10" s="12"/>
      <c r="I10" s="3"/>
      <c r="J10" s="12"/>
      <c r="K10" s="3"/>
      <c r="L10" s="19">
        <v>101.95</v>
      </c>
      <c r="M10" s="17">
        <v>4103</v>
      </c>
    </row>
    <row r="11" spans="1:13" x14ac:dyDescent="0.25">
      <c r="A11" s="88"/>
      <c r="B11" s="36" t="s">
        <v>24</v>
      </c>
      <c r="C11" s="3" t="s">
        <v>75</v>
      </c>
      <c r="D11" s="12"/>
      <c r="E11" s="3"/>
      <c r="F11" s="12"/>
      <c r="G11" s="3"/>
      <c r="H11" s="12">
        <v>1</v>
      </c>
      <c r="I11" s="3">
        <v>1.35</v>
      </c>
      <c r="J11" s="12"/>
      <c r="K11" s="3"/>
      <c r="L11" s="19">
        <v>1</v>
      </c>
      <c r="M11" s="17">
        <v>1.35</v>
      </c>
    </row>
    <row r="12" spans="1:13" x14ac:dyDescent="0.25">
      <c r="A12" s="88"/>
      <c r="B12" s="84" t="s">
        <v>25</v>
      </c>
      <c r="C12" s="3" t="s">
        <v>75</v>
      </c>
      <c r="D12" s="12"/>
      <c r="E12" s="3"/>
      <c r="F12" s="12"/>
      <c r="G12" s="3"/>
      <c r="H12" s="12">
        <v>1</v>
      </c>
      <c r="I12" s="3">
        <v>0</v>
      </c>
      <c r="J12" s="12"/>
      <c r="K12" s="3"/>
      <c r="L12" s="19">
        <v>1</v>
      </c>
      <c r="M12" s="17">
        <v>0</v>
      </c>
    </row>
    <row r="13" spans="1:13" x14ac:dyDescent="0.25">
      <c r="A13" s="88"/>
      <c r="B13" s="86"/>
      <c r="C13" s="3" t="s">
        <v>49</v>
      </c>
      <c r="D13" s="12"/>
      <c r="E13" s="3"/>
      <c r="F13" s="12"/>
      <c r="G13" s="3"/>
      <c r="H13" s="12">
        <v>1</v>
      </c>
      <c r="I13" s="3">
        <v>0</v>
      </c>
      <c r="J13" s="12"/>
      <c r="K13" s="3"/>
      <c r="L13" s="19">
        <v>1</v>
      </c>
      <c r="M13" s="17">
        <v>0</v>
      </c>
    </row>
    <row r="14" spans="1:13" x14ac:dyDescent="0.25">
      <c r="A14" s="88"/>
      <c r="B14" s="84" t="s">
        <v>26</v>
      </c>
      <c r="C14" s="3" t="s">
        <v>47</v>
      </c>
      <c r="D14" s="12">
        <v>2723.4559000000008</v>
      </c>
      <c r="E14" s="3">
        <v>16205.59</v>
      </c>
      <c r="F14" s="12">
        <v>1320</v>
      </c>
      <c r="G14" s="3">
        <v>8016.22</v>
      </c>
      <c r="H14" s="12">
        <v>1419</v>
      </c>
      <c r="I14" s="3">
        <v>261890.95000000004</v>
      </c>
      <c r="J14" s="12"/>
      <c r="K14" s="3"/>
      <c r="L14" s="19">
        <v>5462.4559000000008</v>
      </c>
      <c r="M14" s="17">
        <v>286112.76000000007</v>
      </c>
    </row>
    <row r="15" spans="1:13" x14ac:dyDescent="0.25">
      <c r="A15" s="88"/>
      <c r="B15" s="86"/>
      <c r="C15" s="3" t="s">
        <v>74</v>
      </c>
      <c r="D15" s="12"/>
      <c r="E15" s="3"/>
      <c r="F15" s="12"/>
      <c r="G15" s="3"/>
      <c r="H15" s="12">
        <v>36</v>
      </c>
      <c r="I15" s="3">
        <v>150000</v>
      </c>
      <c r="J15" s="12"/>
      <c r="K15" s="3"/>
      <c r="L15" s="19">
        <v>36</v>
      </c>
      <c r="M15" s="17">
        <v>150000</v>
      </c>
    </row>
    <row r="16" spans="1:13" x14ac:dyDescent="0.25">
      <c r="A16" s="88"/>
      <c r="B16" s="84" t="s">
        <v>28</v>
      </c>
      <c r="C16" s="3" t="s">
        <v>51</v>
      </c>
      <c r="D16" s="40">
        <v>8.7919999999999998E-2</v>
      </c>
      <c r="E16" s="3">
        <v>6020.4</v>
      </c>
      <c r="F16" s="12"/>
      <c r="G16" s="3"/>
      <c r="H16" s="12"/>
      <c r="I16" s="3"/>
      <c r="J16" s="12"/>
      <c r="K16" s="3"/>
      <c r="L16" s="19">
        <v>8.7919999999999998E-2</v>
      </c>
      <c r="M16" s="17">
        <v>6020.4</v>
      </c>
    </row>
    <row r="17" spans="1:13" x14ac:dyDescent="0.25">
      <c r="A17" s="88"/>
      <c r="B17" s="85"/>
      <c r="C17" s="3" t="s">
        <v>52</v>
      </c>
      <c r="D17" s="12">
        <v>244.559991</v>
      </c>
      <c r="E17" s="3">
        <v>12228049.050000001</v>
      </c>
      <c r="F17" s="12"/>
      <c r="G17" s="3"/>
      <c r="H17" s="12"/>
      <c r="I17" s="3"/>
      <c r="J17" s="12"/>
      <c r="K17" s="3"/>
      <c r="L17" s="19">
        <v>244.559991</v>
      </c>
      <c r="M17" s="17">
        <v>12228049.050000001</v>
      </c>
    </row>
    <row r="18" spans="1:13" x14ac:dyDescent="0.25">
      <c r="A18" s="88"/>
      <c r="B18" s="85"/>
      <c r="C18" s="3" t="s">
        <v>47</v>
      </c>
      <c r="D18" s="12">
        <v>4.3148489999999997</v>
      </c>
      <c r="E18" s="3">
        <v>28422.53</v>
      </c>
      <c r="F18" s="12"/>
      <c r="G18" s="3"/>
      <c r="H18" s="12"/>
      <c r="I18" s="3"/>
      <c r="J18" s="12"/>
      <c r="K18" s="3"/>
      <c r="L18" s="19">
        <v>4.3148489999999997</v>
      </c>
      <c r="M18" s="17">
        <v>28422.53</v>
      </c>
    </row>
    <row r="19" spans="1:13" x14ac:dyDescent="0.25">
      <c r="A19" s="88"/>
      <c r="B19" s="86"/>
      <c r="C19" s="3" t="s">
        <v>53</v>
      </c>
      <c r="D19" s="12">
        <v>3.5958260000000002</v>
      </c>
      <c r="E19" s="3">
        <v>162117.29999999999</v>
      </c>
      <c r="F19" s="12"/>
      <c r="G19" s="3"/>
      <c r="H19" s="12"/>
      <c r="I19" s="3"/>
      <c r="J19" s="12"/>
      <c r="K19" s="3"/>
      <c r="L19" s="19">
        <v>3.5958260000000002</v>
      </c>
      <c r="M19" s="17">
        <v>162117.29999999999</v>
      </c>
    </row>
    <row r="20" spans="1:13" x14ac:dyDescent="0.25">
      <c r="A20" s="88"/>
      <c r="B20" s="36" t="s">
        <v>31</v>
      </c>
      <c r="C20" s="3" t="s">
        <v>45</v>
      </c>
      <c r="D20" s="12"/>
      <c r="E20" s="3"/>
      <c r="F20" s="12"/>
      <c r="G20" s="3"/>
      <c r="H20" s="12">
        <v>47911841</v>
      </c>
      <c r="I20" s="3">
        <v>35822246.156300277</v>
      </c>
      <c r="J20" s="12"/>
      <c r="K20" s="3"/>
      <c r="L20" s="19">
        <v>47911841</v>
      </c>
      <c r="M20" s="17">
        <v>35822246.156300277</v>
      </c>
    </row>
    <row r="21" spans="1:13" x14ac:dyDescent="0.25">
      <c r="A21" s="88"/>
      <c r="B21" s="36" t="s">
        <v>32</v>
      </c>
      <c r="C21" s="3" t="s">
        <v>32</v>
      </c>
      <c r="D21" s="12"/>
      <c r="E21" s="3"/>
      <c r="F21" s="12">
        <v>1.7910000000000001</v>
      </c>
      <c r="G21" s="3">
        <v>1877.71</v>
      </c>
      <c r="H21" s="12"/>
      <c r="I21" s="3"/>
      <c r="J21" s="12"/>
      <c r="K21" s="3"/>
      <c r="L21" s="19">
        <v>1.7910000000000001</v>
      </c>
      <c r="M21" s="17">
        <v>1877.71</v>
      </c>
    </row>
    <row r="22" spans="1:13" x14ac:dyDescent="0.25">
      <c r="A22" s="88"/>
      <c r="B22" s="84" t="s">
        <v>33</v>
      </c>
      <c r="C22" s="3" t="s">
        <v>55</v>
      </c>
      <c r="D22" s="12"/>
      <c r="E22" s="3"/>
      <c r="F22" s="12"/>
      <c r="G22" s="3"/>
      <c r="H22" s="12">
        <v>36</v>
      </c>
      <c r="I22" s="3">
        <v>2710000</v>
      </c>
      <c r="J22" s="12"/>
      <c r="K22" s="3"/>
      <c r="L22" s="19">
        <v>36</v>
      </c>
      <c r="M22" s="17">
        <v>2710000</v>
      </c>
    </row>
    <row r="23" spans="1:13" x14ac:dyDescent="0.25">
      <c r="A23" s="88"/>
      <c r="B23" s="85"/>
      <c r="C23" s="3" t="s">
        <v>47</v>
      </c>
      <c r="D23" s="12"/>
      <c r="E23" s="3"/>
      <c r="F23" s="12"/>
      <c r="G23" s="3"/>
      <c r="H23" s="12">
        <v>6</v>
      </c>
      <c r="I23" s="3">
        <v>46500</v>
      </c>
      <c r="J23" s="12"/>
      <c r="K23" s="3"/>
      <c r="L23" s="19">
        <v>6</v>
      </c>
      <c r="M23" s="17">
        <v>46500</v>
      </c>
    </row>
    <row r="24" spans="1:13" x14ac:dyDescent="0.25">
      <c r="A24" s="88"/>
      <c r="B24" s="85"/>
      <c r="C24" s="3" t="s">
        <v>56</v>
      </c>
      <c r="D24" s="12"/>
      <c r="E24" s="3"/>
      <c r="F24" s="12"/>
      <c r="G24" s="3"/>
      <c r="H24" s="12">
        <v>4</v>
      </c>
      <c r="I24" s="3">
        <v>48000</v>
      </c>
      <c r="J24" s="12"/>
      <c r="K24" s="3"/>
      <c r="L24" s="19">
        <v>4</v>
      </c>
      <c r="M24" s="17">
        <v>48000</v>
      </c>
    </row>
    <row r="25" spans="1:13" x14ac:dyDescent="0.25">
      <c r="A25" s="88"/>
      <c r="B25" s="85"/>
      <c r="C25" s="3" t="s">
        <v>57</v>
      </c>
      <c r="D25" s="12"/>
      <c r="E25" s="3"/>
      <c r="F25" s="12"/>
      <c r="G25" s="3"/>
      <c r="H25" s="12">
        <v>20</v>
      </c>
      <c r="I25" s="3">
        <v>920000</v>
      </c>
      <c r="J25" s="12"/>
      <c r="K25" s="3"/>
      <c r="L25" s="19">
        <v>20</v>
      </c>
      <c r="M25" s="17">
        <v>920000</v>
      </c>
    </row>
    <row r="26" spans="1:13" x14ac:dyDescent="0.25">
      <c r="A26" s="88"/>
      <c r="B26" s="86"/>
      <c r="C26" s="3" t="s">
        <v>58</v>
      </c>
      <c r="D26" s="12"/>
      <c r="E26" s="3"/>
      <c r="F26" s="12"/>
      <c r="G26" s="3"/>
      <c r="H26" s="12">
        <v>23</v>
      </c>
      <c r="I26" s="3">
        <v>1591000</v>
      </c>
      <c r="J26" s="12"/>
      <c r="K26" s="3"/>
      <c r="L26" s="19">
        <v>23</v>
      </c>
      <c r="M26" s="17">
        <v>1591000</v>
      </c>
    </row>
    <row r="27" spans="1:13" x14ac:dyDescent="0.25">
      <c r="A27" s="88"/>
      <c r="B27" s="84" t="s">
        <v>34</v>
      </c>
      <c r="C27" s="3" t="s">
        <v>78</v>
      </c>
      <c r="D27" s="12">
        <v>7.9</v>
      </c>
      <c r="E27" s="3">
        <v>3968.09</v>
      </c>
      <c r="F27" s="12"/>
      <c r="G27" s="3"/>
      <c r="H27" s="12"/>
      <c r="I27" s="3"/>
      <c r="J27" s="12"/>
      <c r="K27" s="3"/>
      <c r="L27" s="19">
        <v>7.9</v>
      </c>
      <c r="M27" s="17">
        <v>3968.09</v>
      </c>
    </row>
    <row r="28" spans="1:13" x14ac:dyDescent="0.25">
      <c r="A28" s="88"/>
      <c r="B28" s="85"/>
      <c r="C28" s="3" t="s">
        <v>34</v>
      </c>
      <c r="D28" s="12">
        <v>33.020000000000003</v>
      </c>
      <c r="E28" s="3">
        <v>21390.680000000004</v>
      </c>
      <c r="F28" s="12"/>
      <c r="G28" s="3"/>
      <c r="H28" s="12"/>
      <c r="I28" s="3"/>
      <c r="J28" s="12"/>
      <c r="K28" s="3"/>
      <c r="L28" s="19">
        <v>33.020000000000003</v>
      </c>
      <c r="M28" s="17">
        <v>21390.680000000004</v>
      </c>
    </row>
    <row r="29" spans="1:13" x14ac:dyDescent="0.25">
      <c r="A29" s="88"/>
      <c r="B29" s="85"/>
      <c r="C29" s="3" t="s">
        <v>94</v>
      </c>
      <c r="D29" s="12">
        <v>19.419999999999998</v>
      </c>
      <c r="E29" s="3">
        <v>12518.300000000003</v>
      </c>
      <c r="F29" s="12"/>
      <c r="G29" s="3"/>
      <c r="H29" s="12"/>
      <c r="I29" s="3"/>
      <c r="J29" s="12"/>
      <c r="K29" s="3"/>
      <c r="L29" s="19">
        <v>19.419999999999998</v>
      </c>
      <c r="M29" s="17">
        <v>12518.300000000003</v>
      </c>
    </row>
    <row r="30" spans="1:13" x14ac:dyDescent="0.25">
      <c r="A30" s="88"/>
      <c r="B30" s="86"/>
      <c r="C30" s="3" t="s">
        <v>95</v>
      </c>
      <c r="D30" s="12"/>
      <c r="E30" s="3"/>
      <c r="F30" s="12"/>
      <c r="G30" s="3"/>
      <c r="H30" s="12">
        <v>21194</v>
      </c>
      <c r="I30" s="3">
        <v>1885.18</v>
      </c>
      <c r="J30" s="12"/>
      <c r="K30" s="3"/>
      <c r="L30" s="19">
        <v>21194</v>
      </c>
      <c r="M30" s="17">
        <v>1885.18</v>
      </c>
    </row>
    <row r="31" spans="1:13" x14ac:dyDescent="0.25">
      <c r="A31" s="89"/>
      <c r="B31" s="30" t="s">
        <v>109</v>
      </c>
      <c r="C31" s="32"/>
      <c r="D31" s="31">
        <f>SUM(D7:D30)</f>
        <v>3036.3544860000011</v>
      </c>
      <c r="E31" s="32">
        <f t="shared" ref="E31:M31" si="0">SUM(E7:E30)</f>
        <v>12478691.940000001</v>
      </c>
      <c r="F31" s="31">
        <f t="shared" si="0"/>
        <v>1650.741</v>
      </c>
      <c r="G31" s="32">
        <f t="shared" si="0"/>
        <v>24313.93</v>
      </c>
      <c r="H31" s="31">
        <f t="shared" si="0"/>
        <v>47934582</v>
      </c>
      <c r="I31" s="32">
        <f t="shared" si="0"/>
        <v>41551523.636300273</v>
      </c>
      <c r="J31" s="31">
        <f t="shared" si="0"/>
        <v>0</v>
      </c>
      <c r="K31" s="32">
        <f t="shared" si="0"/>
        <v>0</v>
      </c>
      <c r="L31" s="31">
        <f t="shared" si="0"/>
        <v>47939269.095486008</v>
      </c>
      <c r="M31" s="32">
        <f t="shared" si="0"/>
        <v>54054529.506300278</v>
      </c>
    </row>
    <row r="32" spans="1:13" x14ac:dyDescent="0.25">
      <c r="A32" s="87" t="s">
        <v>1</v>
      </c>
      <c r="B32" s="36" t="s">
        <v>24</v>
      </c>
      <c r="C32" s="3" t="s">
        <v>75</v>
      </c>
      <c r="D32" s="12"/>
      <c r="E32" s="3"/>
      <c r="F32" s="12"/>
      <c r="G32" s="3"/>
      <c r="H32" s="12">
        <v>32</v>
      </c>
      <c r="I32" s="3">
        <v>30</v>
      </c>
      <c r="J32" s="12"/>
      <c r="K32" s="3"/>
      <c r="L32" s="19">
        <v>32</v>
      </c>
      <c r="M32" s="17">
        <v>30</v>
      </c>
    </row>
    <row r="33" spans="1:13" x14ac:dyDescent="0.25">
      <c r="A33" s="88"/>
      <c r="B33" s="36" t="s">
        <v>25</v>
      </c>
      <c r="C33" s="3" t="s">
        <v>49</v>
      </c>
      <c r="D33" s="12"/>
      <c r="E33" s="3"/>
      <c r="F33" s="12"/>
      <c r="G33" s="3"/>
      <c r="H33" s="12">
        <v>1</v>
      </c>
      <c r="I33" s="3">
        <v>1500</v>
      </c>
      <c r="J33" s="12"/>
      <c r="K33" s="3"/>
      <c r="L33" s="19">
        <v>1</v>
      </c>
      <c r="M33" s="17">
        <v>1500</v>
      </c>
    </row>
    <row r="34" spans="1:13" x14ac:dyDescent="0.25">
      <c r="A34" s="88"/>
      <c r="B34" s="36" t="s">
        <v>26</v>
      </c>
      <c r="C34" s="3" t="s">
        <v>47</v>
      </c>
      <c r="D34" s="12"/>
      <c r="E34" s="3"/>
      <c r="F34" s="12"/>
      <c r="G34" s="3"/>
      <c r="H34" s="12">
        <v>2691</v>
      </c>
      <c r="I34" s="3">
        <v>471000</v>
      </c>
      <c r="J34" s="12"/>
      <c r="K34" s="3"/>
      <c r="L34" s="19">
        <v>2691</v>
      </c>
      <c r="M34" s="17">
        <v>471000</v>
      </c>
    </row>
    <row r="35" spans="1:13" x14ac:dyDescent="0.25">
      <c r="A35" s="88"/>
      <c r="B35" s="84" t="s">
        <v>28</v>
      </c>
      <c r="C35" s="3" t="s">
        <v>51</v>
      </c>
      <c r="D35" s="40">
        <v>3.3E-4</v>
      </c>
      <c r="E35" s="3">
        <v>13.2</v>
      </c>
      <c r="F35" s="12"/>
      <c r="G35" s="3"/>
      <c r="H35" s="12"/>
      <c r="I35" s="3"/>
      <c r="J35" s="12"/>
      <c r="K35" s="3"/>
      <c r="L35" s="19">
        <v>3.3E-4</v>
      </c>
      <c r="M35" s="17">
        <v>13.2</v>
      </c>
    </row>
    <row r="36" spans="1:13" x14ac:dyDescent="0.25">
      <c r="A36" s="88"/>
      <c r="B36" s="85"/>
      <c r="C36" s="3" t="s">
        <v>47</v>
      </c>
      <c r="D36" s="12">
        <v>0.23359000000000002</v>
      </c>
      <c r="E36" s="3">
        <v>9096.1</v>
      </c>
      <c r="F36" s="12"/>
      <c r="G36" s="3"/>
      <c r="H36" s="12"/>
      <c r="I36" s="3"/>
      <c r="J36" s="12"/>
      <c r="K36" s="3"/>
      <c r="L36" s="19">
        <v>0.23359000000000002</v>
      </c>
      <c r="M36" s="17">
        <v>9096.1</v>
      </c>
    </row>
    <row r="37" spans="1:13" x14ac:dyDescent="0.25">
      <c r="A37" s="88"/>
      <c r="B37" s="86"/>
      <c r="C37" s="3" t="s">
        <v>53</v>
      </c>
      <c r="D37" s="12">
        <v>6.7152199999999995</v>
      </c>
      <c r="E37" s="3">
        <v>170874.25</v>
      </c>
      <c r="F37" s="12"/>
      <c r="G37" s="3"/>
      <c r="H37" s="12"/>
      <c r="I37" s="3"/>
      <c r="J37" s="12"/>
      <c r="K37" s="3"/>
      <c r="L37" s="19">
        <v>6.7152199999999995</v>
      </c>
      <c r="M37" s="17">
        <v>170874.25</v>
      </c>
    </row>
    <row r="38" spans="1:13" x14ac:dyDescent="0.25">
      <c r="A38" s="88"/>
      <c r="B38" s="84" t="s">
        <v>34</v>
      </c>
      <c r="C38" s="3" t="s">
        <v>77</v>
      </c>
      <c r="D38" s="12">
        <v>10.158000000000001</v>
      </c>
      <c r="E38" s="3">
        <v>3387.31</v>
      </c>
      <c r="F38" s="12"/>
      <c r="G38" s="3"/>
      <c r="H38" s="12"/>
      <c r="I38" s="3"/>
      <c r="J38" s="12"/>
      <c r="K38" s="3"/>
      <c r="L38" s="19">
        <v>10.158000000000001</v>
      </c>
      <c r="M38" s="17">
        <v>3387.31</v>
      </c>
    </row>
    <row r="39" spans="1:13" x14ac:dyDescent="0.25">
      <c r="A39" s="88"/>
      <c r="B39" s="85"/>
      <c r="C39" s="3" t="s">
        <v>78</v>
      </c>
      <c r="D39" s="12">
        <v>985.5</v>
      </c>
      <c r="E39" s="3">
        <v>497184.5</v>
      </c>
      <c r="F39" s="12"/>
      <c r="G39" s="3"/>
      <c r="H39" s="12"/>
      <c r="I39" s="3"/>
      <c r="J39" s="12"/>
      <c r="K39" s="3"/>
      <c r="L39" s="19">
        <v>985.5</v>
      </c>
      <c r="M39" s="17">
        <v>497184.5</v>
      </c>
    </row>
    <row r="40" spans="1:13" x14ac:dyDescent="0.25">
      <c r="A40" s="88"/>
      <c r="B40" s="86"/>
      <c r="C40" s="3" t="s">
        <v>94</v>
      </c>
      <c r="D40" s="12">
        <v>592</v>
      </c>
      <c r="E40" s="3">
        <v>297355</v>
      </c>
      <c r="F40" s="12"/>
      <c r="G40" s="3"/>
      <c r="H40" s="12"/>
      <c r="I40" s="3"/>
      <c r="J40" s="12"/>
      <c r="K40" s="3"/>
      <c r="L40" s="19">
        <v>592</v>
      </c>
      <c r="M40" s="17">
        <v>297355</v>
      </c>
    </row>
    <row r="41" spans="1:13" x14ac:dyDescent="0.25">
      <c r="A41" s="89"/>
      <c r="B41" s="30" t="s">
        <v>109</v>
      </c>
      <c r="C41" s="32"/>
      <c r="D41" s="31">
        <f>SUM(D32:D40)</f>
        <v>1594.6071400000001</v>
      </c>
      <c r="E41" s="32">
        <f t="shared" ref="E41:M41" si="1">SUM(E32:E40)</f>
        <v>977910.36</v>
      </c>
      <c r="F41" s="31">
        <f>SUM(F32:F40)</f>
        <v>0</v>
      </c>
      <c r="G41" s="32">
        <f t="shared" si="1"/>
        <v>0</v>
      </c>
      <c r="H41" s="31">
        <f t="shared" si="1"/>
        <v>2724</v>
      </c>
      <c r="I41" s="32">
        <f t="shared" si="1"/>
        <v>472530</v>
      </c>
      <c r="J41" s="31">
        <f t="shared" si="1"/>
        <v>0</v>
      </c>
      <c r="K41" s="32">
        <f t="shared" si="1"/>
        <v>0</v>
      </c>
      <c r="L41" s="31">
        <f t="shared" si="1"/>
        <v>4318.6071400000001</v>
      </c>
      <c r="M41" s="32">
        <f t="shared" si="1"/>
        <v>1450440.36</v>
      </c>
    </row>
    <row r="42" spans="1:13" x14ac:dyDescent="0.25">
      <c r="A42" s="87" t="s">
        <v>2</v>
      </c>
      <c r="B42" s="84" t="s">
        <v>23</v>
      </c>
      <c r="C42" s="3" t="s">
        <v>47</v>
      </c>
      <c r="D42" s="12"/>
      <c r="E42" s="3"/>
      <c r="F42" s="12">
        <v>3908</v>
      </c>
      <c r="G42" s="3">
        <v>185191</v>
      </c>
      <c r="H42" s="12"/>
      <c r="I42" s="3"/>
      <c r="J42" s="12"/>
      <c r="K42" s="3"/>
      <c r="L42" s="19">
        <v>3908</v>
      </c>
      <c r="M42" s="17">
        <v>185191</v>
      </c>
    </row>
    <row r="43" spans="1:13" x14ac:dyDescent="0.25">
      <c r="A43" s="88"/>
      <c r="B43" s="85"/>
      <c r="C43" s="3" t="s">
        <v>70</v>
      </c>
      <c r="D43" s="12"/>
      <c r="E43" s="3"/>
      <c r="F43" s="12">
        <v>29</v>
      </c>
      <c r="G43" s="3">
        <v>1160</v>
      </c>
      <c r="H43" s="12"/>
      <c r="I43" s="3"/>
      <c r="J43" s="12"/>
      <c r="K43" s="3"/>
      <c r="L43" s="19">
        <v>29</v>
      </c>
      <c r="M43" s="17">
        <v>1160</v>
      </c>
    </row>
    <row r="44" spans="1:13" x14ac:dyDescent="0.25">
      <c r="A44" s="88"/>
      <c r="B44" s="85"/>
      <c r="C44" s="3" t="s">
        <v>71</v>
      </c>
      <c r="D44" s="12"/>
      <c r="E44" s="3"/>
      <c r="F44" s="12">
        <v>63093.260000000009</v>
      </c>
      <c r="G44" s="3">
        <v>5664551.8200000003</v>
      </c>
      <c r="H44" s="12"/>
      <c r="I44" s="3"/>
      <c r="J44" s="12"/>
      <c r="K44" s="3"/>
      <c r="L44" s="19">
        <v>63093.260000000009</v>
      </c>
      <c r="M44" s="17">
        <v>5664551.8200000003</v>
      </c>
    </row>
    <row r="45" spans="1:13" x14ac:dyDescent="0.25">
      <c r="A45" s="88"/>
      <c r="B45" s="85"/>
      <c r="C45" s="3" t="s">
        <v>76</v>
      </c>
      <c r="D45" s="12"/>
      <c r="E45" s="3"/>
      <c r="F45" s="12">
        <v>949.5</v>
      </c>
      <c r="G45" s="3">
        <v>14400</v>
      </c>
      <c r="H45" s="12"/>
      <c r="I45" s="3"/>
      <c r="J45" s="12"/>
      <c r="K45" s="3"/>
      <c r="L45" s="19">
        <v>949.5</v>
      </c>
      <c r="M45" s="17">
        <v>14400</v>
      </c>
    </row>
    <row r="46" spans="1:13" x14ac:dyDescent="0.25">
      <c r="A46" s="88"/>
      <c r="B46" s="86"/>
      <c r="C46" s="3" t="s">
        <v>73</v>
      </c>
      <c r="D46" s="12"/>
      <c r="E46" s="3"/>
      <c r="F46" s="12">
        <v>3854.7499999999995</v>
      </c>
      <c r="G46" s="3">
        <v>118403.5</v>
      </c>
      <c r="H46" s="12"/>
      <c r="I46" s="3"/>
      <c r="J46" s="12"/>
      <c r="K46" s="3"/>
      <c r="L46" s="19">
        <v>3854.7499999999995</v>
      </c>
      <c r="M46" s="17">
        <v>118403.5</v>
      </c>
    </row>
    <row r="47" spans="1:13" x14ac:dyDescent="0.25">
      <c r="A47" s="88"/>
      <c r="B47" s="84" t="s">
        <v>24</v>
      </c>
      <c r="C47" s="3" t="s">
        <v>46</v>
      </c>
      <c r="D47" s="12"/>
      <c r="E47" s="3"/>
      <c r="F47" s="12"/>
      <c r="G47" s="3"/>
      <c r="H47" s="12">
        <v>11</v>
      </c>
      <c r="I47" s="3">
        <v>0</v>
      </c>
      <c r="J47" s="12"/>
      <c r="K47" s="3"/>
      <c r="L47" s="19">
        <v>11</v>
      </c>
      <c r="M47" s="17">
        <v>0</v>
      </c>
    </row>
    <row r="48" spans="1:13" x14ac:dyDescent="0.25">
      <c r="A48" s="88"/>
      <c r="B48" s="85"/>
      <c r="C48" s="3" t="s">
        <v>75</v>
      </c>
      <c r="D48" s="12"/>
      <c r="E48" s="3"/>
      <c r="F48" s="12"/>
      <c r="G48" s="3"/>
      <c r="H48" s="12">
        <v>12</v>
      </c>
      <c r="I48" s="3">
        <v>0</v>
      </c>
      <c r="J48" s="12"/>
      <c r="K48" s="3"/>
      <c r="L48" s="19">
        <v>12</v>
      </c>
      <c r="M48" s="17">
        <v>0</v>
      </c>
    </row>
    <row r="49" spans="1:13" x14ac:dyDescent="0.25">
      <c r="A49" s="88"/>
      <c r="B49" s="86"/>
      <c r="C49" s="3" t="s">
        <v>48</v>
      </c>
      <c r="D49" s="12"/>
      <c r="E49" s="3"/>
      <c r="F49" s="12"/>
      <c r="G49" s="3"/>
      <c r="H49" s="12">
        <v>552</v>
      </c>
      <c r="I49" s="3">
        <v>11</v>
      </c>
      <c r="J49" s="12"/>
      <c r="K49" s="3"/>
      <c r="L49" s="19">
        <v>552</v>
      </c>
      <c r="M49" s="17">
        <v>11</v>
      </c>
    </row>
    <row r="50" spans="1:13" x14ac:dyDescent="0.25">
      <c r="A50" s="88"/>
      <c r="B50" s="84" t="s">
        <v>25</v>
      </c>
      <c r="C50" s="3" t="s">
        <v>46</v>
      </c>
      <c r="D50" s="12"/>
      <c r="E50" s="3"/>
      <c r="F50" s="12"/>
      <c r="G50" s="3"/>
      <c r="H50" s="12">
        <v>4</v>
      </c>
      <c r="I50" s="3">
        <v>0</v>
      </c>
      <c r="J50" s="12"/>
      <c r="K50" s="3"/>
      <c r="L50" s="19">
        <v>4</v>
      </c>
      <c r="M50" s="17">
        <v>0</v>
      </c>
    </row>
    <row r="51" spans="1:13" x14ac:dyDescent="0.25">
      <c r="A51" s="88"/>
      <c r="B51" s="85"/>
      <c r="C51" s="3" t="s">
        <v>75</v>
      </c>
      <c r="D51" s="12"/>
      <c r="E51" s="3"/>
      <c r="F51" s="12"/>
      <c r="G51" s="3"/>
      <c r="H51" s="12">
        <v>4</v>
      </c>
      <c r="I51" s="3">
        <v>0</v>
      </c>
      <c r="J51" s="12"/>
      <c r="K51" s="3"/>
      <c r="L51" s="19">
        <v>4</v>
      </c>
      <c r="M51" s="17">
        <v>0</v>
      </c>
    </row>
    <row r="52" spans="1:13" x14ac:dyDescent="0.25">
      <c r="A52" s="88"/>
      <c r="B52" s="86"/>
      <c r="C52" s="3" t="s">
        <v>49</v>
      </c>
      <c r="D52" s="12"/>
      <c r="E52" s="3"/>
      <c r="F52" s="12"/>
      <c r="G52" s="3"/>
      <c r="H52" s="12">
        <v>31</v>
      </c>
      <c r="I52" s="3">
        <v>8200</v>
      </c>
      <c r="J52" s="12"/>
      <c r="K52" s="3"/>
      <c r="L52" s="19">
        <v>31</v>
      </c>
      <c r="M52" s="17">
        <v>8200</v>
      </c>
    </row>
    <row r="53" spans="1:13" x14ac:dyDescent="0.25">
      <c r="A53" s="88"/>
      <c r="B53" s="84" t="s">
        <v>26</v>
      </c>
      <c r="C53" s="3" t="s">
        <v>50</v>
      </c>
      <c r="D53" s="12"/>
      <c r="E53" s="3"/>
      <c r="F53" s="12"/>
      <c r="G53" s="3"/>
      <c r="H53" s="12">
        <v>14625</v>
      </c>
      <c r="I53" s="3"/>
      <c r="J53" s="12">
        <v>97925</v>
      </c>
      <c r="K53" s="3"/>
      <c r="L53" s="19">
        <v>112550</v>
      </c>
      <c r="M53" s="17">
        <v>0</v>
      </c>
    </row>
    <row r="54" spans="1:13" x14ac:dyDescent="0.25">
      <c r="A54" s="88"/>
      <c r="B54" s="85"/>
      <c r="C54" s="3" t="s">
        <v>47</v>
      </c>
      <c r="D54" s="12">
        <v>15.004110000000001</v>
      </c>
      <c r="E54" s="3">
        <v>70</v>
      </c>
      <c r="F54" s="12">
        <v>100</v>
      </c>
      <c r="G54" s="3">
        <v>100</v>
      </c>
      <c r="H54" s="12">
        <v>20771.05</v>
      </c>
      <c r="I54" s="3">
        <v>9965191.9000000004</v>
      </c>
      <c r="J54" s="12"/>
      <c r="K54" s="3"/>
      <c r="L54" s="19">
        <v>20886.054110000001</v>
      </c>
      <c r="M54" s="17">
        <v>9965361.9000000004</v>
      </c>
    </row>
    <row r="55" spans="1:13" x14ac:dyDescent="0.25">
      <c r="A55" s="88"/>
      <c r="B55" s="86"/>
      <c r="C55" s="3" t="s">
        <v>74</v>
      </c>
      <c r="D55" s="12"/>
      <c r="E55" s="3"/>
      <c r="F55" s="12"/>
      <c r="G55" s="3"/>
      <c r="H55" s="12">
        <v>1740</v>
      </c>
      <c r="I55" s="3">
        <v>7917000</v>
      </c>
      <c r="J55" s="12"/>
      <c r="K55" s="3"/>
      <c r="L55" s="19">
        <v>1740</v>
      </c>
      <c r="M55" s="17">
        <v>7917000</v>
      </c>
    </row>
    <row r="56" spans="1:13" x14ac:dyDescent="0.25">
      <c r="A56" s="88"/>
      <c r="B56" s="36" t="s">
        <v>27</v>
      </c>
      <c r="C56" s="3" t="s">
        <v>84</v>
      </c>
      <c r="D56" s="12">
        <v>0.35</v>
      </c>
      <c r="E56" s="3">
        <v>0</v>
      </c>
      <c r="F56" s="12"/>
      <c r="G56" s="3"/>
      <c r="H56" s="12"/>
      <c r="I56" s="3"/>
      <c r="J56" s="12"/>
      <c r="K56" s="3"/>
      <c r="L56" s="19">
        <v>0.35</v>
      </c>
      <c r="M56" s="17">
        <v>0</v>
      </c>
    </row>
    <row r="57" spans="1:13" x14ac:dyDescent="0.25">
      <c r="A57" s="88"/>
      <c r="B57" s="84" t="s">
        <v>28</v>
      </c>
      <c r="C57" s="3" t="s">
        <v>51</v>
      </c>
      <c r="D57" s="12">
        <v>129.079193</v>
      </c>
      <c r="E57" s="3">
        <v>9274032.3100000005</v>
      </c>
      <c r="F57" s="12"/>
      <c r="G57" s="3"/>
      <c r="H57" s="12"/>
      <c r="I57" s="3"/>
      <c r="J57" s="12"/>
      <c r="K57" s="3"/>
      <c r="L57" s="19">
        <v>129.079193</v>
      </c>
      <c r="M57" s="17">
        <v>9274032.3100000005</v>
      </c>
    </row>
    <row r="58" spans="1:13" x14ac:dyDescent="0.25">
      <c r="A58" s="88"/>
      <c r="B58" s="85"/>
      <c r="C58" s="3" t="s">
        <v>64</v>
      </c>
      <c r="D58" s="12">
        <v>0.35037999999999997</v>
      </c>
      <c r="E58" s="3">
        <v>10104.9</v>
      </c>
      <c r="F58" s="12"/>
      <c r="G58" s="3"/>
      <c r="H58" s="12"/>
      <c r="I58" s="3"/>
      <c r="J58" s="12">
        <v>10311</v>
      </c>
      <c r="K58" s="3">
        <v>362295.5</v>
      </c>
      <c r="L58" s="19">
        <v>10311.35038</v>
      </c>
      <c r="M58" s="17">
        <v>372400.4</v>
      </c>
    </row>
    <row r="59" spans="1:13" x14ac:dyDescent="0.25">
      <c r="A59" s="88"/>
      <c r="B59" s="85"/>
      <c r="C59" s="3" t="s">
        <v>52</v>
      </c>
      <c r="D59" s="12">
        <v>1.2280899999999999</v>
      </c>
      <c r="E59" s="3">
        <v>61338.3</v>
      </c>
      <c r="F59" s="12"/>
      <c r="G59" s="3"/>
      <c r="H59" s="12"/>
      <c r="I59" s="3"/>
      <c r="J59" s="12"/>
      <c r="K59" s="3"/>
      <c r="L59" s="19">
        <v>1.2280899999999999</v>
      </c>
      <c r="M59" s="17">
        <v>61338.3</v>
      </c>
    </row>
    <row r="60" spans="1:13" x14ac:dyDescent="0.25">
      <c r="A60" s="88"/>
      <c r="B60" s="85"/>
      <c r="C60" s="3" t="s">
        <v>65</v>
      </c>
      <c r="D60" s="40">
        <v>2.5000000000000001E-3</v>
      </c>
      <c r="E60" s="3">
        <v>282.5</v>
      </c>
      <c r="F60" s="12"/>
      <c r="G60" s="3"/>
      <c r="H60" s="12"/>
      <c r="I60" s="3"/>
      <c r="J60" s="12"/>
      <c r="K60" s="3"/>
      <c r="L60" s="19">
        <v>2.5000000000000001E-3</v>
      </c>
      <c r="M60" s="17">
        <v>282.5</v>
      </c>
    </row>
    <row r="61" spans="1:13" x14ac:dyDescent="0.25">
      <c r="A61" s="88"/>
      <c r="B61" s="85"/>
      <c r="C61" s="3" t="s">
        <v>47</v>
      </c>
      <c r="D61" s="12">
        <v>5.4332200000000004</v>
      </c>
      <c r="E61" s="3">
        <v>465660.6</v>
      </c>
      <c r="F61" s="12">
        <v>3.0000000000000001E-3</v>
      </c>
      <c r="G61" s="3"/>
      <c r="H61" s="12">
        <v>162</v>
      </c>
      <c r="I61" s="3"/>
      <c r="J61" s="12">
        <v>5000</v>
      </c>
      <c r="K61" s="3">
        <v>0</v>
      </c>
      <c r="L61" s="19">
        <v>5167.4362199999996</v>
      </c>
      <c r="M61" s="17">
        <v>465660.6</v>
      </c>
    </row>
    <row r="62" spans="1:13" x14ac:dyDescent="0.25">
      <c r="A62" s="88"/>
      <c r="B62" s="85"/>
      <c r="C62" s="3" t="s">
        <v>60</v>
      </c>
      <c r="D62" s="12">
        <v>3.5302630000000002</v>
      </c>
      <c r="E62" s="3">
        <v>1059079</v>
      </c>
      <c r="F62" s="12"/>
      <c r="G62" s="3"/>
      <c r="H62" s="12"/>
      <c r="I62" s="3"/>
      <c r="J62" s="12"/>
      <c r="K62" s="3"/>
      <c r="L62" s="19">
        <v>3.5302630000000002</v>
      </c>
      <c r="M62" s="17">
        <v>1059079</v>
      </c>
    </row>
    <row r="63" spans="1:13" x14ac:dyDescent="0.25">
      <c r="A63" s="88"/>
      <c r="B63" s="86"/>
      <c r="C63" s="3" t="s">
        <v>53</v>
      </c>
      <c r="D63" s="12">
        <v>54.474607999999989</v>
      </c>
      <c r="E63" s="3">
        <v>2414986.4049999993</v>
      </c>
      <c r="F63" s="12"/>
      <c r="G63" s="3"/>
      <c r="H63" s="12"/>
      <c r="I63" s="3"/>
      <c r="J63" s="12"/>
      <c r="K63" s="3"/>
      <c r="L63" s="19">
        <v>54.474607999999989</v>
      </c>
      <c r="M63" s="17">
        <v>2414986.4049999993</v>
      </c>
    </row>
    <row r="64" spans="1:13" x14ac:dyDescent="0.25">
      <c r="A64" s="88"/>
      <c r="B64" s="36" t="s">
        <v>31</v>
      </c>
      <c r="C64" s="3" t="s">
        <v>45</v>
      </c>
      <c r="D64" s="12"/>
      <c r="E64" s="3"/>
      <c r="F64" s="12"/>
      <c r="G64" s="3"/>
      <c r="H64" s="12">
        <v>101003100</v>
      </c>
      <c r="I64" s="3">
        <v>75507566.832599953</v>
      </c>
      <c r="J64" s="12"/>
      <c r="K64" s="3"/>
      <c r="L64" s="19">
        <v>101003100</v>
      </c>
      <c r="M64" s="17">
        <v>75507566.832599953</v>
      </c>
    </row>
    <row r="65" spans="1:13" x14ac:dyDescent="0.25">
      <c r="A65" s="88"/>
      <c r="B65" s="84" t="s">
        <v>33</v>
      </c>
      <c r="C65" s="3" t="s">
        <v>55</v>
      </c>
      <c r="D65" s="12"/>
      <c r="E65" s="3"/>
      <c r="F65" s="12"/>
      <c r="G65" s="3"/>
      <c r="H65" s="12">
        <v>4</v>
      </c>
      <c r="I65" s="3">
        <v>275000</v>
      </c>
      <c r="J65" s="12"/>
      <c r="K65" s="3"/>
      <c r="L65" s="19">
        <v>4</v>
      </c>
      <c r="M65" s="17">
        <v>275000</v>
      </c>
    </row>
    <row r="66" spans="1:13" x14ac:dyDescent="0.25">
      <c r="A66" s="88"/>
      <c r="B66" s="85"/>
      <c r="C66" s="3" t="s">
        <v>47</v>
      </c>
      <c r="D66" s="12"/>
      <c r="E66" s="3"/>
      <c r="F66" s="12"/>
      <c r="G66" s="3"/>
      <c r="H66" s="12">
        <v>13</v>
      </c>
      <c r="I66" s="3">
        <v>1485000</v>
      </c>
      <c r="J66" s="12"/>
      <c r="K66" s="3"/>
      <c r="L66" s="19">
        <v>13</v>
      </c>
      <c r="M66" s="17">
        <v>1485000</v>
      </c>
    </row>
    <row r="67" spans="1:13" x14ac:dyDescent="0.25">
      <c r="A67" s="88"/>
      <c r="B67" s="85"/>
      <c r="C67" s="3" t="s">
        <v>56</v>
      </c>
      <c r="D67" s="12"/>
      <c r="E67" s="3"/>
      <c r="F67" s="12"/>
      <c r="G67" s="3"/>
      <c r="H67" s="12">
        <v>7</v>
      </c>
      <c r="I67" s="3">
        <v>236000</v>
      </c>
      <c r="J67" s="12"/>
      <c r="K67" s="3"/>
      <c r="L67" s="19">
        <v>7</v>
      </c>
      <c r="M67" s="17">
        <v>236000</v>
      </c>
    </row>
    <row r="68" spans="1:13" x14ac:dyDescent="0.25">
      <c r="A68" s="88"/>
      <c r="B68" s="85"/>
      <c r="C68" s="3" t="s">
        <v>57</v>
      </c>
      <c r="D68" s="12"/>
      <c r="E68" s="3"/>
      <c r="F68" s="12"/>
      <c r="G68" s="3"/>
      <c r="H68" s="12">
        <v>7</v>
      </c>
      <c r="I68" s="3">
        <v>932000</v>
      </c>
      <c r="J68" s="12"/>
      <c r="K68" s="3"/>
      <c r="L68" s="19">
        <v>7</v>
      </c>
      <c r="M68" s="17">
        <v>932000</v>
      </c>
    </row>
    <row r="69" spans="1:13" x14ac:dyDescent="0.25">
      <c r="A69" s="88"/>
      <c r="B69" s="86"/>
      <c r="C69" s="3" t="s">
        <v>58</v>
      </c>
      <c r="D69" s="12"/>
      <c r="E69" s="3"/>
      <c r="F69" s="12"/>
      <c r="G69" s="3"/>
      <c r="H69" s="12">
        <v>75</v>
      </c>
      <c r="I69" s="3">
        <v>6519605</v>
      </c>
      <c r="J69" s="12"/>
      <c r="K69" s="3"/>
      <c r="L69" s="19">
        <v>75</v>
      </c>
      <c r="M69" s="17">
        <v>6519605</v>
      </c>
    </row>
    <row r="70" spans="1:13" x14ac:dyDescent="0.25">
      <c r="A70" s="88"/>
      <c r="B70" s="84" t="s">
        <v>34</v>
      </c>
      <c r="C70" s="3" t="s">
        <v>77</v>
      </c>
      <c r="D70" s="12">
        <v>90055.707999999984</v>
      </c>
      <c r="E70" s="3">
        <v>65498956.589699991</v>
      </c>
      <c r="F70" s="12"/>
      <c r="G70" s="3"/>
      <c r="H70" s="12"/>
      <c r="I70" s="3"/>
      <c r="J70" s="12"/>
      <c r="K70" s="3"/>
      <c r="L70" s="19">
        <v>90055.707999999984</v>
      </c>
      <c r="M70" s="17">
        <v>65498956.589699991</v>
      </c>
    </row>
    <row r="71" spans="1:13" x14ac:dyDescent="0.25">
      <c r="A71" s="88"/>
      <c r="B71" s="85"/>
      <c r="C71" s="3" t="s">
        <v>78</v>
      </c>
      <c r="D71" s="12">
        <v>111972.18000000001</v>
      </c>
      <c r="E71" s="3">
        <v>57461960.660499997</v>
      </c>
      <c r="F71" s="12"/>
      <c r="G71" s="3"/>
      <c r="H71" s="12"/>
      <c r="I71" s="3"/>
      <c r="J71" s="12"/>
      <c r="K71" s="3"/>
      <c r="L71" s="19">
        <v>111972.18000000001</v>
      </c>
      <c r="M71" s="17">
        <v>57461960.660499997</v>
      </c>
    </row>
    <row r="72" spans="1:13" x14ac:dyDescent="0.25">
      <c r="A72" s="88"/>
      <c r="B72" s="85"/>
      <c r="C72" s="3" t="s">
        <v>34</v>
      </c>
      <c r="D72" s="12">
        <v>5286.5</v>
      </c>
      <c r="E72" s="3">
        <v>3523800.0300000003</v>
      </c>
      <c r="F72" s="12"/>
      <c r="G72" s="3"/>
      <c r="H72" s="12"/>
      <c r="I72" s="3"/>
      <c r="J72" s="12"/>
      <c r="K72" s="3"/>
      <c r="L72" s="19">
        <v>5286.5</v>
      </c>
      <c r="M72" s="17">
        <v>3523800.0300000003</v>
      </c>
    </row>
    <row r="73" spans="1:13" x14ac:dyDescent="0.25">
      <c r="A73" s="88"/>
      <c r="B73" s="86"/>
      <c r="C73" s="3" t="s">
        <v>94</v>
      </c>
      <c r="D73" s="12">
        <v>23223.690999999999</v>
      </c>
      <c r="E73" s="3">
        <v>13555891.219999999</v>
      </c>
      <c r="F73" s="12"/>
      <c r="G73" s="3"/>
      <c r="H73" s="12"/>
      <c r="I73" s="3"/>
      <c r="J73" s="12"/>
      <c r="K73" s="3"/>
      <c r="L73" s="19">
        <v>23223.690999999999</v>
      </c>
      <c r="M73" s="17">
        <v>13555891.219999999</v>
      </c>
    </row>
    <row r="74" spans="1:13" x14ac:dyDescent="0.25">
      <c r="A74" s="88"/>
      <c r="B74" s="84" t="s">
        <v>35</v>
      </c>
      <c r="C74" s="3" t="s">
        <v>86</v>
      </c>
      <c r="D74" s="12"/>
      <c r="E74" s="3"/>
      <c r="F74" s="12"/>
      <c r="G74" s="3"/>
      <c r="H74" s="12">
        <v>58760</v>
      </c>
      <c r="I74" s="3">
        <v>220937</v>
      </c>
      <c r="J74" s="12"/>
      <c r="K74" s="3"/>
      <c r="L74" s="19">
        <v>58760</v>
      </c>
      <c r="M74" s="17">
        <v>220937</v>
      </c>
    </row>
    <row r="75" spans="1:13" x14ac:dyDescent="0.25">
      <c r="A75" s="88"/>
      <c r="B75" s="85"/>
      <c r="C75" s="3" t="s">
        <v>61</v>
      </c>
      <c r="D75" s="12"/>
      <c r="E75" s="3"/>
      <c r="F75" s="12"/>
      <c r="G75" s="3"/>
      <c r="H75" s="12">
        <v>1465</v>
      </c>
      <c r="I75" s="3">
        <v>688841.7</v>
      </c>
      <c r="J75" s="12"/>
      <c r="K75" s="3"/>
      <c r="L75" s="19">
        <v>1465</v>
      </c>
      <c r="M75" s="17">
        <v>688841.7</v>
      </c>
    </row>
    <row r="76" spans="1:13" x14ac:dyDescent="0.25">
      <c r="A76" s="88"/>
      <c r="B76" s="86"/>
      <c r="C76" s="3" t="s">
        <v>63</v>
      </c>
      <c r="D76" s="12"/>
      <c r="E76" s="3"/>
      <c r="F76" s="12"/>
      <c r="G76" s="3"/>
      <c r="H76" s="12">
        <v>114829</v>
      </c>
      <c r="I76" s="3">
        <v>397875</v>
      </c>
      <c r="J76" s="12"/>
      <c r="K76" s="3"/>
      <c r="L76" s="19">
        <v>114829</v>
      </c>
      <c r="M76" s="17">
        <v>397875</v>
      </c>
    </row>
    <row r="77" spans="1:13" x14ac:dyDescent="0.25">
      <c r="A77" s="89"/>
      <c r="B77" s="30" t="s">
        <v>109</v>
      </c>
      <c r="C77" s="32"/>
      <c r="D77" s="31">
        <f>SUM(D42:D76)</f>
        <v>230747.53136399999</v>
      </c>
      <c r="E77" s="32">
        <f t="shared" ref="E77:M77" si="2">SUM(E42:E76)</f>
        <v>153326162.51519999</v>
      </c>
      <c r="F77" s="31">
        <f t="shared" si="2"/>
        <v>71934.513000000006</v>
      </c>
      <c r="G77" s="32">
        <f t="shared" si="2"/>
        <v>5983806.3200000003</v>
      </c>
      <c r="H77" s="31">
        <f t="shared" si="2"/>
        <v>101216172.05</v>
      </c>
      <c r="I77" s="32">
        <f t="shared" si="2"/>
        <v>104153228.43259995</v>
      </c>
      <c r="J77" s="31">
        <f t="shared" si="2"/>
        <v>113236</v>
      </c>
      <c r="K77" s="32">
        <f t="shared" si="2"/>
        <v>362295.5</v>
      </c>
      <c r="L77" s="31">
        <f t="shared" si="2"/>
        <v>101632090.09436402</v>
      </c>
      <c r="M77" s="32">
        <f t="shared" si="2"/>
        <v>263825492.76779991</v>
      </c>
    </row>
    <row r="78" spans="1:13" x14ac:dyDescent="0.25">
      <c r="A78" s="87" t="s">
        <v>3</v>
      </c>
      <c r="B78" s="36" t="s">
        <v>31</v>
      </c>
      <c r="C78" s="3" t="s">
        <v>45</v>
      </c>
      <c r="D78" s="12"/>
      <c r="E78" s="3"/>
      <c r="F78" s="12"/>
      <c r="G78" s="3"/>
      <c r="H78" s="12">
        <v>2067340</v>
      </c>
      <c r="I78" s="3">
        <v>1545688.0978000001</v>
      </c>
      <c r="J78" s="12"/>
      <c r="K78" s="3"/>
      <c r="L78" s="19">
        <v>2067340</v>
      </c>
      <c r="M78" s="17">
        <v>1545688.0978000001</v>
      </c>
    </row>
    <row r="79" spans="1:13" x14ac:dyDescent="0.25">
      <c r="A79" s="88"/>
      <c r="B79" s="84" t="s">
        <v>33</v>
      </c>
      <c r="C79" s="3" t="s">
        <v>55</v>
      </c>
      <c r="D79" s="12"/>
      <c r="E79" s="3"/>
      <c r="F79" s="12"/>
      <c r="G79" s="3"/>
      <c r="H79" s="12">
        <v>1</v>
      </c>
      <c r="I79" s="3">
        <v>25000</v>
      </c>
      <c r="J79" s="12"/>
      <c r="K79" s="3"/>
      <c r="L79" s="19">
        <v>1</v>
      </c>
      <c r="M79" s="17">
        <v>25000</v>
      </c>
    </row>
    <row r="80" spans="1:13" x14ac:dyDescent="0.25">
      <c r="A80" s="88"/>
      <c r="B80" s="85"/>
      <c r="C80" s="3" t="s">
        <v>47</v>
      </c>
      <c r="D80" s="12"/>
      <c r="E80" s="3"/>
      <c r="F80" s="12"/>
      <c r="G80" s="3"/>
      <c r="H80" s="12">
        <v>1</v>
      </c>
      <c r="I80" s="3">
        <v>150000</v>
      </c>
      <c r="J80" s="12"/>
      <c r="K80" s="3"/>
      <c r="L80" s="19">
        <v>1</v>
      </c>
      <c r="M80" s="17">
        <v>150000</v>
      </c>
    </row>
    <row r="81" spans="1:13" x14ac:dyDescent="0.25">
      <c r="A81" s="88"/>
      <c r="B81" s="85"/>
      <c r="C81" s="3" t="s">
        <v>57</v>
      </c>
      <c r="D81" s="12"/>
      <c r="E81" s="3"/>
      <c r="F81" s="12"/>
      <c r="G81" s="3"/>
      <c r="H81" s="12">
        <v>1</v>
      </c>
      <c r="I81" s="3">
        <v>125000</v>
      </c>
      <c r="J81" s="12"/>
      <c r="K81" s="3"/>
      <c r="L81" s="19">
        <v>1</v>
      </c>
      <c r="M81" s="17">
        <v>125000</v>
      </c>
    </row>
    <row r="82" spans="1:13" x14ac:dyDescent="0.25">
      <c r="A82" s="88"/>
      <c r="B82" s="86"/>
      <c r="C82" s="3" t="s">
        <v>58</v>
      </c>
      <c r="D82" s="12"/>
      <c r="E82" s="3"/>
      <c r="F82" s="12"/>
      <c r="G82" s="3"/>
      <c r="H82" s="12">
        <v>2</v>
      </c>
      <c r="I82" s="3">
        <v>60000</v>
      </c>
      <c r="J82" s="12"/>
      <c r="K82" s="3"/>
      <c r="L82" s="19">
        <v>2</v>
      </c>
      <c r="M82" s="17">
        <v>60000</v>
      </c>
    </row>
    <row r="83" spans="1:13" x14ac:dyDescent="0.25">
      <c r="A83" s="89"/>
      <c r="B83" s="30" t="s">
        <v>109</v>
      </c>
      <c r="C83" s="32"/>
      <c r="D83" s="31">
        <f>SUM(D78:D82)</f>
        <v>0</v>
      </c>
      <c r="E83" s="32">
        <f t="shared" ref="E83:M83" si="3">SUM(E78:E82)</f>
        <v>0</v>
      </c>
      <c r="F83" s="31">
        <f t="shared" si="3"/>
        <v>0</v>
      </c>
      <c r="G83" s="32">
        <f t="shared" si="3"/>
        <v>0</v>
      </c>
      <c r="H83" s="31">
        <f t="shared" si="3"/>
        <v>2067345</v>
      </c>
      <c r="I83" s="32">
        <f t="shared" si="3"/>
        <v>1905688.0978000001</v>
      </c>
      <c r="J83" s="31">
        <f t="shared" si="3"/>
        <v>0</v>
      </c>
      <c r="K83" s="32">
        <f t="shared" si="3"/>
        <v>0</v>
      </c>
      <c r="L83" s="31">
        <f t="shared" si="3"/>
        <v>2067345</v>
      </c>
      <c r="M83" s="32">
        <f t="shared" si="3"/>
        <v>1905688.0978000001</v>
      </c>
    </row>
    <row r="84" spans="1:13" x14ac:dyDescent="0.25">
      <c r="A84" s="87" t="s">
        <v>4</v>
      </c>
      <c r="B84" s="84" t="s">
        <v>24</v>
      </c>
      <c r="C84" s="3" t="s">
        <v>75</v>
      </c>
      <c r="D84" s="12"/>
      <c r="E84" s="3"/>
      <c r="F84" s="12"/>
      <c r="G84" s="3"/>
      <c r="H84" s="12">
        <v>7</v>
      </c>
      <c r="I84" s="3">
        <v>10.199999999999999</v>
      </c>
      <c r="J84" s="12"/>
      <c r="K84" s="3"/>
      <c r="L84" s="19">
        <v>7</v>
      </c>
      <c r="M84" s="17">
        <v>10.199999999999999</v>
      </c>
    </row>
    <row r="85" spans="1:13" x14ac:dyDescent="0.25">
      <c r="A85" s="88"/>
      <c r="B85" s="86"/>
      <c r="C85" s="3" t="s">
        <v>48</v>
      </c>
      <c r="D85" s="12"/>
      <c r="E85" s="3"/>
      <c r="F85" s="12"/>
      <c r="G85" s="3"/>
      <c r="H85" s="12">
        <v>293</v>
      </c>
      <c r="I85" s="3">
        <v>246.84</v>
      </c>
      <c r="J85" s="12"/>
      <c r="K85" s="3"/>
      <c r="L85" s="19">
        <v>293</v>
      </c>
      <c r="M85" s="17">
        <v>246.84</v>
      </c>
    </row>
    <row r="86" spans="1:13" x14ac:dyDescent="0.25">
      <c r="A86" s="88"/>
      <c r="B86" s="84" t="s">
        <v>25</v>
      </c>
      <c r="C86" s="3" t="s">
        <v>46</v>
      </c>
      <c r="D86" s="12"/>
      <c r="E86" s="3"/>
      <c r="F86" s="12"/>
      <c r="G86" s="3"/>
      <c r="H86" s="12">
        <v>1</v>
      </c>
      <c r="I86" s="3">
        <v>0</v>
      </c>
      <c r="J86" s="12"/>
      <c r="K86" s="3"/>
      <c r="L86" s="19">
        <v>1</v>
      </c>
      <c r="M86" s="17">
        <v>0</v>
      </c>
    </row>
    <row r="87" spans="1:13" x14ac:dyDescent="0.25">
      <c r="A87" s="88"/>
      <c r="B87" s="85"/>
      <c r="C87" s="3" t="s">
        <v>75</v>
      </c>
      <c r="D87" s="12"/>
      <c r="E87" s="3"/>
      <c r="F87" s="12"/>
      <c r="G87" s="3"/>
      <c r="H87" s="12">
        <v>16</v>
      </c>
      <c r="I87" s="3">
        <v>710</v>
      </c>
      <c r="J87" s="12"/>
      <c r="K87" s="3"/>
      <c r="L87" s="19">
        <v>16</v>
      </c>
      <c r="M87" s="17">
        <v>710</v>
      </c>
    </row>
    <row r="88" spans="1:13" x14ac:dyDescent="0.25">
      <c r="A88" s="88"/>
      <c r="B88" s="86"/>
      <c r="C88" s="3" t="s">
        <v>49</v>
      </c>
      <c r="D88" s="12"/>
      <c r="E88" s="3"/>
      <c r="F88" s="12"/>
      <c r="G88" s="3"/>
      <c r="H88" s="12">
        <v>4</v>
      </c>
      <c r="I88" s="3">
        <v>0</v>
      </c>
      <c r="J88" s="12"/>
      <c r="K88" s="3"/>
      <c r="L88" s="19">
        <v>4</v>
      </c>
      <c r="M88" s="17">
        <v>0</v>
      </c>
    </row>
    <row r="89" spans="1:13" x14ac:dyDescent="0.25">
      <c r="A89" s="88"/>
      <c r="B89" s="84" t="s">
        <v>26</v>
      </c>
      <c r="C89" s="3" t="s">
        <v>50</v>
      </c>
      <c r="D89" s="40">
        <v>3.6080000000000001E-3</v>
      </c>
      <c r="E89" s="3">
        <v>0</v>
      </c>
      <c r="F89" s="12">
        <v>17.845000000000013</v>
      </c>
      <c r="G89" s="3">
        <v>0</v>
      </c>
      <c r="H89" s="12">
        <v>5082.2039999999997</v>
      </c>
      <c r="I89" s="3">
        <v>0</v>
      </c>
      <c r="J89" s="12">
        <v>11300</v>
      </c>
      <c r="K89" s="3">
        <v>0</v>
      </c>
      <c r="L89" s="19">
        <v>16400.052607999998</v>
      </c>
      <c r="M89" s="17">
        <v>0</v>
      </c>
    </row>
    <row r="90" spans="1:13" x14ac:dyDescent="0.25">
      <c r="A90" s="88"/>
      <c r="B90" s="86"/>
      <c r="C90" s="3" t="s">
        <v>47</v>
      </c>
      <c r="D90" s="12"/>
      <c r="E90" s="3"/>
      <c r="F90" s="12"/>
      <c r="G90" s="3"/>
      <c r="H90" s="12">
        <v>34</v>
      </c>
      <c r="I90" s="3">
        <v>25</v>
      </c>
      <c r="J90" s="12"/>
      <c r="K90" s="3"/>
      <c r="L90" s="19">
        <v>34</v>
      </c>
      <c r="M90" s="17">
        <v>25</v>
      </c>
    </row>
    <row r="91" spans="1:13" x14ac:dyDescent="0.25">
      <c r="A91" s="88"/>
      <c r="B91" s="84" t="s">
        <v>28</v>
      </c>
      <c r="C91" s="3" t="s">
        <v>51</v>
      </c>
      <c r="D91" s="12">
        <v>0.13841000000000001</v>
      </c>
      <c r="E91" s="3">
        <v>13600</v>
      </c>
      <c r="F91" s="12"/>
      <c r="G91" s="3"/>
      <c r="H91" s="12"/>
      <c r="I91" s="3"/>
      <c r="J91" s="12">
        <v>2</v>
      </c>
      <c r="K91" s="3">
        <v>50</v>
      </c>
      <c r="L91" s="19">
        <v>2.1384099999999999</v>
      </c>
      <c r="M91" s="17">
        <v>13650</v>
      </c>
    </row>
    <row r="92" spans="1:13" x14ac:dyDescent="0.25">
      <c r="A92" s="88"/>
      <c r="B92" s="85"/>
      <c r="C92" s="3" t="s">
        <v>47</v>
      </c>
      <c r="D92" s="40">
        <v>2.7400000000000002E-3</v>
      </c>
      <c r="E92" s="3">
        <v>378</v>
      </c>
      <c r="F92" s="12"/>
      <c r="G92" s="3"/>
      <c r="H92" s="12">
        <v>11</v>
      </c>
      <c r="I92" s="3">
        <v>549</v>
      </c>
      <c r="J92" s="12"/>
      <c r="K92" s="3"/>
      <c r="L92" s="19">
        <v>11.002739999999999</v>
      </c>
      <c r="M92" s="17">
        <v>927</v>
      </c>
    </row>
    <row r="93" spans="1:13" x14ac:dyDescent="0.25">
      <c r="A93" s="88"/>
      <c r="B93" s="86"/>
      <c r="C93" s="3" t="s">
        <v>53</v>
      </c>
      <c r="D93" s="12">
        <v>19.923550000000002</v>
      </c>
      <c r="E93" s="3">
        <v>881576.9</v>
      </c>
      <c r="F93" s="12"/>
      <c r="G93" s="3"/>
      <c r="H93" s="12"/>
      <c r="I93" s="3"/>
      <c r="J93" s="12"/>
      <c r="K93" s="3"/>
      <c r="L93" s="19">
        <v>19.923550000000002</v>
      </c>
      <c r="M93" s="17">
        <v>881576.9</v>
      </c>
    </row>
    <row r="94" spans="1:13" x14ac:dyDescent="0.25">
      <c r="A94" s="88"/>
      <c r="B94" s="36" t="s">
        <v>31</v>
      </c>
      <c r="C94" s="3" t="s">
        <v>45</v>
      </c>
      <c r="D94" s="12"/>
      <c r="E94" s="3"/>
      <c r="F94" s="12"/>
      <c r="G94" s="3"/>
      <c r="H94" s="12">
        <v>200</v>
      </c>
      <c r="I94" s="3">
        <v>149.53399999999999</v>
      </c>
      <c r="J94" s="12"/>
      <c r="K94" s="3"/>
      <c r="L94" s="19">
        <v>200</v>
      </c>
      <c r="M94" s="17">
        <v>149.53399999999999</v>
      </c>
    </row>
    <row r="95" spans="1:13" x14ac:dyDescent="0.25">
      <c r="A95" s="88"/>
      <c r="B95" s="36" t="s">
        <v>34</v>
      </c>
      <c r="C95" s="3" t="s">
        <v>77</v>
      </c>
      <c r="D95" s="12">
        <v>5.05</v>
      </c>
      <c r="E95" s="3">
        <v>2591.98</v>
      </c>
      <c r="F95" s="12"/>
      <c r="G95" s="3"/>
      <c r="H95" s="12"/>
      <c r="I95" s="3"/>
      <c r="J95" s="12"/>
      <c r="K95" s="3"/>
      <c r="L95" s="19">
        <v>5.05</v>
      </c>
      <c r="M95" s="17">
        <v>2591.98</v>
      </c>
    </row>
    <row r="96" spans="1:13" x14ac:dyDescent="0.25">
      <c r="A96" s="89"/>
      <c r="B96" s="30" t="s">
        <v>109</v>
      </c>
      <c r="C96" s="32"/>
      <c r="D96" s="31">
        <f>SUM(D84:D95)</f>
        <v>25.118308000000003</v>
      </c>
      <c r="E96" s="32">
        <f t="shared" ref="E96:M96" si="4">SUM(E84:E95)</f>
        <v>898146.88</v>
      </c>
      <c r="F96" s="31">
        <f t="shared" si="4"/>
        <v>17.845000000000013</v>
      </c>
      <c r="G96" s="32">
        <f t="shared" si="4"/>
        <v>0</v>
      </c>
      <c r="H96" s="31">
        <f t="shared" si="4"/>
        <v>5648.2039999999997</v>
      </c>
      <c r="I96" s="32">
        <f t="shared" si="4"/>
        <v>1690.5740000000001</v>
      </c>
      <c r="J96" s="31">
        <f t="shared" si="4"/>
        <v>11302</v>
      </c>
      <c r="K96" s="32">
        <f t="shared" si="4"/>
        <v>50</v>
      </c>
      <c r="L96" s="31">
        <f t="shared" si="4"/>
        <v>16993.167307999996</v>
      </c>
      <c r="M96" s="32">
        <f t="shared" si="4"/>
        <v>899887.45400000003</v>
      </c>
    </row>
    <row r="97" spans="1:13" x14ac:dyDescent="0.25">
      <c r="A97" s="87" t="s">
        <v>5</v>
      </c>
      <c r="B97" s="36" t="s">
        <v>23</v>
      </c>
      <c r="C97" s="3" t="s">
        <v>71</v>
      </c>
      <c r="D97" s="12"/>
      <c r="E97" s="3"/>
      <c r="F97" s="12">
        <v>230</v>
      </c>
      <c r="G97" s="3">
        <v>18860</v>
      </c>
      <c r="H97" s="12"/>
      <c r="I97" s="3"/>
      <c r="J97" s="12"/>
      <c r="K97" s="3"/>
      <c r="L97" s="19">
        <v>230</v>
      </c>
      <c r="M97" s="17">
        <v>18860</v>
      </c>
    </row>
    <row r="98" spans="1:13" x14ac:dyDescent="0.25">
      <c r="A98" s="88"/>
      <c r="B98" s="36" t="s">
        <v>24</v>
      </c>
      <c r="C98" s="3" t="s">
        <v>48</v>
      </c>
      <c r="D98" s="12"/>
      <c r="E98" s="3"/>
      <c r="F98" s="12"/>
      <c r="G98" s="3"/>
      <c r="H98" s="12">
        <v>27</v>
      </c>
      <c r="I98" s="3">
        <v>64.8</v>
      </c>
      <c r="J98" s="12"/>
      <c r="K98" s="3"/>
      <c r="L98" s="19">
        <v>27</v>
      </c>
      <c r="M98" s="17">
        <v>64.8</v>
      </c>
    </row>
    <row r="99" spans="1:13" x14ac:dyDescent="0.25">
      <c r="A99" s="88"/>
      <c r="B99" s="36" t="s">
        <v>26</v>
      </c>
      <c r="C99" s="3" t="s">
        <v>47</v>
      </c>
      <c r="D99" s="12"/>
      <c r="E99" s="3"/>
      <c r="F99" s="12"/>
      <c r="G99" s="3"/>
      <c r="H99" s="12">
        <v>18</v>
      </c>
      <c r="I99" s="3">
        <v>47500</v>
      </c>
      <c r="J99" s="12"/>
      <c r="K99" s="3"/>
      <c r="L99" s="19">
        <v>18</v>
      </c>
      <c r="M99" s="17">
        <v>47500</v>
      </c>
    </row>
    <row r="100" spans="1:13" x14ac:dyDescent="0.25">
      <c r="A100" s="88"/>
      <c r="B100" s="84" t="s">
        <v>33</v>
      </c>
      <c r="C100" s="3" t="s">
        <v>55</v>
      </c>
      <c r="D100" s="12"/>
      <c r="E100" s="3"/>
      <c r="F100" s="12"/>
      <c r="G100" s="3"/>
      <c r="H100" s="12">
        <v>3</v>
      </c>
      <c r="I100" s="3">
        <v>557000</v>
      </c>
      <c r="J100" s="12"/>
      <c r="K100" s="3"/>
      <c r="L100" s="19">
        <v>3</v>
      </c>
      <c r="M100" s="17">
        <v>557000</v>
      </c>
    </row>
    <row r="101" spans="1:13" x14ac:dyDescent="0.25">
      <c r="A101" s="88"/>
      <c r="B101" s="85"/>
      <c r="C101" s="3" t="s">
        <v>47</v>
      </c>
      <c r="D101" s="12"/>
      <c r="E101" s="3"/>
      <c r="F101" s="12"/>
      <c r="G101" s="3"/>
      <c r="H101" s="12">
        <v>1</v>
      </c>
      <c r="I101" s="3">
        <v>387150</v>
      </c>
      <c r="J101" s="12"/>
      <c r="K101" s="3"/>
      <c r="L101" s="19">
        <v>1</v>
      </c>
      <c r="M101" s="17">
        <v>387150</v>
      </c>
    </row>
    <row r="102" spans="1:13" x14ac:dyDescent="0.25">
      <c r="A102" s="88"/>
      <c r="B102" s="86"/>
      <c r="C102" s="3" t="s">
        <v>58</v>
      </c>
      <c r="D102" s="12"/>
      <c r="E102" s="3"/>
      <c r="F102" s="12"/>
      <c r="G102" s="3"/>
      <c r="H102" s="12">
        <v>2</v>
      </c>
      <c r="I102" s="3">
        <v>82000</v>
      </c>
      <c r="J102" s="12"/>
      <c r="K102" s="3"/>
      <c r="L102" s="19">
        <v>2</v>
      </c>
      <c r="M102" s="17">
        <v>82000</v>
      </c>
    </row>
    <row r="103" spans="1:13" x14ac:dyDescent="0.25">
      <c r="A103" s="89"/>
      <c r="B103" s="30" t="s">
        <v>109</v>
      </c>
      <c r="C103" s="32"/>
      <c r="D103" s="31">
        <f>SUM(D97:D102)</f>
        <v>0</v>
      </c>
      <c r="E103" s="32">
        <f t="shared" ref="E103:M103" si="5">SUM(E97:E102)</f>
        <v>0</v>
      </c>
      <c r="F103" s="31">
        <f t="shared" si="5"/>
        <v>230</v>
      </c>
      <c r="G103" s="32">
        <f t="shared" si="5"/>
        <v>18860</v>
      </c>
      <c r="H103" s="31">
        <f t="shared" si="5"/>
        <v>51</v>
      </c>
      <c r="I103" s="32">
        <f t="shared" si="5"/>
        <v>1073714.8</v>
      </c>
      <c r="J103" s="31">
        <f t="shared" si="5"/>
        <v>0</v>
      </c>
      <c r="K103" s="32">
        <f t="shared" si="5"/>
        <v>0</v>
      </c>
      <c r="L103" s="31">
        <f t="shared" si="5"/>
        <v>281</v>
      </c>
      <c r="M103" s="32">
        <f t="shared" si="5"/>
        <v>1092574.8</v>
      </c>
    </row>
    <row r="104" spans="1:13" x14ac:dyDescent="0.25">
      <c r="A104" s="87" t="s">
        <v>6</v>
      </c>
      <c r="B104" s="36" t="s">
        <v>26</v>
      </c>
      <c r="C104" s="3" t="s">
        <v>47</v>
      </c>
      <c r="D104" s="12"/>
      <c r="E104" s="3"/>
      <c r="F104" s="12">
        <v>18.559999999999999</v>
      </c>
      <c r="G104" s="3">
        <v>101.98</v>
      </c>
      <c r="H104" s="12">
        <v>2121.0010000000002</v>
      </c>
      <c r="I104" s="3">
        <v>322830</v>
      </c>
      <c r="J104" s="12"/>
      <c r="K104" s="3"/>
      <c r="L104" s="19">
        <v>2139.5610000000001</v>
      </c>
      <c r="M104" s="17">
        <v>322931.98</v>
      </c>
    </row>
    <row r="105" spans="1:13" x14ac:dyDescent="0.25">
      <c r="A105" s="88"/>
      <c r="B105" s="84" t="s">
        <v>28</v>
      </c>
      <c r="C105" s="3" t="s">
        <v>51</v>
      </c>
      <c r="D105" s="40">
        <v>1.1388000000000001E-2</v>
      </c>
      <c r="E105" s="3">
        <v>786.56</v>
      </c>
      <c r="F105" s="12"/>
      <c r="G105" s="3"/>
      <c r="H105" s="12"/>
      <c r="I105" s="3"/>
      <c r="J105" s="12"/>
      <c r="K105" s="3"/>
      <c r="L105" s="19">
        <v>1.1388000000000001E-2</v>
      </c>
      <c r="M105" s="17">
        <v>786.56</v>
      </c>
    </row>
    <row r="106" spans="1:13" x14ac:dyDescent="0.25">
      <c r="A106" s="88"/>
      <c r="B106" s="85"/>
      <c r="C106" s="3" t="s">
        <v>64</v>
      </c>
      <c r="D106" s="12"/>
      <c r="E106" s="3"/>
      <c r="F106" s="12"/>
      <c r="G106" s="3"/>
      <c r="H106" s="12"/>
      <c r="I106" s="3"/>
      <c r="J106" s="12">
        <v>3</v>
      </c>
      <c r="K106" s="3">
        <v>30</v>
      </c>
      <c r="L106" s="19">
        <v>3</v>
      </c>
      <c r="M106" s="17">
        <v>30</v>
      </c>
    </row>
    <row r="107" spans="1:13" x14ac:dyDescent="0.25">
      <c r="A107" s="88"/>
      <c r="B107" s="85"/>
      <c r="C107" s="3" t="s">
        <v>52</v>
      </c>
      <c r="D107" s="40">
        <v>5.94E-3</v>
      </c>
      <c r="E107" s="3">
        <v>297</v>
      </c>
      <c r="F107" s="12"/>
      <c r="G107" s="3"/>
      <c r="H107" s="12"/>
      <c r="I107" s="3"/>
      <c r="J107" s="12"/>
      <c r="K107" s="3"/>
      <c r="L107" s="19">
        <v>5.94E-3</v>
      </c>
      <c r="M107" s="17">
        <v>297</v>
      </c>
    </row>
    <row r="108" spans="1:13" x14ac:dyDescent="0.25">
      <c r="A108" s="88"/>
      <c r="B108" s="85"/>
      <c r="C108" s="3" t="s">
        <v>65</v>
      </c>
      <c r="D108" s="40">
        <v>7.1040000000000009E-3</v>
      </c>
      <c r="E108" s="3">
        <v>1545.3600000000001</v>
      </c>
      <c r="F108" s="12"/>
      <c r="G108" s="3"/>
      <c r="H108" s="12"/>
      <c r="I108" s="3"/>
      <c r="J108" s="12"/>
      <c r="K108" s="3"/>
      <c r="L108" s="19">
        <v>7.1040000000000009E-3</v>
      </c>
      <c r="M108" s="17">
        <v>1545.3600000000001</v>
      </c>
    </row>
    <row r="109" spans="1:13" x14ac:dyDescent="0.25">
      <c r="A109" s="88"/>
      <c r="B109" s="85"/>
      <c r="C109" s="3" t="s">
        <v>47</v>
      </c>
      <c r="D109" s="12">
        <v>10.996499999999999</v>
      </c>
      <c r="E109" s="3">
        <v>769755</v>
      </c>
      <c r="F109" s="12"/>
      <c r="G109" s="3"/>
      <c r="H109" s="12"/>
      <c r="I109" s="3"/>
      <c r="J109" s="12"/>
      <c r="K109" s="3"/>
      <c r="L109" s="19">
        <v>10.996499999999999</v>
      </c>
      <c r="M109" s="17">
        <v>769755</v>
      </c>
    </row>
    <row r="110" spans="1:13" x14ac:dyDescent="0.25">
      <c r="A110" s="88"/>
      <c r="B110" s="86"/>
      <c r="C110" s="3" t="s">
        <v>53</v>
      </c>
      <c r="D110" s="12">
        <v>395.76741100000004</v>
      </c>
      <c r="E110" s="3">
        <v>17809272.289999999</v>
      </c>
      <c r="F110" s="12"/>
      <c r="G110" s="3"/>
      <c r="H110" s="12"/>
      <c r="I110" s="3"/>
      <c r="J110" s="12"/>
      <c r="K110" s="3"/>
      <c r="L110" s="19">
        <v>395.76741100000004</v>
      </c>
      <c r="M110" s="17">
        <v>17809272.289999999</v>
      </c>
    </row>
    <row r="111" spans="1:13" x14ac:dyDescent="0.25">
      <c r="A111" s="88"/>
      <c r="B111" s="36" t="s">
        <v>31</v>
      </c>
      <c r="C111" s="3" t="s">
        <v>45</v>
      </c>
      <c r="D111" s="12"/>
      <c r="E111" s="3"/>
      <c r="F111" s="12"/>
      <c r="G111" s="3"/>
      <c r="H111" s="12">
        <v>2852940</v>
      </c>
      <c r="I111" s="3">
        <v>2133057.6497999998</v>
      </c>
      <c r="J111" s="12"/>
      <c r="K111" s="3"/>
      <c r="L111" s="19">
        <v>2852940</v>
      </c>
      <c r="M111" s="17">
        <v>2133057.6497999998</v>
      </c>
    </row>
    <row r="112" spans="1:13" x14ac:dyDescent="0.25">
      <c r="A112" s="88"/>
      <c r="B112" s="84" t="s">
        <v>33</v>
      </c>
      <c r="C112" s="3" t="s">
        <v>55</v>
      </c>
      <c r="D112" s="12"/>
      <c r="E112" s="3"/>
      <c r="F112" s="12"/>
      <c r="G112" s="3"/>
      <c r="H112" s="12">
        <v>3</v>
      </c>
      <c r="I112" s="3">
        <v>290000</v>
      </c>
      <c r="J112" s="12"/>
      <c r="K112" s="3"/>
      <c r="L112" s="19">
        <v>3</v>
      </c>
      <c r="M112" s="17">
        <v>290000</v>
      </c>
    </row>
    <row r="113" spans="1:13" x14ac:dyDescent="0.25">
      <c r="A113" s="88"/>
      <c r="B113" s="85"/>
      <c r="C113" s="3" t="s">
        <v>47</v>
      </c>
      <c r="D113" s="12"/>
      <c r="E113" s="3"/>
      <c r="F113" s="12"/>
      <c r="G113" s="3"/>
      <c r="H113" s="12">
        <v>9</v>
      </c>
      <c r="I113" s="3">
        <v>1480070</v>
      </c>
      <c r="J113" s="12"/>
      <c r="K113" s="3"/>
      <c r="L113" s="19">
        <v>9</v>
      </c>
      <c r="M113" s="17">
        <v>1480070</v>
      </c>
    </row>
    <row r="114" spans="1:13" x14ac:dyDescent="0.25">
      <c r="A114" s="88"/>
      <c r="B114" s="85"/>
      <c r="C114" s="3" t="s">
        <v>56</v>
      </c>
      <c r="D114" s="12"/>
      <c r="E114" s="3"/>
      <c r="F114" s="12"/>
      <c r="G114" s="3"/>
      <c r="H114" s="12">
        <v>2</v>
      </c>
      <c r="I114" s="3">
        <v>38000</v>
      </c>
      <c r="J114" s="12"/>
      <c r="K114" s="3"/>
      <c r="L114" s="19">
        <v>2</v>
      </c>
      <c r="M114" s="17">
        <v>38000</v>
      </c>
    </row>
    <row r="115" spans="1:13" x14ac:dyDescent="0.25">
      <c r="A115" s="88"/>
      <c r="B115" s="86"/>
      <c r="C115" s="3" t="s">
        <v>58</v>
      </c>
      <c r="D115" s="12"/>
      <c r="E115" s="3"/>
      <c r="F115" s="12"/>
      <c r="G115" s="3"/>
      <c r="H115" s="12">
        <v>26</v>
      </c>
      <c r="I115" s="3">
        <v>2471000</v>
      </c>
      <c r="J115" s="12"/>
      <c r="K115" s="3"/>
      <c r="L115" s="19">
        <v>26</v>
      </c>
      <c r="M115" s="17">
        <v>2471000</v>
      </c>
    </row>
    <row r="116" spans="1:13" x14ac:dyDescent="0.25">
      <c r="A116" s="88"/>
      <c r="B116" s="84" t="s">
        <v>34</v>
      </c>
      <c r="C116" s="3" t="s">
        <v>77</v>
      </c>
      <c r="D116" s="12">
        <v>32186.55</v>
      </c>
      <c r="E116" s="3">
        <v>20089890.609999999</v>
      </c>
      <c r="F116" s="12"/>
      <c r="G116" s="3"/>
      <c r="H116" s="12"/>
      <c r="I116" s="3"/>
      <c r="J116" s="12"/>
      <c r="K116" s="3"/>
      <c r="L116" s="19">
        <v>32186.55</v>
      </c>
      <c r="M116" s="17">
        <v>20089890.609999999</v>
      </c>
    </row>
    <row r="117" spans="1:13" x14ac:dyDescent="0.25">
      <c r="A117" s="88"/>
      <c r="B117" s="85"/>
      <c r="C117" s="3" t="s">
        <v>78</v>
      </c>
      <c r="D117" s="12">
        <v>13116.32</v>
      </c>
      <c r="E117" s="3">
        <v>6613595.0099999998</v>
      </c>
      <c r="F117" s="12"/>
      <c r="G117" s="3"/>
      <c r="H117" s="12"/>
      <c r="I117" s="3"/>
      <c r="J117" s="12"/>
      <c r="K117" s="3"/>
      <c r="L117" s="19">
        <v>13116.32</v>
      </c>
      <c r="M117" s="17">
        <v>6613595.0099999998</v>
      </c>
    </row>
    <row r="118" spans="1:13" x14ac:dyDescent="0.25">
      <c r="A118" s="88"/>
      <c r="B118" s="86"/>
      <c r="C118" s="3" t="s">
        <v>34</v>
      </c>
      <c r="D118" s="12">
        <v>813.96</v>
      </c>
      <c r="E118" s="3">
        <v>443366.35</v>
      </c>
      <c r="F118" s="12"/>
      <c r="G118" s="3"/>
      <c r="H118" s="12"/>
      <c r="I118" s="3"/>
      <c r="J118" s="12"/>
      <c r="K118" s="3"/>
      <c r="L118" s="19">
        <v>813.96</v>
      </c>
      <c r="M118" s="17">
        <v>443366.35</v>
      </c>
    </row>
    <row r="119" spans="1:13" x14ac:dyDescent="0.25">
      <c r="A119" s="89"/>
      <c r="B119" s="30" t="s">
        <v>109</v>
      </c>
      <c r="C119" s="32"/>
      <c r="D119" s="31">
        <f>SUM(D104:D118)</f>
        <v>46523.618343000002</v>
      </c>
      <c r="E119" s="32">
        <f t="shared" ref="E119:M119" si="6">SUM(E104:E118)</f>
        <v>45728508.18</v>
      </c>
      <c r="F119" s="31">
        <f t="shared" si="6"/>
        <v>18.559999999999999</v>
      </c>
      <c r="G119" s="32">
        <f t="shared" si="6"/>
        <v>101.98</v>
      </c>
      <c r="H119" s="31">
        <f t="shared" si="6"/>
        <v>2855101.0010000002</v>
      </c>
      <c r="I119" s="32">
        <f t="shared" si="6"/>
        <v>6734957.6497999998</v>
      </c>
      <c r="J119" s="31">
        <f t="shared" si="6"/>
        <v>3</v>
      </c>
      <c r="K119" s="32">
        <f t="shared" si="6"/>
        <v>30</v>
      </c>
      <c r="L119" s="31">
        <f t="shared" si="6"/>
        <v>2901646.1793429996</v>
      </c>
      <c r="M119" s="32">
        <f t="shared" si="6"/>
        <v>52463597.809799999</v>
      </c>
    </row>
    <row r="120" spans="1:13" x14ac:dyDescent="0.25">
      <c r="A120" s="87" t="s">
        <v>7</v>
      </c>
      <c r="B120" s="84" t="s">
        <v>23</v>
      </c>
      <c r="C120" s="3" t="s">
        <v>71</v>
      </c>
      <c r="D120" s="12"/>
      <c r="E120" s="3"/>
      <c r="F120" s="12">
        <v>8.1</v>
      </c>
      <c r="G120" s="3">
        <v>729</v>
      </c>
      <c r="H120" s="12"/>
      <c r="I120" s="3"/>
      <c r="J120" s="12"/>
      <c r="K120" s="3"/>
      <c r="L120" s="19">
        <v>8.1</v>
      </c>
      <c r="M120" s="17">
        <v>729</v>
      </c>
    </row>
    <row r="121" spans="1:13" x14ac:dyDescent="0.25">
      <c r="A121" s="88"/>
      <c r="B121" s="86"/>
      <c r="C121" s="3" t="s">
        <v>73</v>
      </c>
      <c r="D121" s="12"/>
      <c r="E121" s="3"/>
      <c r="F121" s="12">
        <v>1.5</v>
      </c>
      <c r="G121" s="3">
        <v>52.5</v>
      </c>
      <c r="H121" s="12"/>
      <c r="I121" s="3"/>
      <c r="J121" s="12"/>
      <c r="K121" s="3"/>
      <c r="L121" s="19">
        <v>1.5</v>
      </c>
      <c r="M121" s="17">
        <v>52.5</v>
      </c>
    </row>
    <row r="122" spans="1:13" x14ac:dyDescent="0.25">
      <c r="A122" s="88"/>
      <c r="B122" s="84" t="s">
        <v>26</v>
      </c>
      <c r="C122" s="3" t="s">
        <v>50</v>
      </c>
      <c r="D122" s="12"/>
      <c r="E122" s="3"/>
      <c r="F122" s="12"/>
      <c r="G122" s="3"/>
      <c r="H122" s="12">
        <v>100</v>
      </c>
      <c r="I122" s="3">
        <v>700</v>
      </c>
      <c r="J122" s="12"/>
      <c r="K122" s="3"/>
      <c r="L122" s="19">
        <v>100</v>
      </c>
      <c r="M122" s="17">
        <v>700</v>
      </c>
    </row>
    <row r="123" spans="1:13" x14ac:dyDescent="0.25">
      <c r="A123" s="88"/>
      <c r="B123" s="86"/>
      <c r="C123" s="3" t="s">
        <v>47</v>
      </c>
      <c r="D123" s="12"/>
      <c r="E123" s="3"/>
      <c r="F123" s="12">
        <v>630</v>
      </c>
      <c r="G123" s="3">
        <v>31626</v>
      </c>
      <c r="H123" s="12">
        <v>36</v>
      </c>
      <c r="I123" s="3">
        <v>36000</v>
      </c>
      <c r="J123" s="12"/>
      <c r="K123" s="3"/>
      <c r="L123" s="19">
        <v>666</v>
      </c>
      <c r="M123" s="17">
        <v>67626</v>
      </c>
    </row>
    <row r="124" spans="1:13" x14ac:dyDescent="0.25">
      <c r="A124" s="88"/>
      <c r="B124" s="84" t="s">
        <v>28</v>
      </c>
      <c r="C124" s="3" t="s">
        <v>51</v>
      </c>
      <c r="D124" s="40">
        <v>4.0999999999999999E-4</v>
      </c>
      <c r="E124" s="3">
        <v>28.7</v>
      </c>
      <c r="F124" s="12"/>
      <c r="G124" s="3"/>
      <c r="H124" s="12"/>
      <c r="I124" s="3"/>
      <c r="J124" s="12"/>
      <c r="K124" s="3"/>
      <c r="L124" s="19">
        <v>4.0999999999999999E-4</v>
      </c>
      <c r="M124" s="17">
        <v>28.7</v>
      </c>
    </row>
    <row r="125" spans="1:13" x14ac:dyDescent="0.25">
      <c r="A125" s="88"/>
      <c r="B125" s="85"/>
      <c r="C125" s="3" t="s">
        <v>47</v>
      </c>
      <c r="D125" s="12">
        <v>1.76037</v>
      </c>
      <c r="E125" s="3">
        <v>259</v>
      </c>
      <c r="F125" s="12"/>
      <c r="G125" s="3"/>
      <c r="H125" s="12"/>
      <c r="I125" s="3"/>
      <c r="J125" s="12"/>
      <c r="K125" s="3"/>
      <c r="L125" s="19">
        <v>1.76037</v>
      </c>
      <c r="M125" s="17">
        <v>259</v>
      </c>
    </row>
    <row r="126" spans="1:13" x14ac:dyDescent="0.25">
      <c r="A126" s="88"/>
      <c r="B126" s="85"/>
      <c r="C126" s="3" t="s">
        <v>60</v>
      </c>
      <c r="D126" s="40">
        <v>2.0000000000000001E-4</v>
      </c>
      <c r="E126" s="3">
        <v>60</v>
      </c>
      <c r="F126" s="12"/>
      <c r="G126" s="3"/>
      <c r="H126" s="12"/>
      <c r="I126" s="3"/>
      <c r="J126" s="12"/>
      <c r="K126" s="3"/>
      <c r="L126" s="19">
        <v>2.0000000000000001E-4</v>
      </c>
      <c r="M126" s="17">
        <v>60</v>
      </c>
    </row>
    <row r="127" spans="1:13" x14ac:dyDescent="0.25">
      <c r="A127" s="88"/>
      <c r="B127" s="86"/>
      <c r="C127" s="3" t="s">
        <v>53</v>
      </c>
      <c r="D127" s="12">
        <v>1.0054799999999999</v>
      </c>
      <c r="E127" s="3">
        <v>246.6</v>
      </c>
      <c r="F127" s="12"/>
      <c r="G127" s="3"/>
      <c r="H127" s="12"/>
      <c r="I127" s="3"/>
      <c r="J127" s="12"/>
      <c r="K127" s="3"/>
      <c r="L127" s="19">
        <v>1.0054799999999999</v>
      </c>
      <c r="M127" s="17">
        <v>246.6</v>
      </c>
    </row>
    <row r="128" spans="1:13" x14ac:dyDescent="0.25">
      <c r="A128" s="88"/>
      <c r="B128" s="36" t="s">
        <v>31</v>
      </c>
      <c r="C128" s="3" t="s">
        <v>45</v>
      </c>
      <c r="D128" s="12"/>
      <c r="E128" s="3"/>
      <c r="F128" s="12"/>
      <c r="G128" s="3"/>
      <c r="H128" s="12">
        <v>674790</v>
      </c>
      <c r="I128" s="3">
        <v>504520.23850000004</v>
      </c>
      <c r="J128" s="12"/>
      <c r="K128" s="3"/>
      <c r="L128" s="19">
        <v>674790</v>
      </c>
      <c r="M128" s="17">
        <v>504520.23850000004</v>
      </c>
    </row>
    <row r="129" spans="1:13" x14ac:dyDescent="0.25">
      <c r="A129" s="88"/>
      <c r="B129" s="84" t="s">
        <v>33</v>
      </c>
      <c r="C129" s="3" t="s">
        <v>55</v>
      </c>
      <c r="D129" s="12"/>
      <c r="E129" s="3"/>
      <c r="F129" s="12"/>
      <c r="G129" s="3"/>
      <c r="H129" s="12">
        <v>1</v>
      </c>
      <c r="I129" s="3">
        <v>35000</v>
      </c>
      <c r="J129" s="12"/>
      <c r="K129" s="3"/>
      <c r="L129" s="19">
        <v>1</v>
      </c>
      <c r="M129" s="17">
        <v>35000</v>
      </c>
    </row>
    <row r="130" spans="1:13" x14ac:dyDescent="0.25">
      <c r="A130" s="88"/>
      <c r="B130" s="85"/>
      <c r="C130" s="3" t="s">
        <v>57</v>
      </c>
      <c r="D130" s="12"/>
      <c r="E130" s="3"/>
      <c r="F130" s="12"/>
      <c r="G130" s="3"/>
      <c r="H130" s="12">
        <v>2</v>
      </c>
      <c r="I130" s="3">
        <v>125000</v>
      </c>
      <c r="J130" s="12"/>
      <c r="K130" s="3"/>
      <c r="L130" s="19">
        <v>2</v>
      </c>
      <c r="M130" s="17">
        <v>125000</v>
      </c>
    </row>
    <row r="131" spans="1:13" x14ac:dyDescent="0.25">
      <c r="A131" s="88"/>
      <c r="B131" s="86"/>
      <c r="C131" s="3" t="s">
        <v>58</v>
      </c>
      <c r="D131" s="12"/>
      <c r="E131" s="3"/>
      <c r="F131" s="12"/>
      <c r="G131" s="3"/>
      <c r="H131" s="12">
        <v>2</v>
      </c>
      <c r="I131" s="3">
        <v>203500</v>
      </c>
      <c r="J131" s="12"/>
      <c r="K131" s="3"/>
      <c r="L131" s="19">
        <v>2</v>
      </c>
      <c r="M131" s="17">
        <v>203500</v>
      </c>
    </row>
    <row r="132" spans="1:13" x14ac:dyDescent="0.25">
      <c r="A132" s="88"/>
      <c r="B132" s="37" t="s">
        <v>34</v>
      </c>
      <c r="C132" s="3" t="s">
        <v>77</v>
      </c>
      <c r="D132" s="12">
        <v>965.34999999999991</v>
      </c>
      <c r="E132" s="3">
        <v>714367.52</v>
      </c>
      <c r="F132" s="12"/>
      <c r="G132" s="3"/>
      <c r="H132" s="12"/>
      <c r="I132" s="3"/>
      <c r="J132" s="12"/>
      <c r="K132" s="3"/>
      <c r="L132" s="19">
        <v>965.34999999999991</v>
      </c>
      <c r="M132" s="17">
        <v>714367.52</v>
      </c>
    </row>
    <row r="133" spans="1:13" x14ac:dyDescent="0.25">
      <c r="A133" s="14" t="s">
        <v>8</v>
      </c>
      <c r="B133" s="36" t="s">
        <v>33</v>
      </c>
      <c r="C133" s="3" t="s">
        <v>58</v>
      </c>
      <c r="D133" s="12"/>
      <c r="E133" s="3"/>
      <c r="F133" s="12"/>
      <c r="G133" s="3"/>
      <c r="H133" s="12">
        <v>1</v>
      </c>
      <c r="I133" s="3">
        <v>100000</v>
      </c>
      <c r="J133" s="12"/>
      <c r="K133" s="3"/>
      <c r="L133" s="19">
        <v>1</v>
      </c>
      <c r="M133" s="17">
        <v>100000</v>
      </c>
    </row>
    <row r="134" spans="1:13" x14ac:dyDescent="0.25">
      <c r="A134" s="87" t="s">
        <v>9</v>
      </c>
      <c r="B134" s="84" t="s">
        <v>23</v>
      </c>
      <c r="C134" s="3" t="s">
        <v>47</v>
      </c>
      <c r="D134" s="12"/>
      <c r="E134" s="3"/>
      <c r="F134" s="12">
        <v>51.35</v>
      </c>
      <c r="G134" s="3">
        <v>1968</v>
      </c>
      <c r="H134" s="12"/>
      <c r="I134" s="3"/>
      <c r="J134" s="12"/>
      <c r="K134" s="3"/>
      <c r="L134" s="19">
        <v>51.35</v>
      </c>
      <c r="M134" s="17">
        <v>1968</v>
      </c>
    </row>
    <row r="135" spans="1:13" x14ac:dyDescent="0.25">
      <c r="A135" s="88"/>
      <c r="B135" s="85"/>
      <c r="C135" s="3" t="s">
        <v>70</v>
      </c>
      <c r="D135" s="12"/>
      <c r="E135" s="3"/>
      <c r="F135" s="12">
        <v>8.6999999999999993</v>
      </c>
      <c r="G135" s="3">
        <v>304.5</v>
      </c>
      <c r="H135" s="12"/>
      <c r="I135" s="3"/>
      <c r="J135" s="12"/>
      <c r="K135" s="3"/>
      <c r="L135" s="19">
        <v>8.6999999999999993</v>
      </c>
      <c r="M135" s="17">
        <v>304.5</v>
      </c>
    </row>
    <row r="136" spans="1:13" x14ac:dyDescent="0.25">
      <c r="A136" s="88"/>
      <c r="B136" s="85"/>
      <c r="C136" s="3" t="s">
        <v>71</v>
      </c>
      <c r="D136" s="12"/>
      <c r="E136" s="3"/>
      <c r="F136" s="12">
        <v>83.2</v>
      </c>
      <c r="G136" s="3">
        <v>5328</v>
      </c>
      <c r="H136" s="12"/>
      <c r="I136" s="3"/>
      <c r="J136" s="12"/>
      <c r="K136" s="3"/>
      <c r="L136" s="19">
        <v>83.2</v>
      </c>
      <c r="M136" s="17">
        <v>5328</v>
      </c>
    </row>
    <row r="137" spans="1:13" x14ac:dyDescent="0.25">
      <c r="A137" s="88"/>
      <c r="B137" s="85"/>
      <c r="C137" s="3" t="s">
        <v>72</v>
      </c>
      <c r="D137" s="12"/>
      <c r="E137" s="3"/>
      <c r="F137" s="12">
        <v>1</v>
      </c>
      <c r="G137" s="3">
        <v>13</v>
      </c>
      <c r="H137" s="12"/>
      <c r="I137" s="3"/>
      <c r="J137" s="12"/>
      <c r="K137" s="3"/>
      <c r="L137" s="19">
        <v>1</v>
      </c>
      <c r="M137" s="17">
        <v>13</v>
      </c>
    </row>
    <row r="138" spans="1:13" x14ac:dyDescent="0.25">
      <c r="A138" s="88"/>
      <c r="B138" s="85"/>
      <c r="C138" s="3" t="s">
        <v>76</v>
      </c>
      <c r="D138" s="12"/>
      <c r="E138" s="3"/>
      <c r="F138" s="12">
        <v>2</v>
      </c>
      <c r="G138" s="3">
        <v>26</v>
      </c>
      <c r="H138" s="12"/>
      <c r="I138" s="3"/>
      <c r="J138" s="12"/>
      <c r="K138" s="3"/>
      <c r="L138" s="19">
        <v>2</v>
      </c>
      <c r="M138" s="17">
        <v>26</v>
      </c>
    </row>
    <row r="139" spans="1:13" x14ac:dyDescent="0.25">
      <c r="A139" s="88"/>
      <c r="B139" s="86"/>
      <c r="C139" s="3" t="s">
        <v>73</v>
      </c>
      <c r="D139" s="12"/>
      <c r="E139" s="3"/>
      <c r="F139" s="12">
        <v>376.53999999999991</v>
      </c>
      <c r="G139" s="3">
        <v>12801.93</v>
      </c>
      <c r="H139" s="12"/>
      <c r="I139" s="3"/>
      <c r="J139" s="12"/>
      <c r="K139" s="3"/>
      <c r="L139" s="19">
        <v>376.53999999999991</v>
      </c>
      <c r="M139" s="17">
        <v>12801.93</v>
      </c>
    </row>
    <row r="140" spans="1:13" x14ac:dyDescent="0.25">
      <c r="A140" s="88"/>
      <c r="B140" s="84" t="s">
        <v>24</v>
      </c>
      <c r="C140" s="3" t="s">
        <v>46</v>
      </c>
      <c r="D140" s="12"/>
      <c r="E140" s="3"/>
      <c r="F140" s="12"/>
      <c r="G140" s="3"/>
      <c r="H140" s="12">
        <v>5</v>
      </c>
      <c r="I140" s="3">
        <v>15</v>
      </c>
      <c r="J140" s="12"/>
      <c r="K140" s="3"/>
      <c r="L140" s="19">
        <v>5</v>
      </c>
      <c r="M140" s="17">
        <v>15</v>
      </c>
    </row>
    <row r="141" spans="1:13" x14ac:dyDescent="0.25">
      <c r="A141" s="88"/>
      <c r="B141" s="85"/>
      <c r="C141" s="3" t="s">
        <v>75</v>
      </c>
      <c r="D141" s="12"/>
      <c r="E141" s="3"/>
      <c r="F141" s="12"/>
      <c r="G141" s="3"/>
      <c r="H141" s="12">
        <v>341</v>
      </c>
      <c r="I141" s="3">
        <v>237</v>
      </c>
      <c r="J141" s="12"/>
      <c r="K141" s="3"/>
      <c r="L141" s="19">
        <v>341</v>
      </c>
      <c r="M141" s="17">
        <v>237</v>
      </c>
    </row>
    <row r="142" spans="1:13" x14ac:dyDescent="0.25">
      <c r="A142" s="88"/>
      <c r="B142" s="86"/>
      <c r="C142" s="3" t="s">
        <v>48</v>
      </c>
      <c r="D142" s="12"/>
      <c r="E142" s="3"/>
      <c r="F142" s="12"/>
      <c r="G142" s="3"/>
      <c r="H142" s="12">
        <v>36</v>
      </c>
      <c r="I142" s="3">
        <v>19.77</v>
      </c>
      <c r="J142" s="12"/>
      <c r="K142" s="3"/>
      <c r="L142" s="19">
        <v>36</v>
      </c>
      <c r="M142" s="17">
        <v>19.77</v>
      </c>
    </row>
    <row r="143" spans="1:13" x14ac:dyDescent="0.25">
      <c r="A143" s="88"/>
      <c r="B143" s="84" t="s">
        <v>25</v>
      </c>
      <c r="C143" s="3" t="s">
        <v>46</v>
      </c>
      <c r="D143" s="12"/>
      <c r="E143" s="3"/>
      <c r="F143" s="12"/>
      <c r="G143" s="3"/>
      <c r="H143" s="12">
        <v>2</v>
      </c>
      <c r="I143" s="3">
        <v>1000</v>
      </c>
      <c r="J143" s="12"/>
      <c r="K143" s="3"/>
      <c r="L143" s="19">
        <v>2</v>
      </c>
      <c r="M143" s="17">
        <v>1000</v>
      </c>
    </row>
    <row r="144" spans="1:13" x14ac:dyDescent="0.25">
      <c r="A144" s="88"/>
      <c r="B144" s="85"/>
      <c r="C144" s="3" t="s">
        <v>75</v>
      </c>
      <c r="D144" s="12"/>
      <c r="E144" s="3"/>
      <c r="F144" s="12"/>
      <c r="G144" s="3"/>
      <c r="H144" s="12">
        <v>52</v>
      </c>
      <c r="I144" s="3">
        <v>18756</v>
      </c>
      <c r="J144" s="12"/>
      <c r="K144" s="3"/>
      <c r="L144" s="19">
        <v>52</v>
      </c>
      <c r="M144" s="17">
        <v>18756</v>
      </c>
    </row>
    <row r="145" spans="1:13" x14ac:dyDescent="0.25">
      <c r="A145" s="88"/>
      <c r="B145" s="86"/>
      <c r="C145" s="3" t="s">
        <v>49</v>
      </c>
      <c r="D145" s="12"/>
      <c r="E145" s="3"/>
      <c r="F145" s="12"/>
      <c r="G145" s="3"/>
      <c r="H145" s="12">
        <v>3</v>
      </c>
      <c r="I145" s="3">
        <v>1500</v>
      </c>
      <c r="J145" s="12"/>
      <c r="K145" s="3"/>
      <c r="L145" s="19">
        <v>3</v>
      </c>
      <c r="M145" s="17">
        <v>1500</v>
      </c>
    </row>
    <row r="146" spans="1:13" x14ac:dyDescent="0.25">
      <c r="A146" s="88"/>
      <c r="B146" s="84" t="s">
        <v>26</v>
      </c>
      <c r="C146" s="3" t="s">
        <v>90</v>
      </c>
      <c r="D146" s="12">
        <v>2.56</v>
      </c>
      <c r="E146" s="3">
        <v>5000</v>
      </c>
      <c r="F146" s="12"/>
      <c r="G146" s="3"/>
      <c r="H146" s="12"/>
      <c r="I146" s="3"/>
      <c r="J146" s="12"/>
      <c r="K146" s="3"/>
      <c r="L146" s="19">
        <v>2.56</v>
      </c>
      <c r="M146" s="17">
        <v>5000</v>
      </c>
    </row>
    <row r="147" spans="1:13" x14ac:dyDescent="0.25">
      <c r="A147" s="88"/>
      <c r="B147" s="85"/>
      <c r="C147" s="3" t="s">
        <v>47</v>
      </c>
      <c r="D147" s="12">
        <v>6189.4199999999992</v>
      </c>
      <c r="E147" s="3">
        <v>166099.47</v>
      </c>
      <c r="F147" s="12">
        <v>146</v>
      </c>
      <c r="G147" s="3">
        <v>1903.52</v>
      </c>
      <c r="H147" s="12">
        <v>14081</v>
      </c>
      <c r="I147" s="3">
        <v>2629886.5806</v>
      </c>
      <c r="J147" s="12">
        <v>5580</v>
      </c>
      <c r="K147" s="3">
        <v>1061</v>
      </c>
      <c r="L147" s="19">
        <v>25996.42</v>
      </c>
      <c r="M147" s="17">
        <v>2798950.5706000002</v>
      </c>
    </row>
    <row r="148" spans="1:13" x14ac:dyDescent="0.25">
      <c r="A148" s="88"/>
      <c r="B148" s="85"/>
      <c r="C148" s="3" t="s">
        <v>74</v>
      </c>
      <c r="D148" s="12"/>
      <c r="E148" s="3"/>
      <c r="F148" s="12"/>
      <c r="G148" s="3"/>
      <c r="H148" s="12">
        <v>707</v>
      </c>
      <c r="I148" s="3">
        <v>791300</v>
      </c>
      <c r="J148" s="12"/>
      <c r="K148" s="3"/>
      <c r="L148" s="19">
        <v>707</v>
      </c>
      <c r="M148" s="17">
        <v>791300</v>
      </c>
    </row>
    <row r="149" spans="1:13" x14ac:dyDescent="0.25">
      <c r="A149" s="88"/>
      <c r="B149" s="86"/>
      <c r="C149" s="3" t="s">
        <v>81</v>
      </c>
      <c r="D149" s="12"/>
      <c r="E149" s="3"/>
      <c r="F149" s="12"/>
      <c r="G149" s="3"/>
      <c r="H149" s="12">
        <v>3</v>
      </c>
      <c r="I149" s="3">
        <v>100</v>
      </c>
      <c r="J149" s="12"/>
      <c r="K149" s="3"/>
      <c r="L149" s="19">
        <v>3</v>
      </c>
      <c r="M149" s="17">
        <v>100</v>
      </c>
    </row>
    <row r="150" spans="1:13" x14ac:dyDescent="0.25">
      <c r="A150" s="88"/>
      <c r="B150" s="84" t="s">
        <v>28</v>
      </c>
      <c r="C150" s="3" t="s">
        <v>51</v>
      </c>
      <c r="D150" s="40">
        <v>1.685E-2</v>
      </c>
      <c r="E150" s="3">
        <v>916.26</v>
      </c>
      <c r="F150" s="12"/>
      <c r="G150" s="3"/>
      <c r="H150" s="12"/>
      <c r="I150" s="3"/>
      <c r="J150" s="12"/>
      <c r="K150" s="3"/>
      <c r="L150" s="19">
        <v>1.685E-2</v>
      </c>
      <c r="M150" s="17">
        <v>916.26</v>
      </c>
    </row>
    <row r="151" spans="1:13" x14ac:dyDescent="0.25">
      <c r="A151" s="88"/>
      <c r="B151" s="85"/>
      <c r="C151" s="3" t="s">
        <v>64</v>
      </c>
      <c r="D151" s="40">
        <v>7.7000000000000007E-4</v>
      </c>
      <c r="E151" s="3">
        <v>26.95</v>
      </c>
      <c r="F151" s="12"/>
      <c r="G151" s="3"/>
      <c r="H151" s="12"/>
      <c r="I151" s="3"/>
      <c r="J151" s="12">
        <v>4</v>
      </c>
      <c r="K151" s="3">
        <v>140</v>
      </c>
      <c r="L151" s="19">
        <v>4.0007700000000002</v>
      </c>
      <c r="M151" s="17">
        <v>166.95</v>
      </c>
    </row>
    <row r="152" spans="1:13" x14ac:dyDescent="0.25">
      <c r="A152" s="88"/>
      <c r="B152" s="85"/>
      <c r="C152" s="3" t="s">
        <v>52</v>
      </c>
      <c r="D152" s="40">
        <v>1.8679999999999999E-2</v>
      </c>
      <c r="E152" s="3">
        <v>930.5</v>
      </c>
      <c r="F152" s="12"/>
      <c r="G152" s="3"/>
      <c r="H152" s="12"/>
      <c r="I152" s="3"/>
      <c r="J152" s="12"/>
      <c r="K152" s="3"/>
      <c r="L152" s="19">
        <v>1.8679999999999999E-2</v>
      </c>
      <c r="M152" s="17">
        <v>930.5</v>
      </c>
    </row>
    <row r="153" spans="1:13" x14ac:dyDescent="0.25">
      <c r="A153" s="88"/>
      <c r="B153" s="85"/>
      <c r="C153" s="3" t="s">
        <v>47</v>
      </c>
      <c r="D153" s="12">
        <v>0.12986900000000001</v>
      </c>
      <c r="E153" s="3">
        <v>4670.75</v>
      </c>
      <c r="F153" s="12"/>
      <c r="G153" s="3"/>
      <c r="H153" s="12">
        <v>562</v>
      </c>
      <c r="I153" s="3">
        <v>388875</v>
      </c>
      <c r="J153" s="12"/>
      <c r="K153" s="3"/>
      <c r="L153" s="19">
        <v>562.12986899999999</v>
      </c>
      <c r="M153" s="17">
        <v>393545.75</v>
      </c>
    </row>
    <row r="154" spans="1:13" x14ac:dyDescent="0.25">
      <c r="A154" s="88"/>
      <c r="B154" s="85"/>
      <c r="C154" s="3" t="s">
        <v>60</v>
      </c>
      <c r="D154" s="40">
        <v>6.3000000000000003E-4</v>
      </c>
      <c r="E154" s="3">
        <v>176.4</v>
      </c>
      <c r="F154" s="12"/>
      <c r="G154" s="3"/>
      <c r="H154" s="12"/>
      <c r="I154" s="3"/>
      <c r="J154" s="12"/>
      <c r="K154" s="3"/>
      <c r="L154" s="19">
        <v>6.3000000000000003E-4</v>
      </c>
      <c r="M154" s="17">
        <v>176.4</v>
      </c>
    </row>
    <row r="155" spans="1:13" x14ac:dyDescent="0.25">
      <c r="A155" s="88"/>
      <c r="B155" s="86"/>
      <c r="C155" s="3" t="s">
        <v>53</v>
      </c>
      <c r="D155" s="12">
        <v>13.246625000000002</v>
      </c>
      <c r="E155" s="3">
        <v>496957.97999999986</v>
      </c>
      <c r="F155" s="12"/>
      <c r="G155" s="3"/>
      <c r="H155" s="12"/>
      <c r="I155" s="3"/>
      <c r="J155" s="12"/>
      <c r="K155" s="3"/>
      <c r="L155" s="19">
        <v>13.246625000000002</v>
      </c>
      <c r="M155" s="17">
        <v>496957.97999999986</v>
      </c>
    </row>
    <row r="156" spans="1:13" x14ac:dyDescent="0.25">
      <c r="A156" s="88"/>
      <c r="B156" s="36" t="s">
        <v>31</v>
      </c>
      <c r="C156" s="3" t="s">
        <v>45</v>
      </c>
      <c r="D156" s="12"/>
      <c r="E156" s="3"/>
      <c r="F156" s="12"/>
      <c r="G156" s="3"/>
      <c r="H156" s="12">
        <v>6863555</v>
      </c>
      <c r="I156" s="3">
        <v>5131674.191899986</v>
      </c>
      <c r="J156" s="12"/>
      <c r="K156" s="3"/>
      <c r="L156" s="19">
        <v>6863555</v>
      </c>
      <c r="M156" s="17">
        <v>5131674.191899986</v>
      </c>
    </row>
    <row r="157" spans="1:13" x14ac:dyDescent="0.25">
      <c r="A157" s="88"/>
      <c r="B157" s="36" t="s">
        <v>32</v>
      </c>
      <c r="C157" s="3" t="s">
        <v>32</v>
      </c>
      <c r="D157" s="12"/>
      <c r="E157" s="3"/>
      <c r="F157" s="12">
        <v>4.0270000000000001</v>
      </c>
      <c r="G157" s="3">
        <v>2200</v>
      </c>
      <c r="H157" s="12"/>
      <c r="I157" s="3"/>
      <c r="J157" s="12"/>
      <c r="K157" s="3"/>
      <c r="L157" s="19">
        <v>4.0270000000000001</v>
      </c>
      <c r="M157" s="17">
        <v>2200</v>
      </c>
    </row>
    <row r="158" spans="1:13" x14ac:dyDescent="0.25">
      <c r="A158" s="88"/>
      <c r="B158" s="84" t="s">
        <v>33</v>
      </c>
      <c r="C158" s="3" t="s">
        <v>55</v>
      </c>
      <c r="D158" s="12"/>
      <c r="E158" s="3"/>
      <c r="F158" s="12"/>
      <c r="G158" s="3"/>
      <c r="H158" s="12">
        <v>7</v>
      </c>
      <c r="I158" s="3">
        <v>770000</v>
      </c>
      <c r="J158" s="12"/>
      <c r="K158" s="3"/>
      <c r="L158" s="19">
        <v>7</v>
      </c>
      <c r="M158" s="17">
        <v>770000</v>
      </c>
    </row>
    <row r="159" spans="1:13" x14ac:dyDescent="0.25">
      <c r="A159" s="88"/>
      <c r="B159" s="85"/>
      <c r="C159" s="3" t="s">
        <v>47</v>
      </c>
      <c r="D159" s="12"/>
      <c r="E159" s="3"/>
      <c r="F159" s="12"/>
      <c r="G159" s="3"/>
      <c r="H159" s="12">
        <v>109</v>
      </c>
      <c r="I159" s="3">
        <v>1171397</v>
      </c>
      <c r="J159" s="12"/>
      <c r="K159" s="3"/>
      <c r="L159" s="19">
        <v>109</v>
      </c>
      <c r="M159" s="17">
        <v>1171397</v>
      </c>
    </row>
    <row r="160" spans="1:13" x14ac:dyDescent="0.25">
      <c r="A160" s="88"/>
      <c r="B160" s="85"/>
      <c r="C160" s="3" t="s">
        <v>56</v>
      </c>
      <c r="D160" s="12"/>
      <c r="E160" s="3"/>
      <c r="F160" s="12"/>
      <c r="G160" s="3"/>
      <c r="H160" s="12">
        <v>7</v>
      </c>
      <c r="I160" s="3">
        <v>44000</v>
      </c>
      <c r="J160" s="12"/>
      <c r="K160" s="3"/>
      <c r="L160" s="19">
        <v>7</v>
      </c>
      <c r="M160" s="17">
        <v>44000</v>
      </c>
    </row>
    <row r="161" spans="1:14" x14ac:dyDescent="0.25">
      <c r="A161" s="88"/>
      <c r="B161" s="85"/>
      <c r="C161" s="3" t="s">
        <v>57</v>
      </c>
      <c r="D161" s="12"/>
      <c r="E161" s="3"/>
      <c r="F161" s="12"/>
      <c r="G161" s="3"/>
      <c r="H161" s="12">
        <v>10</v>
      </c>
      <c r="I161" s="3">
        <v>337000</v>
      </c>
      <c r="J161" s="12"/>
      <c r="K161" s="3"/>
      <c r="L161" s="19">
        <v>10</v>
      </c>
      <c r="M161" s="17">
        <v>337000</v>
      </c>
    </row>
    <row r="162" spans="1:14" x14ac:dyDescent="0.25">
      <c r="A162" s="88"/>
      <c r="B162" s="86"/>
      <c r="C162" s="3" t="s">
        <v>58</v>
      </c>
      <c r="D162" s="12"/>
      <c r="E162" s="3"/>
      <c r="F162" s="12"/>
      <c r="G162" s="3"/>
      <c r="H162" s="12">
        <v>112</v>
      </c>
      <c r="I162" s="3">
        <v>5571000</v>
      </c>
      <c r="J162" s="12"/>
      <c r="K162" s="3"/>
      <c r="L162" s="19">
        <v>112</v>
      </c>
      <c r="M162" s="17">
        <v>5571000</v>
      </c>
    </row>
    <row r="163" spans="1:14" x14ac:dyDescent="0.25">
      <c r="A163" s="88"/>
      <c r="B163" s="84" t="s">
        <v>34</v>
      </c>
      <c r="C163" s="3" t="s">
        <v>77</v>
      </c>
      <c r="D163" s="12">
        <v>657.49499999999978</v>
      </c>
      <c r="E163" s="3">
        <v>334083.5355</v>
      </c>
      <c r="F163" s="12"/>
      <c r="G163" s="3"/>
      <c r="H163" s="12"/>
      <c r="I163" s="3"/>
      <c r="J163" s="12"/>
      <c r="K163" s="3"/>
      <c r="L163" s="19">
        <v>657.49499999999978</v>
      </c>
      <c r="M163" s="17">
        <v>334083.5355</v>
      </c>
    </row>
    <row r="164" spans="1:14" x14ac:dyDescent="0.25">
      <c r="A164" s="88"/>
      <c r="B164" s="85"/>
      <c r="C164" s="3" t="s">
        <v>78</v>
      </c>
      <c r="D164" s="12">
        <v>7.2379999999999995</v>
      </c>
      <c r="E164" s="3">
        <v>5480.2245000000003</v>
      </c>
      <c r="F164" s="12"/>
      <c r="G164" s="3"/>
      <c r="H164" s="12"/>
      <c r="I164" s="3"/>
      <c r="J164" s="12"/>
      <c r="K164" s="3"/>
      <c r="L164" s="19">
        <v>7.2379999999999995</v>
      </c>
      <c r="M164" s="17">
        <v>5480.2245000000003</v>
      </c>
    </row>
    <row r="165" spans="1:14" x14ac:dyDescent="0.25">
      <c r="A165" s="88"/>
      <c r="B165" s="85"/>
      <c r="C165" s="3" t="s">
        <v>34</v>
      </c>
      <c r="D165" s="12">
        <v>1.4650000000000001</v>
      </c>
      <c r="E165" s="3">
        <v>834.13</v>
      </c>
      <c r="F165" s="12"/>
      <c r="G165" s="3"/>
      <c r="H165" s="12"/>
      <c r="I165" s="3"/>
      <c r="J165" s="12"/>
      <c r="K165" s="3"/>
      <c r="L165" s="19">
        <v>1.4650000000000001</v>
      </c>
      <c r="M165" s="17">
        <v>834.13</v>
      </c>
    </row>
    <row r="166" spans="1:14" x14ac:dyDescent="0.25">
      <c r="A166" s="88"/>
      <c r="B166" s="85"/>
      <c r="C166" s="3" t="s">
        <v>94</v>
      </c>
      <c r="D166" s="12">
        <v>4.4759999999999991</v>
      </c>
      <c r="E166" s="3">
        <v>6099.3680000000013</v>
      </c>
      <c r="F166" s="12"/>
      <c r="G166" s="3"/>
      <c r="H166" s="12"/>
      <c r="I166" s="3"/>
      <c r="J166" s="12"/>
      <c r="K166" s="3"/>
      <c r="L166" s="19">
        <v>4.4759999999999991</v>
      </c>
      <c r="M166" s="17">
        <v>6099.3680000000013</v>
      </c>
    </row>
    <row r="167" spans="1:14" x14ac:dyDescent="0.25">
      <c r="A167" s="88"/>
      <c r="B167" s="86"/>
      <c r="C167" s="3" t="s">
        <v>95</v>
      </c>
      <c r="D167" s="12"/>
      <c r="E167" s="3"/>
      <c r="F167" s="12"/>
      <c r="G167" s="3"/>
      <c r="H167" s="12">
        <v>1105.74</v>
      </c>
      <c r="I167" s="3">
        <v>1743.16</v>
      </c>
      <c r="J167" s="12"/>
      <c r="K167" s="3"/>
      <c r="L167" s="19">
        <v>1105.74</v>
      </c>
      <c r="M167" s="17">
        <v>1743.16</v>
      </c>
    </row>
    <row r="168" spans="1:14" x14ac:dyDescent="0.25">
      <c r="A168" s="88"/>
      <c r="B168" s="36" t="s">
        <v>35</v>
      </c>
      <c r="C168" s="3" t="s">
        <v>63</v>
      </c>
      <c r="D168" s="12"/>
      <c r="E168" s="3"/>
      <c r="F168" s="12"/>
      <c r="G168" s="3"/>
      <c r="H168" s="12">
        <v>145000</v>
      </c>
      <c r="I168" s="3">
        <v>145000</v>
      </c>
      <c r="J168" s="12"/>
      <c r="K168" s="3"/>
      <c r="L168" s="19">
        <v>145000</v>
      </c>
      <c r="M168" s="17">
        <v>145000</v>
      </c>
    </row>
    <row r="169" spans="1:14" x14ac:dyDescent="0.25">
      <c r="A169" s="89"/>
      <c r="B169" s="30" t="s">
        <v>109</v>
      </c>
      <c r="C169" s="32"/>
      <c r="D169" s="31">
        <f t="shared" ref="D169:M169" si="7">SUM(D120:D168)</f>
        <v>7844.1838839999982</v>
      </c>
      <c r="E169" s="32">
        <f t="shared" si="7"/>
        <v>1736237.3879999998</v>
      </c>
      <c r="F169" s="31">
        <f t="shared" si="7"/>
        <v>1312.4170000000001</v>
      </c>
      <c r="G169" s="32">
        <f t="shared" si="7"/>
        <v>56952.45</v>
      </c>
      <c r="H169" s="31">
        <f t="shared" si="7"/>
        <v>7700629.7400000002</v>
      </c>
      <c r="I169" s="32">
        <f t="shared" si="7"/>
        <v>18008223.940999985</v>
      </c>
      <c r="J169" s="31">
        <f t="shared" si="7"/>
        <v>5584</v>
      </c>
      <c r="K169" s="32">
        <f t="shared" si="7"/>
        <v>1201</v>
      </c>
      <c r="L169" s="31">
        <f t="shared" si="7"/>
        <v>7715370.3408840001</v>
      </c>
      <c r="M169" s="32">
        <f t="shared" si="7"/>
        <v>19802614.778999988</v>
      </c>
    </row>
    <row r="170" spans="1:14" x14ac:dyDescent="0.25">
      <c r="A170" s="33"/>
      <c r="B170" s="33"/>
      <c r="C170" s="34"/>
      <c r="D170" s="35">
        <f t="shared" ref="D170:M170" si="8">D169+D119+D103+D96+D83+D77+D41+D31</f>
        <v>289771.41352499998</v>
      </c>
      <c r="E170" s="34">
        <f t="shared" si="8"/>
        <v>215145657.26319999</v>
      </c>
      <c r="F170" s="35">
        <f t="shared" si="8"/>
        <v>75164.076000000001</v>
      </c>
      <c r="G170" s="34">
        <f t="shared" si="8"/>
        <v>6084034.6799999997</v>
      </c>
      <c r="H170" s="35">
        <f t="shared" si="8"/>
        <v>161782252.995</v>
      </c>
      <c r="I170" s="34">
        <f t="shared" si="8"/>
        <v>173901557.13150021</v>
      </c>
      <c r="J170" s="35">
        <f t="shared" si="8"/>
        <v>130125</v>
      </c>
      <c r="K170" s="34">
        <f t="shared" si="8"/>
        <v>363576.5</v>
      </c>
      <c r="L170" s="35">
        <f t="shared" si="8"/>
        <v>162277313.48452502</v>
      </c>
      <c r="M170" s="34">
        <f t="shared" si="8"/>
        <v>395494825.57470018</v>
      </c>
    </row>
    <row r="171" spans="1:14" s="2" customFormat="1" ht="28.5" x14ac:dyDescent="0.25">
      <c r="A171" s="5" t="s">
        <v>104</v>
      </c>
      <c r="B171" s="5" t="s">
        <v>43</v>
      </c>
      <c r="C171" s="5" t="s">
        <v>44</v>
      </c>
      <c r="D171" s="20" t="s">
        <v>100</v>
      </c>
      <c r="E171" s="16" t="s">
        <v>98</v>
      </c>
      <c r="F171" s="20" t="s">
        <v>101</v>
      </c>
      <c r="G171" s="16" t="s">
        <v>98</v>
      </c>
      <c r="H171" s="20" t="s">
        <v>102</v>
      </c>
      <c r="I171" s="16" t="s">
        <v>98</v>
      </c>
      <c r="J171" s="20" t="s">
        <v>103</v>
      </c>
      <c r="K171" s="16" t="s">
        <v>98</v>
      </c>
      <c r="L171" s="22" t="s">
        <v>99</v>
      </c>
      <c r="M171" s="21" t="s">
        <v>98</v>
      </c>
      <c r="N171" s="2">
        <f>M170-razem!M13</f>
        <v>0</v>
      </c>
    </row>
    <row r="172" spans="1:14" s="2" customFormat="1" x14ac:dyDescent="0.25">
      <c r="A172" s="9"/>
      <c r="B172" s="10"/>
      <c r="D172" s="13"/>
      <c r="F172" s="13"/>
      <c r="H172" s="13"/>
      <c r="J172" s="13"/>
      <c r="L172" s="18"/>
      <c r="M172" s="15"/>
    </row>
    <row r="173" spans="1:14" s="2" customFormat="1" x14ac:dyDescent="0.25">
      <c r="A173" s="9"/>
      <c r="B173" s="10"/>
      <c r="D173" s="13"/>
      <c r="F173" s="13"/>
      <c r="H173" s="13"/>
      <c r="J173" s="13"/>
      <c r="L173" s="18"/>
      <c r="M173" s="15"/>
    </row>
    <row r="174" spans="1:14" s="2" customFormat="1" x14ac:dyDescent="0.25">
      <c r="A174" s="9"/>
      <c r="B174" s="10"/>
      <c r="D174" s="13"/>
      <c r="F174" s="13"/>
      <c r="H174" s="13"/>
      <c r="J174" s="13"/>
      <c r="L174" s="18"/>
      <c r="M174" s="15"/>
    </row>
    <row r="175" spans="1:14" s="2" customFormat="1" x14ac:dyDescent="0.25">
      <c r="A175" s="9"/>
      <c r="B175" s="10"/>
      <c r="D175" s="13"/>
      <c r="F175" s="13"/>
      <c r="H175" s="13"/>
      <c r="J175" s="13"/>
      <c r="L175" s="18"/>
      <c r="M175" s="15"/>
    </row>
    <row r="176" spans="1:14" s="2" customFormat="1" x14ac:dyDescent="0.25">
      <c r="A176" s="9"/>
      <c r="B176" s="10"/>
      <c r="D176" s="13"/>
      <c r="F176" s="13"/>
      <c r="H176" s="13"/>
      <c r="J176" s="13"/>
      <c r="L176" s="18"/>
      <c r="M176" s="15"/>
    </row>
    <row r="177" spans="1:13" s="2" customFormat="1" x14ac:dyDescent="0.25">
      <c r="A177" s="9"/>
      <c r="B177" s="10"/>
      <c r="D177" s="13"/>
      <c r="F177" s="13"/>
      <c r="H177" s="13"/>
      <c r="J177" s="13"/>
      <c r="L177" s="18"/>
      <c r="M177" s="15"/>
    </row>
    <row r="178" spans="1:13" s="2" customFormat="1" x14ac:dyDescent="0.25">
      <c r="A178" s="9"/>
      <c r="B178" s="10"/>
      <c r="D178" s="13"/>
      <c r="F178" s="13"/>
      <c r="H178" s="13"/>
      <c r="J178" s="13"/>
      <c r="L178" s="18"/>
      <c r="M178" s="15"/>
    </row>
    <row r="179" spans="1:13" s="2" customFormat="1" x14ac:dyDescent="0.25">
      <c r="A179" s="9"/>
      <c r="B179" s="10"/>
      <c r="D179" s="13"/>
      <c r="F179" s="13"/>
      <c r="H179" s="13"/>
      <c r="J179" s="13"/>
      <c r="L179" s="18"/>
      <c r="M179" s="15"/>
    </row>
    <row r="180" spans="1:13" s="2" customFormat="1" x14ac:dyDescent="0.25">
      <c r="A180" s="9"/>
      <c r="B180" s="10"/>
      <c r="D180" s="13"/>
      <c r="F180" s="13"/>
      <c r="H180" s="13"/>
      <c r="J180" s="13"/>
      <c r="L180" s="18"/>
      <c r="M180" s="15"/>
    </row>
    <row r="181" spans="1:13" s="2" customFormat="1" x14ac:dyDescent="0.25">
      <c r="A181" s="9"/>
      <c r="B181" s="10"/>
      <c r="D181" s="13"/>
      <c r="F181" s="13"/>
      <c r="H181" s="13"/>
      <c r="J181" s="13"/>
      <c r="L181" s="18"/>
      <c r="M181" s="15"/>
    </row>
    <row r="182" spans="1:13" s="2" customFormat="1" x14ac:dyDescent="0.25">
      <c r="A182" s="9"/>
      <c r="B182" s="10"/>
      <c r="D182" s="13"/>
      <c r="F182" s="13"/>
      <c r="H182" s="13"/>
      <c r="J182" s="13"/>
      <c r="L182" s="18"/>
      <c r="M182" s="15"/>
    </row>
    <row r="183" spans="1:13" s="2" customFormat="1" x14ac:dyDescent="0.25">
      <c r="A183" s="9"/>
      <c r="B183" s="10"/>
      <c r="D183" s="13"/>
      <c r="F183" s="13"/>
      <c r="H183" s="13"/>
      <c r="J183" s="13"/>
      <c r="L183" s="18"/>
      <c r="M183" s="15"/>
    </row>
    <row r="184" spans="1:13" s="2" customFormat="1" x14ac:dyDescent="0.25">
      <c r="A184" s="9"/>
      <c r="B184" s="10"/>
      <c r="D184" s="13"/>
      <c r="F184" s="13"/>
      <c r="H184" s="13"/>
      <c r="J184" s="13"/>
      <c r="L184" s="18"/>
      <c r="M184" s="15"/>
    </row>
    <row r="185" spans="1:13" s="2" customFormat="1" x14ac:dyDescent="0.25">
      <c r="A185" s="9"/>
      <c r="B185" s="10"/>
      <c r="D185" s="13"/>
      <c r="F185" s="13"/>
      <c r="H185" s="13"/>
      <c r="J185" s="13"/>
      <c r="L185" s="18"/>
      <c r="M185" s="15"/>
    </row>
    <row r="186" spans="1:13" s="2" customFormat="1" x14ac:dyDescent="0.25">
      <c r="A186" s="9"/>
      <c r="B186" s="10"/>
      <c r="D186" s="13"/>
      <c r="F186" s="13"/>
      <c r="H186" s="13"/>
      <c r="J186" s="13"/>
      <c r="L186" s="18"/>
      <c r="M186" s="15"/>
    </row>
    <row r="187" spans="1:13" s="2" customFormat="1" x14ac:dyDescent="0.25">
      <c r="A187" s="9"/>
      <c r="B187" s="10"/>
      <c r="D187" s="13"/>
      <c r="F187" s="13"/>
      <c r="H187" s="13"/>
      <c r="J187" s="13"/>
      <c r="L187" s="18"/>
      <c r="M187" s="15"/>
    </row>
    <row r="188" spans="1:13" s="2" customFormat="1" x14ac:dyDescent="0.25">
      <c r="A188" s="9"/>
      <c r="B188" s="10"/>
      <c r="D188" s="13"/>
      <c r="F188" s="13"/>
      <c r="H188" s="13"/>
      <c r="J188" s="13"/>
      <c r="L188" s="18"/>
      <c r="M188" s="15"/>
    </row>
    <row r="189" spans="1:13" s="2" customFormat="1" x14ac:dyDescent="0.25">
      <c r="A189" s="9"/>
      <c r="B189" s="10"/>
      <c r="D189" s="13"/>
      <c r="F189" s="13"/>
      <c r="H189" s="13"/>
      <c r="J189" s="13"/>
      <c r="L189" s="18"/>
      <c r="M189" s="15"/>
    </row>
    <row r="190" spans="1:13" s="2" customFormat="1" x14ac:dyDescent="0.25">
      <c r="A190" s="9"/>
      <c r="B190" s="10"/>
      <c r="D190" s="13"/>
      <c r="F190" s="13"/>
      <c r="H190" s="13"/>
      <c r="J190" s="13"/>
      <c r="L190" s="18"/>
      <c r="M190" s="15"/>
    </row>
    <row r="191" spans="1:13" s="2" customFormat="1" x14ac:dyDescent="0.25">
      <c r="A191" s="9"/>
      <c r="B191" s="10"/>
      <c r="D191" s="13"/>
      <c r="F191" s="13"/>
      <c r="H191" s="13"/>
      <c r="J191" s="13"/>
      <c r="L191" s="18"/>
      <c r="M191" s="15"/>
    </row>
    <row r="192" spans="1:13" s="2" customFormat="1" x14ac:dyDescent="0.25">
      <c r="A192" s="9"/>
      <c r="B192" s="10"/>
      <c r="D192" s="13"/>
      <c r="F192" s="13"/>
      <c r="H192" s="13"/>
      <c r="J192" s="13"/>
      <c r="L192" s="18"/>
      <c r="M192" s="15"/>
    </row>
    <row r="193" spans="1:13" s="2" customFormat="1" x14ac:dyDescent="0.25">
      <c r="A193" s="9"/>
      <c r="B193" s="10"/>
      <c r="D193" s="13"/>
      <c r="F193" s="13"/>
      <c r="H193" s="13"/>
      <c r="J193" s="13"/>
      <c r="L193" s="18"/>
      <c r="M193" s="15"/>
    </row>
    <row r="194" spans="1:13" s="2" customFormat="1" x14ac:dyDescent="0.25">
      <c r="A194" s="9"/>
      <c r="B194" s="10"/>
      <c r="D194" s="13"/>
      <c r="F194" s="13"/>
      <c r="H194" s="13"/>
      <c r="J194" s="13"/>
      <c r="L194" s="18"/>
      <c r="M194" s="15"/>
    </row>
    <row r="195" spans="1:13" s="2" customFormat="1" x14ac:dyDescent="0.25">
      <c r="A195" s="9"/>
      <c r="B195" s="10"/>
      <c r="D195" s="13"/>
      <c r="F195" s="13"/>
      <c r="H195" s="13"/>
      <c r="J195" s="13"/>
      <c r="L195" s="18"/>
      <c r="M195" s="15"/>
    </row>
    <row r="196" spans="1:13" s="2" customFormat="1" x14ac:dyDescent="0.25">
      <c r="A196" s="9"/>
      <c r="B196" s="10"/>
      <c r="D196" s="13"/>
      <c r="F196" s="13"/>
      <c r="H196" s="13"/>
      <c r="J196" s="13"/>
      <c r="L196" s="18"/>
      <c r="M196" s="15"/>
    </row>
    <row r="197" spans="1:13" s="2" customFormat="1" x14ac:dyDescent="0.25">
      <c r="A197" s="9"/>
      <c r="B197" s="10"/>
      <c r="D197" s="13"/>
      <c r="F197" s="13"/>
      <c r="H197" s="13"/>
      <c r="J197" s="13"/>
      <c r="L197" s="18"/>
      <c r="M197" s="15"/>
    </row>
    <row r="198" spans="1:13" s="2" customFormat="1" x14ac:dyDescent="0.25">
      <c r="A198" s="9"/>
      <c r="B198" s="10"/>
      <c r="D198" s="13"/>
      <c r="F198" s="13"/>
      <c r="H198" s="13"/>
      <c r="J198" s="13"/>
      <c r="L198" s="18"/>
      <c r="M198" s="15"/>
    </row>
    <row r="199" spans="1:13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3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3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3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3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3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3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3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3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3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J309" s="13"/>
      <c r="L309" s="18"/>
      <c r="M309" s="15"/>
    </row>
    <row r="310" spans="1:13" s="2" customFormat="1" x14ac:dyDescent="0.25">
      <c r="A310" s="9"/>
      <c r="B310" s="10"/>
      <c r="D310" s="13"/>
      <c r="J310" s="13"/>
      <c r="L310" s="18"/>
      <c r="M310" s="15"/>
    </row>
    <row r="311" spans="1:13" s="2" customFormat="1" x14ac:dyDescent="0.25">
      <c r="A311" s="9"/>
      <c r="B311" s="10"/>
      <c r="D311" s="13"/>
      <c r="J311" s="13"/>
      <c r="L311" s="18"/>
      <c r="M311" s="15"/>
    </row>
    <row r="312" spans="1:13" s="2" customFormat="1" x14ac:dyDescent="0.25">
      <c r="A312" s="9"/>
      <c r="B312" s="10"/>
      <c r="D312" s="13"/>
      <c r="J312" s="13"/>
      <c r="L312" s="18"/>
      <c r="M312" s="15"/>
    </row>
    <row r="313" spans="1:13" s="2" customFormat="1" x14ac:dyDescent="0.25">
      <c r="A313" s="9"/>
      <c r="B313" s="10"/>
      <c r="D313" s="13"/>
      <c r="J313" s="13"/>
      <c r="L313" s="18"/>
      <c r="M313" s="15"/>
    </row>
    <row r="314" spans="1:13" s="2" customFormat="1" x14ac:dyDescent="0.25">
      <c r="A314" s="9"/>
      <c r="B314" s="10"/>
      <c r="D314" s="13"/>
      <c r="J314" s="13"/>
      <c r="L314" s="18"/>
      <c r="M314" s="15"/>
    </row>
    <row r="315" spans="1:13" s="2" customFormat="1" x14ac:dyDescent="0.25">
      <c r="A315" s="9"/>
      <c r="B315" s="10"/>
      <c r="D315" s="13"/>
      <c r="J315" s="13"/>
      <c r="L315" s="18"/>
      <c r="M315" s="15"/>
    </row>
    <row r="316" spans="1:13" s="2" customFormat="1" x14ac:dyDescent="0.25">
      <c r="A316" s="9"/>
      <c r="B316" s="10"/>
      <c r="D316" s="13"/>
      <c r="J316" s="13"/>
      <c r="L316" s="18"/>
      <c r="M316" s="15"/>
    </row>
    <row r="317" spans="1:13" s="2" customFormat="1" x14ac:dyDescent="0.25">
      <c r="A317" s="9"/>
      <c r="B317" s="10"/>
      <c r="D317" s="13"/>
      <c r="J317" s="13"/>
      <c r="L317" s="18"/>
      <c r="M317" s="15"/>
    </row>
    <row r="318" spans="1:13" s="2" customFormat="1" x14ac:dyDescent="0.25">
      <c r="A318" s="9"/>
      <c r="B318" s="10"/>
      <c r="D318" s="13"/>
      <c r="J318" s="13"/>
      <c r="L318" s="18"/>
      <c r="M318" s="15"/>
    </row>
    <row r="319" spans="1:13" s="2" customFormat="1" x14ac:dyDescent="0.25">
      <c r="A319" s="9"/>
      <c r="B319" s="10"/>
      <c r="D319" s="13"/>
      <c r="J319" s="13"/>
      <c r="L319" s="18"/>
      <c r="M319" s="15"/>
    </row>
    <row r="320" spans="1:13" s="2" customFormat="1" x14ac:dyDescent="0.25">
      <c r="A320" s="9"/>
      <c r="B320" s="10"/>
      <c r="D320" s="13"/>
      <c r="J320" s="13"/>
      <c r="L320" s="18"/>
      <c r="M320" s="15"/>
    </row>
    <row r="321" spans="1:13" s="2" customFormat="1" x14ac:dyDescent="0.25">
      <c r="A321" s="9"/>
      <c r="B321" s="10"/>
      <c r="D321" s="13"/>
      <c r="J321" s="13"/>
      <c r="L321" s="18"/>
      <c r="M321" s="15"/>
    </row>
    <row r="322" spans="1:13" s="2" customFormat="1" x14ac:dyDescent="0.25">
      <c r="A322" s="9"/>
      <c r="B322" s="10"/>
      <c r="D322" s="13"/>
      <c r="J322" s="13"/>
      <c r="L322" s="18"/>
      <c r="M322" s="15"/>
    </row>
    <row r="323" spans="1:13" s="2" customFormat="1" x14ac:dyDescent="0.25">
      <c r="A323" s="9"/>
      <c r="B323" s="10"/>
      <c r="D323" s="13"/>
      <c r="J323" s="13"/>
      <c r="L323" s="18"/>
      <c r="M323" s="15"/>
    </row>
    <row r="324" spans="1:13" s="2" customFormat="1" x14ac:dyDescent="0.25">
      <c r="A324" s="9"/>
      <c r="B324" s="10"/>
      <c r="D324" s="13"/>
      <c r="J324" s="13"/>
      <c r="L324" s="18"/>
      <c r="M324" s="15"/>
    </row>
    <row r="325" spans="1:13" s="2" customFormat="1" x14ac:dyDescent="0.25">
      <c r="A325" s="9"/>
      <c r="B325" s="10"/>
      <c r="D325" s="13"/>
      <c r="J325" s="13"/>
      <c r="L325" s="18"/>
      <c r="M325" s="15"/>
    </row>
    <row r="326" spans="1:13" s="2" customFormat="1" x14ac:dyDescent="0.25">
      <c r="A326" s="9"/>
      <c r="B326" s="10"/>
      <c r="D326" s="13"/>
      <c r="J326" s="13"/>
      <c r="L326" s="18"/>
      <c r="M326" s="15"/>
    </row>
    <row r="327" spans="1:13" s="2" customFormat="1" x14ac:dyDescent="0.25">
      <c r="A327" s="9"/>
      <c r="B327" s="10"/>
      <c r="D327" s="13"/>
      <c r="J327" s="13"/>
      <c r="L327" s="18"/>
      <c r="M327" s="15"/>
    </row>
    <row r="328" spans="1:13" s="2" customFormat="1" x14ac:dyDescent="0.25">
      <c r="A328" s="9"/>
      <c r="B328" s="10"/>
      <c r="D328" s="13"/>
      <c r="J328" s="13"/>
      <c r="L328" s="18"/>
      <c r="M328" s="15"/>
    </row>
    <row r="329" spans="1:13" s="2" customFormat="1" x14ac:dyDescent="0.25">
      <c r="A329" s="9"/>
      <c r="B329" s="10"/>
      <c r="D329" s="13"/>
      <c r="J329" s="13"/>
      <c r="L329" s="18"/>
      <c r="M329" s="15"/>
    </row>
    <row r="330" spans="1:13" s="2" customFormat="1" x14ac:dyDescent="0.25">
      <c r="A330" s="9"/>
      <c r="B330" s="10"/>
      <c r="D330" s="13"/>
      <c r="J330" s="13"/>
      <c r="L330" s="18"/>
      <c r="M330" s="15"/>
    </row>
    <row r="331" spans="1:13" s="2" customFormat="1" x14ac:dyDescent="0.25">
      <c r="A331" s="9"/>
      <c r="B331" s="10"/>
      <c r="D331" s="13"/>
      <c r="J331" s="13"/>
      <c r="L331" s="18"/>
      <c r="M331" s="15"/>
    </row>
    <row r="332" spans="1:13" s="2" customFormat="1" x14ac:dyDescent="0.25">
      <c r="A332" s="9"/>
      <c r="B332" s="10"/>
      <c r="D332" s="13"/>
      <c r="J332" s="13"/>
      <c r="L332" s="18"/>
      <c r="M332" s="15"/>
    </row>
    <row r="333" spans="1:13" s="2" customFormat="1" x14ac:dyDescent="0.25">
      <c r="A333" s="9"/>
      <c r="B333" s="10"/>
      <c r="D333" s="13"/>
      <c r="J333" s="13"/>
      <c r="L333" s="18"/>
      <c r="M333" s="15"/>
    </row>
    <row r="334" spans="1:13" s="2" customFormat="1" x14ac:dyDescent="0.25">
      <c r="A334" s="9"/>
      <c r="B334" s="10"/>
      <c r="D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J602" s="13"/>
      <c r="L602" s="18"/>
      <c r="M602" s="15"/>
    </row>
    <row r="603" spans="1:13" s="2" customFormat="1" x14ac:dyDescent="0.25">
      <c r="A603" s="9"/>
      <c r="B603" s="10"/>
      <c r="J603" s="13"/>
      <c r="L603" s="18"/>
      <c r="M603" s="15"/>
    </row>
    <row r="604" spans="1:13" s="2" customFormat="1" x14ac:dyDescent="0.25">
      <c r="A604" s="9"/>
      <c r="B604" s="10"/>
      <c r="J604" s="13"/>
      <c r="L604" s="18"/>
      <c r="M604" s="15"/>
    </row>
    <row r="605" spans="1:13" s="2" customFormat="1" x14ac:dyDescent="0.25">
      <c r="A605" s="9"/>
      <c r="B605" s="10"/>
      <c r="J605" s="13"/>
      <c r="L605" s="18"/>
      <c r="M605" s="15"/>
    </row>
    <row r="606" spans="1:13" s="2" customFormat="1" x14ac:dyDescent="0.25">
      <c r="A606" s="9"/>
      <c r="B606" s="10"/>
      <c r="J606" s="13"/>
      <c r="L606" s="18"/>
      <c r="M606" s="15"/>
    </row>
    <row r="607" spans="1:13" s="2" customFormat="1" x14ac:dyDescent="0.25">
      <c r="A607" s="9"/>
      <c r="B607" s="10"/>
      <c r="J607" s="13"/>
      <c r="L607" s="18"/>
      <c r="M607" s="15"/>
    </row>
    <row r="608" spans="1:13" s="2" customFormat="1" x14ac:dyDescent="0.25">
      <c r="A608" s="9"/>
      <c r="B608" s="10"/>
      <c r="J608" s="13"/>
      <c r="L608" s="18"/>
      <c r="M608" s="15"/>
    </row>
    <row r="609" spans="1:13" s="2" customFormat="1" x14ac:dyDescent="0.25">
      <c r="A609" s="9"/>
      <c r="B609" s="10"/>
      <c r="J609" s="13"/>
      <c r="L609" s="18"/>
      <c r="M609" s="15"/>
    </row>
    <row r="610" spans="1:13" s="2" customFormat="1" x14ac:dyDescent="0.25">
      <c r="A610" s="9"/>
      <c r="B610" s="10"/>
      <c r="J610" s="13"/>
      <c r="L610" s="18"/>
      <c r="M610" s="15"/>
    </row>
    <row r="611" spans="1:13" s="2" customFormat="1" x14ac:dyDescent="0.25">
      <c r="A611" s="9"/>
      <c r="B611" s="10"/>
      <c r="J611" s="13"/>
      <c r="L611" s="18"/>
      <c r="M611" s="15"/>
    </row>
    <row r="612" spans="1:13" s="2" customFormat="1" x14ac:dyDescent="0.25">
      <c r="A612" s="9"/>
      <c r="B612" s="10"/>
      <c r="J612" s="13"/>
      <c r="L612" s="18"/>
      <c r="M612" s="15"/>
    </row>
    <row r="613" spans="1:13" s="2" customFormat="1" x14ac:dyDescent="0.25">
      <c r="A613" s="9"/>
      <c r="B613" s="10"/>
      <c r="J613" s="13"/>
      <c r="L613" s="18"/>
      <c r="M613" s="15"/>
    </row>
    <row r="614" spans="1:13" s="2" customFormat="1" x14ac:dyDescent="0.25">
      <c r="A614" s="9"/>
      <c r="B614" s="10"/>
      <c r="J614" s="13"/>
      <c r="L614" s="18"/>
      <c r="M614" s="15"/>
    </row>
    <row r="615" spans="1:13" s="2" customFormat="1" x14ac:dyDescent="0.25">
      <c r="A615" s="9"/>
      <c r="B615" s="10"/>
      <c r="J615" s="13"/>
      <c r="L615" s="18"/>
      <c r="M615" s="15"/>
    </row>
    <row r="616" spans="1:13" s="2" customFormat="1" x14ac:dyDescent="0.25">
      <c r="A616" s="9"/>
      <c r="B616" s="10"/>
      <c r="J616" s="13"/>
      <c r="L616" s="18"/>
      <c r="M616" s="15"/>
    </row>
    <row r="617" spans="1:13" s="2" customFormat="1" x14ac:dyDescent="0.25">
      <c r="A617" s="9"/>
      <c r="B617" s="10"/>
      <c r="J617" s="13"/>
      <c r="L617" s="18"/>
      <c r="M617" s="15"/>
    </row>
    <row r="618" spans="1:13" s="2" customFormat="1" x14ac:dyDescent="0.25">
      <c r="A618" s="9"/>
      <c r="B618" s="10"/>
      <c r="J618" s="13"/>
      <c r="L618" s="18"/>
      <c r="M618" s="15"/>
    </row>
    <row r="619" spans="1:13" s="2" customFormat="1" x14ac:dyDescent="0.25">
      <c r="A619" s="9"/>
      <c r="B619" s="10"/>
      <c r="J619" s="13"/>
      <c r="L619" s="18"/>
      <c r="M619" s="15"/>
    </row>
    <row r="620" spans="1:13" s="2" customFormat="1" x14ac:dyDescent="0.25">
      <c r="A620" s="9"/>
      <c r="B620" s="10"/>
      <c r="J620" s="13"/>
      <c r="L620" s="18"/>
      <c r="M620" s="15"/>
    </row>
    <row r="621" spans="1:13" s="2" customFormat="1" x14ac:dyDescent="0.25">
      <c r="A621" s="9"/>
      <c r="B621" s="10"/>
      <c r="J621" s="13"/>
      <c r="L621" s="18"/>
      <c r="M621" s="15"/>
    </row>
    <row r="622" spans="1:13" s="2" customFormat="1" x14ac:dyDescent="0.25">
      <c r="A622" s="9"/>
      <c r="B622" s="10"/>
      <c r="J622" s="13"/>
      <c r="L622" s="18"/>
      <c r="M622" s="15"/>
    </row>
    <row r="623" spans="1:13" s="2" customFormat="1" x14ac:dyDescent="0.25">
      <c r="A623" s="9"/>
      <c r="B623" s="10"/>
      <c r="J623" s="13"/>
      <c r="L623" s="18"/>
      <c r="M623" s="15"/>
    </row>
    <row r="624" spans="1:13" s="2" customFormat="1" x14ac:dyDescent="0.25">
      <c r="A624" s="9"/>
      <c r="B624" s="10"/>
      <c r="J624" s="13"/>
      <c r="L624" s="18"/>
      <c r="M624" s="15"/>
    </row>
    <row r="625" spans="1:13" s="2" customFormat="1" x14ac:dyDescent="0.25">
      <c r="A625" s="9"/>
      <c r="B625" s="10"/>
      <c r="J625" s="13"/>
      <c r="L625" s="18"/>
      <c r="M625" s="15"/>
    </row>
    <row r="626" spans="1:13" s="2" customFormat="1" x14ac:dyDescent="0.25">
      <c r="A626" s="9"/>
      <c r="B626" s="10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</sheetData>
  <autoFilter ref="A6:M171" xr:uid="{43C382C8-38BA-4518-BCB3-336D6824633D}"/>
  <mergeCells count="51">
    <mergeCell ref="A134:A169"/>
    <mergeCell ref="B134:B139"/>
    <mergeCell ref="B140:B142"/>
    <mergeCell ref="B143:B145"/>
    <mergeCell ref="B146:B149"/>
    <mergeCell ref="B150:B155"/>
    <mergeCell ref="B158:B162"/>
    <mergeCell ref="B163:B167"/>
    <mergeCell ref="A120:A132"/>
    <mergeCell ref="B120:B121"/>
    <mergeCell ref="B122:B123"/>
    <mergeCell ref="B124:B127"/>
    <mergeCell ref="B129:B131"/>
    <mergeCell ref="A97:A103"/>
    <mergeCell ref="B100:B102"/>
    <mergeCell ref="A104:A119"/>
    <mergeCell ref="B105:B110"/>
    <mergeCell ref="B112:B115"/>
    <mergeCell ref="B116:B118"/>
    <mergeCell ref="A78:A83"/>
    <mergeCell ref="B79:B82"/>
    <mergeCell ref="A84:A96"/>
    <mergeCell ref="B84:B85"/>
    <mergeCell ref="B86:B88"/>
    <mergeCell ref="B89:B90"/>
    <mergeCell ref="B91:B93"/>
    <mergeCell ref="A32:A41"/>
    <mergeCell ref="B35:B37"/>
    <mergeCell ref="B38:B40"/>
    <mergeCell ref="A42:A77"/>
    <mergeCell ref="B42:B46"/>
    <mergeCell ref="B47:B49"/>
    <mergeCell ref="B50:B52"/>
    <mergeCell ref="B53:B55"/>
    <mergeCell ref="B57:B63"/>
    <mergeCell ref="B65:B69"/>
    <mergeCell ref="B70:B73"/>
    <mergeCell ref="B74:B76"/>
    <mergeCell ref="A7:A31"/>
    <mergeCell ref="B7:B10"/>
    <mergeCell ref="B12:B13"/>
    <mergeCell ref="B14:B15"/>
    <mergeCell ref="B16:B19"/>
    <mergeCell ref="B22:B26"/>
    <mergeCell ref="B27:B30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5B31-EB51-4090-96E2-E6917F19E6B4}">
  <dimension ref="A2:N916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1.85546875" style="10" customWidth="1"/>
    <col min="3" max="3" width="21.140625" style="2" customWidth="1"/>
    <col min="4" max="11" width="25" style="2" customWidth="1"/>
    <col min="12" max="12" width="21.28515625" style="18" customWidth="1"/>
    <col min="13" max="13" width="22.140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2022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12.9</v>
      </c>
      <c r="G7" s="3">
        <v>807</v>
      </c>
      <c r="H7" s="12"/>
      <c r="I7" s="3"/>
      <c r="J7" s="12"/>
      <c r="K7" s="3"/>
      <c r="L7" s="19">
        <v>12.9</v>
      </c>
      <c r="M7" s="17">
        <v>807</v>
      </c>
    </row>
    <row r="8" spans="1:13" x14ac:dyDescent="0.25">
      <c r="A8" s="88"/>
      <c r="B8" s="85"/>
      <c r="C8" s="3" t="s">
        <v>71</v>
      </c>
      <c r="D8" s="12"/>
      <c r="E8" s="3"/>
      <c r="F8" s="12">
        <v>25</v>
      </c>
      <c r="G8" s="3">
        <v>2000</v>
      </c>
      <c r="H8" s="12"/>
      <c r="I8" s="3"/>
      <c r="J8" s="12"/>
      <c r="K8" s="3"/>
      <c r="L8" s="19">
        <v>25</v>
      </c>
      <c r="M8" s="17">
        <v>2000</v>
      </c>
    </row>
    <row r="9" spans="1:13" x14ac:dyDescent="0.25">
      <c r="A9" s="88"/>
      <c r="B9" s="85"/>
      <c r="C9" s="3" t="s">
        <v>72</v>
      </c>
      <c r="D9" s="12"/>
      <c r="E9" s="3"/>
      <c r="F9" s="12">
        <v>4</v>
      </c>
      <c r="G9" s="3">
        <v>120</v>
      </c>
      <c r="H9" s="12"/>
      <c r="I9" s="3"/>
      <c r="J9" s="12"/>
      <c r="K9" s="3"/>
      <c r="L9" s="19">
        <v>4</v>
      </c>
      <c r="M9" s="17">
        <v>120</v>
      </c>
    </row>
    <row r="10" spans="1:13" x14ac:dyDescent="0.25">
      <c r="A10" s="88"/>
      <c r="B10" s="86"/>
      <c r="C10" s="3" t="s">
        <v>73</v>
      </c>
      <c r="D10" s="12"/>
      <c r="E10" s="3"/>
      <c r="F10" s="12">
        <v>106.7</v>
      </c>
      <c r="G10" s="3">
        <v>4332</v>
      </c>
      <c r="H10" s="12"/>
      <c r="I10" s="3"/>
      <c r="J10" s="12"/>
      <c r="K10" s="3"/>
      <c r="L10" s="19">
        <v>106.7</v>
      </c>
      <c r="M10" s="17">
        <v>4332</v>
      </c>
    </row>
    <row r="11" spans="1:13" x14ac:dyDescent="0.25">
      <c r="A11" s="88"/>
      <c r="B11" s="84" t="s">
        <v>26</v>
      </c>
      <c r="C11" s="3" t="s">
        <v>47</v>
      </c>
      <c r="D11" s="12">
        <v>815.44999999999993</v>
      </c>
      <c r="E11" s="3">
        <v>18934.150000000001</v>
      </c>
      <c r="F11" s="12">
        <v>1928.33</v>
      </c>
      <c r="G11" s="3">
        <v>32540.25</v>
      </c>
      <c r="H11" s="12">
        <v>1569</v>
      </c>
      <c r="I11" s="3">
        <v>19259.740000000002</v>
      </c>
      <c r="J11" s="12">
        <v>960</v>
      </c>
      <c r="K11" s="3">
        <v>24000</v>
      </c>
      <c r="L11" s="19">
        <v>5272.78</v>
      </c>
      <c r="M11" s="17">
        <v>94734.14</v>
      </c>
    </row>
    <row r="12" spans="1:13" x14ac:dyDescent="0.25">
      <c r="A12" s="88"/>
      <c r="B12" s="86"/>
      <c r="C12" s="3" t="s">
        <v>74</v>
      </c>
      <c r="D12" s="12"/>
      <c r="E12" s="3"/>
      <c r="F12" s="12"/>
      <c r="G12" s="3"/>
      <c r="H12" s="12">
        <v>55</v>
      </c>
      <c r="I12" s="3">
        <v>155000</v>
      </c>
      <c r="J12" s="12"/>
      <c r="K12" s="3"/>
      <c r="L12" s="19">
        <v>55</v>
      </c>
      <c r="M12" s="17">
        <v>155000</v>
      </c>
    </row>
    <row r="13" spans="1:13" x14ac:dyDescent="0.25">
      <c r="A13" s="88"/>
      <c r="B13" s="84" t="s">
        <v>28</v>
      </c>
      <c r="C13" s="3" t="s">
        <v>51</v>
      </c>
      <c r="D13" s="40">
        <v>3.2829999999999998E-2</v>
      </c>
      <c r="E13" s="3">
        <v>25</v>
      </c>
      <c r="F13" s="12"/>
      <c r="G13" s="3"/>
      <c r="H13" s="12"/>
      <c r="I13" s="3"/>
      <c r="J13" s="12"/>
      <c r="K13" s="3"/>
      <c r="L13" s="19">
        <v>3.2829999999999998E-2</v>
      </c>
      <c r="M13" s="17">
        <v>25</v>
      </c>
    </row>
    <row r="14" spans="1:13" x14ac:dyDescent="0.25">
      <c r="A14" s="88"/>
      <c r="B14" s="86"/>
      <c r="C14" s="3" t="s">
        <v>53</v>
      </c>
      <c r="D14" s="40">
        <v>1.1049E-2</v>
      </c>
      <c r="E14" s="3">
        <v>549.90499999999997</v>
      </c>
      <c r="F14" s="12"/>
      <c r="G14" s="3"/>
      <c r="H14" s="12"/>
      <c r="I14" s="3"/>
      <c r="J14" s="12"/>
      <c r="K14" s="3"/>
      <c r="L14" s="19">
        <v>1.1049E-2</v>
      </c>
      <c r="M14" s="17">
        <v>549.90499999999997</v>
      </c>
    </row>
    <row r="15" spans="1:13" x14ac:dyDescent="0.25">
      <c r="A15" s="88"/>
      <c r="B15" s="36" t="s">
        <v>31</v>
      </c>
      <c r="C15" s="3" t="s">
        <v>45</v>
      </c>
      <c r="D15" s="12"/>
      <c r="E15" s="3"/>
      <c r="F15" s="12"/>
      <c r="G15" s="3"/>
      <c r="H15" s="12">
        <v>2763251</v>
      </c>
      <c r="I15" s="3">
        <v>2036709.3926000015</v>
      </c>
      <c r="J15" s="12"/>
      <c r="K15" s="3"/>
      <c r="L15" s="19">
        <v>2763251</v>
      </c>
      <c r="M15" s="17">
        <v>2036709.3926000015</v>
      </c>
    </row>
    <row r="16" spans="1:13" x14ac:dyDescent="0.25">
      <c r="A16" s="88"/>
      <c r="B16" s="36" t="s">
        <v>32</v>
      </c>
      <c r="C16" s="3" t="s">
        <v>32</v>
      </c>
      <c r="D16" s="12"/>
      <c r="E16" s="3"/>
      <c r="F16" s="12">
        <v>2.0600000000000005</v>
      </c>
      <c r="G16" s="3">
        <v>1625</v>
      </c>
      <c r="H16" s="12"/>
      <c r="I16" s="3"/>
      <c r="J16" s="12"/>
      <c r="K16" s="3"/>
      <c r="L16" s="19">
        <v>2.0600000000000005</v>
      </c>
      <c r="M16" s="17">
        <v>1625</v>
      </c>
    </row>
    <row r="17" spans="1:13" x14ac:dyDescent="0.25">
      <c r="A17" s="88"/>
      <c r="B17" s="84" t="s">
        <v>33</v>
      </c>
      <c r="C17" s="3" t="s">
        <v>55</v>
      </c>
      <c r="D17" s="12"/>
      <c r="E17" s="3"/>
      <c r="F17" s="12"/>
      <c r="G17" s="3"/>
      <c r="H17" s="12">
        <v>7</v>
      </c>
      <c r="I17" s="3">
        <v>760000</v>
      </c>
      <c r="J17" s="12"/>
      <c r="K17" s="3"/>
      <c r="L17" s="19">
        <v>7</v>
      </c>
      <c r="M17" s="17">
        <v>760000</v>
      </c>
    </row>
    <row r="18" spans="1:13" x14ac:dyDescent="0.25">
      <c r="A18" s="88"/>
      <c r="B18" s="85"/>
      <c r="C18" s="3" t="s">
        <v>47</v>
      </c>
      <c r="D18" s="12"/>
      <c r="E18" s="3"/>
      <c r="F18" s="12"/>
      <c r="G18" s="3"/>
      <c r="H18" s="12">
        <v>9</v>
      </c>
      <c r="I18" s="3">
        <v>359755.2</v>
      </c>
      <c r="J18" s="12"/>
      <c r="K18" s="3"/>
      <c r="L18" s="19">
        <v>9</v>
      </c>
      <c r="M18" s="17">
        <v>359755.2</v>
      </c>
    </row>
    <row r="19" spans="1:13" x14ac:dyDescent="0.25">
      <c r="A19" s="88"/>
      <c r="B19" s="85"/>
      <c r="C19" s="3" t="s">
        <v>56</v>
      </c>
      <c r="D19" s="12"/>
      <c r="E19" s="3"/>
      <c r="F19" s="12"/>
      <c r="G19" s="3"/>
      <c r="H19" s="12">
        <v>3</v>
      </c>
      <c r="I19" s="3">
        <v>36000</v>
      </c>
      <c r="J19" s="12"/>
      <c r="K19" s="3"/>
      <c r="L19" s="19">
        <v>3</v>
      </c>
      <c r="M19" s="17">
        <v>36000</v>
      </c>
    </row>
    <row r="20" spans="1:13" x14ac:dyDescent="0.25">
      <c r="A20" s="88"/>
      <c r="B20" s="85"/>
      <c r="C20" s="3" t="s">
        <v>57</v>
      </c>
      <c r="D20" s="12"/>
      <c r="E20" s="3"/>
      <c r="F20" s="12"/>
      <c r="G20" s="3"/>
      <c r="H20" s="12">
        <v>7</v>
      </c>
      <c r="I20" s="3">
        <v>385000</v>
      </c>
      <c r="J20" s="12"/>
      <c r="K20" s="3"/>
      <c r="L20" s="19">
        <v>7</v>
      </c>
      <c r="M20" s="17">
        <v>385000</v>
      </c>
    </row>
    <row r="21" spans="1:13" x14ac:dyDescent="0.25">
      <c r="A21" s="88"/>
      <c r="B21" s="86"/>
      <c r="C21" s="3" t="s">
        <v>58</v>
      </c>
      <c r="D21" s="12"/>
      <c r="E21" s="3"/>
      <c r="F21" s="12"/>
      <c r="G21" s="3"/>
      <c r="H21" s="12">
        <v>21</v>
      </c>
      <c r="I21" s="3">
        <v>2014000</v>
      </c>
      <c r="J21" s="12"/>
      <c r="K21" s="3"/>
      <c r="L21" s="19">
        <v>21</v>
      </c>
      <c r="M21" s="17">
        <v>2014000</v>
      </c>
    </row>
    <row r="22" spans="1:13" x14ac:dyDescent="0.25">
      <c r="A22" s="88"/>
      <c r="B22" s="84" t="s">
        <v>34</v>
      </c>
      <c r="C22" s="3" t="s">
        <v>77</v>
      </c>
      <c r="D22" s="12">
        <v>7.75</v>
      </c>
      <c r="E22" s="3">
        <v>3811.6</v>
      </c>
      <c r="F22" s="12"/>
      <c r="G22" s="3"/>
      <c r="H22" s="12"/>
      <c r="I22" s="3"/>
      <c r="J22" s="12"/>
      <c r="K22" s="3"/>
      <c r="L22" s="19">
        <v>7.75</v>
      </c>
      <c r="M22" s="17">
        <v>3811.6</v>
      </c>
    </row>
    <row r="23" spans="1:13" x14ac:dyDescent="0.25">
      <c r="A23" s="88"/>
      <c r="B23" s="85"/>
      <c r="C23" s="3" t="s">
        <v>34</v>
      </c>
      <c r="D23" s="12">
        <v>14</v>
      </c>
      <c r="E23" s="3">
        <v>10318</v>
      </c>
      <c r="F23" s="12"/>
      <c r="G23" s="3"/>
      <c r="H23" s="12"/>
      <c r="I23" s="3"/>
      <c r="J23" s="12"/>
      <c r="K23" s="3"/>
      <c r="L23" s="19">
        <v>14</v>
      </c>
      <c r="M23" s="17">
        <v>10318</v>
      </c>
    </row>
    <row r="24" spans="1:13" x14ac:dyDescent="0.25">
      <c r="A24" s="88"/>
      <c r="B24" s="86"/>
      <c r="C24" s="3" t="s">
        <v>94</v>
      </c>
      <c r="D24" s="12">
        <v>18.901000000000003</v>
      </c>
      <c r="E24" s="3">
        <v>13710.32</v>
      </c>
      <c r="F24" s="12"/>
      <c r="G24" s="3"/>
      <c r="H24" s="12"/>
      <c r="I24" s="3"/>
      <c r="J24" s="12"/>
      <c r="K24" s="3"/>
      <c r="L24" s="19">
        <v>18.901000000000003</v>
      </c>
      <c r="M24" s="17">
        <v>13710.32</v>
      </c>
    </row>
    <row r="25" spans="1:13" x14ac:dyDescent="0.25">
      <c r="A25" s="89"/>
      <c r="B25" s="30" t="s">
        <v>109</v>
      </c>
      <c r="C25" s="32"/>
      <c r="D25" s="31">
        <f t="shared" ref="D25:M25" si="0">SUM(D7:D24)</f>
        <v>856.14487899999983</v>
      </c>
      <c r="E25" s="32">
        <f t="shared" si="0"/>
        <v>47348.974999999999</v>
      </c>
      <c r="F25" s="31">
        <f t="shared" si="0"/>
        <v>2078.9899999999998</v>
      </c>
      <c r="G25" s="32">
        <f t="shared" si="0"/>
        <v>41424.25</v>
      </c>
      <c r="H25" s="31">
        <f t="shared" si="0"/>
        <v>2764922</v>
      </c>
      <c r="I25" s="32">
        <f t="shared" si="0"/>
        <v>5765724.3326000012</v>
      </c>
      <c r="J25" s="31">
        <f t="shared" si="0"/>
        <v>960</v>
      </c>
      <c r="K25" s="32">
        <f t="shared" si="0"/>
        <v>24000</v>
      </c>
      <c r="L25" s="31">
        <f t="shared" si="0"/>
        <v>2768817.134879</v>
      </c>
      <c r="M25" s="32">
        <f t="shared" si="0"/>
        <v>5878497.5576000018</v>
      </c>
    </row>
    <row r="26" spans="1:13" x14ac:dyDescent="0.25">
      <c r="A26" s="87" t="s">
        <v>1</v>
      </c>
      <c r="B26" s="36" t="s">
        <v>23</v>
      </c>
      <c r="C26" s="3" t="s">
        <v>71</v>
      </c>
      <c r="D26" s="12"/>
      <c r="E26" s="3"/>
      <c r="F26" s="12">
        <v>58</v>
      </c>
      <c r="G26" s="3">
        <v>4914</v>
      </c>
      <c r="H26" s="12"/>
      <c r="I26" s="3"/>
      <c r="J26" s="12"/>
      <c r="K26" s="3"/>
      <c r="L26" s="19">
        <v>58</v>
      </c>
      <c r="M26" s="17">
        <v>4914</v>
      </c>
    </row>
    <row r="27" spans="1:13" x14ac:dyDescent="0.25">
      <c r="A27" s="88"/>
      <c r="B27" s="36" t="s">
        <v>26</v>
      </c>
      <c r="C27" s="3" t="s">
        <v>47</v>
      </c>
      <c r="D27" s="12"/>
      <c r="E27" s="3"/>
      <c r="F27" s="12"/>
      <c r="G27" s="3"/>
      <c r="H27" s="12">
        <v>1686</v>
      </c>
      <c r="I27" s="3">
        <v>220000</v>
      </c>
      <c r="J27" s="12"/>
      <c r="K27" s="3"/>
      <c r="L27" s="19">
        <v>1686</v>
      </c>
      <c r="M27" s="17">
        <v>220000</v>
      </c>
    </row>
    <row r="28" spans="1:13" x14ac:dyDescent="0.25">
      <c r="A28" s="88"/>
      <c r="B28" s="84" t="s">
        <v>28</v>
      </c>
      <c r="C28" s="3" t="s">
        <v>51</v>
      </c>
      <c r="D28" s="12">
        <v>2.1</v>
      </c>
      <c r="E28" s="3">
        <v>147000</v>
      </c>
      <c r="F28" s="12"/>
      <c r="G28" s="3"/>
      <c r="H28" s="12"/>
      <c r="I28" s="3"/>
      <c r="J28" s="12"/>
      <c r="K28" s="3"/>
      <c r="L28" s="19">
        <v>2.1</v>
      </c>
      <c r="M28" s="17">
        <v>147000</v>
      </c>
    </row>
    <row r="29" spans="1:13" x14ac:dyDescent="0.25">
      <c r="A29" s="88"/>
      <c r="B29" s="85"/>
      <c r="C29" s="3" t="s">
        <v>47</v>
      </c>
      <c r="D29" s="12"/>
      <c r="E29" s="3"/>
      <c r="F29" s="12">
        <v>1E-3</v>
      </c>
      <c r="G29" s="3">
        <v>900</v>
      </c>
      <c r="H29" s="12"/>
      <c r="I29" s="3"/>
      <c r="J29" s="12"/>
      <c r="K29" s="3"/>
      <c r="L29" s="19">
        <v>1E-3</v>
      </c>
      <c r="M29" s="17">
        <v>900</v>
      </c>
    </row>
    <row r="30" spans="1:13" x14ac:dyDescent="0.25">
      <c r="A30" s="88"/>
      <c r="B30" s="86"/>
      <c r="C30" s="3" t="s">
        <v>53</v>
      </c>
      <c r="D30" s="12">
        <v>2.0219999999999998</v>
      </c>
      <c r="E30" s="3">
        <v>90990</v>
      </c>
      <c r="F30" s="12"/>
      <c r="G30" s="3"/>
      <c r="H30" s="12"/>
      <c r="I30" s="3"/>
      <c r="J30" s="12"/>
      <c r="K30" s="3"/>
      <c r="L30" s="19">
        <v>2.0219999999999998</v>
      </c>
      <c r="M30" s="17">
        <v>90990</v>
      </c>
    </row>
    <row r="31" spans="1:13" x14ac:dyDescent="0.25">
      <c r="A31" s="88"/>
      <c r="B31" s="36" t="s">
        <v>31</v>
      </c>
      <c r="C31" s="3" t="s">
        <v>45</v>
      </c>
      <c r="D31" s="12"/>
      <c r="E31" s="3"/>
      <c r="F31" s="12"/>
      <c r="G31" s="3"/>
      <c r="H31" s="12">
        <v>55757</v>
      </c>
      <c r="I31" s="3">
        <v>41096.811999999998</v>
      </c>
      <c r="J31" s="12"/>
      <c r="K31" s="3"/>
      <c r="L31" s="19">
        <v>55757</v>
      </c>
      <c r="M31" s="17">
        <v>41096.811999999998</v>
      </c>
    </row>
    <row r="32" spans="1:13" x14ac:dyDescent="0.25">
      <c r="A32" s="88"/>
      <c r="B32" s="36" t="s">
        <v>33</v>
      </c>
      <c r="C32" s="3" t="s">
        <v>47</v>
      </c>
      <c r="D32" s="12"/>
      <c r="E32" s="3"/>
      <c r="F32" s="12"/>
      <c r="G32" s="3"/>
      <c r="H32" s="12">
        <v>1</v>
      </c>
      <c r="I32" s="3">
        <v>9000</v>
      </c>
      <c r="J32" s="12"/>
      <c r="K32" s="3"/>
      <c r="L32" s="19">
        <v>1</v>
      </c>
      <c r="M32" s="17">
        <v>9000</v>
      </c>
    </row>
    <row r="33" spans="1:13" x14ac:dyDescent="0.25">
      <c r="A33" s="88"/>
      <c r="B33" s="84" t="s">
        <v>34</v>
      </c>
      <c r="C33" s="3" t="s">
        <v>77</v>
      </c>
      <c r="D33" s="12">
        <v>1886</v>
      </c>
      <c r="E33" s="3">
        <v>938486.11900000006</v>
      </c>
      <c r="F33" s="12"/>
      <c r="G33" s="3"/>
      <c r="H33" s="12"/>
      <c r="I33" s="3"/>
      <c r="J33" s="12"/>
      <c r="K33" s="3"/>
      <c r="L33" s="19">
        <v>1886</v>
      </c>
      <c r="M33" s="17">
        <v>938486.11900000006</v>
      </c>
    </row>
    <row r="34" spans="1:13" x14ac:dyDescent="0.25">
      <c r="A34" s="88"/>
      <c r="B34" s="86"/>
      <c r="C34" s="3" t="s">
        <v>94</v>
      </c>
      <c r="D34" s="12">
        <v>742.3</v>
      </c>
      <c r="E34" s="3">
        <v>544699.08600000001</v>
      </c>
      <c r="F34" s="12"/>
      <c r="G34" s="3"/>
      <c r="H34" s="12"/>
      <c r="I34" s="3"/>
      <c r="J34" s="12"/>
      <c r="K34" s="3"/>
      <c r="L34" s="19">
        <v>742.3</v>
      </c>
      <c r="M34" s="17">
        <v>544699.08600000001</v>
      </c>
    </row>
    <row r="35" spans="1:13" x14ac:dyDescent="0.25">
      <c r="A35" s="89"/>
      <c r="B35" s="30" t="s">
        <v>109</v>
      </c>
      <c r="C35" s="32"/>
      <c r="D35" s="31">
        <f>SUM(D26:D34)</f>
        <v>2632.422</v>
      </c>
      <c r="E35" s="32">
        <f t="shared" ref="E35:M35" si="1">SUM(E26:E34)</f>
        <v>1721175.2050000001</v>
      </c>
      <c r="F35" s="31">
        <f t="shared" si="1"/>
        <v>58.000999999999998</v>
      </c>
      <c r="G35" s="32">
        <f t="shared" si="1"/>
        <v>5814</v>
      </c>
      <c r="H35" s="31">
        <f t="shared" si="1"/>
        <v>57444</v>
      </c>
      <c r="I35" s="32">
        <f t="shared" si="1"/>
        <v>270096.81200000003</v>
      </c>
      <c r="J35" s="31">
        <f t="shared" si="1"/>
        <v>0</v>
      </c>
      <c r="K35" s="32">
        <f t="shared" si="1"/>
        <v>0</v>
      </c>
      <c r="L35" s="31">
        <f t="shared" si="1"/>
        <v>60134.423000000003</v>
      </c>
      <c r="M35" s="32">
        <f t="shared" si="1"/>
        <v>1997086.017</v>
      </c>
    </row>
    <row r="36" spans="1:13" x14ac:dyDescent="0.25">
      <c r="A36" s="87" t="s">
        <v>2</v>
      </c>
      <c r="B36" s="36" t="s">
        <v>23</v>
      </c>
      <c r="C36" s="3" t="s">
        <v>47</v>
      </c>
      <c r="D36" s="12"/>
      <c r="E36" s="3"/>
      <c r="F36" s="12">
        <v>85</v>
      </c>
      <c r="G36" s="3">
        <v>6820</v>
      </c>
      <c r="H36" s="12"/>
      <c r="I36" s="3"/>
      <c r="J36" s="12"/>
      <c r="K36" s="3"/>
      <c r="L36" s="19">
        <v>85</v>
      </c>
      <c r="M36" s="17">
        <v>6820</v>
      </c>
    </row>
    <row r="37" spans="1:13" x14ac:dyDescent="0.25">
      <c r="A37" s="88"/>
      <c r="B37" s="84"/>
      <c r="C37" s="3" t="s">
        <v>71</v>
      </c>
      <c r="D37" s="12"/>
      <c r="E37" s="3"/>
      <c r="F37" s="12">
        <v>6282.9</v>
      </c>
      <c r="G37" s="3">
        <v>605231.86</v>
      </c>
      <c r="H37" s="12"/>
      <c r="I37" s="3"/>
      <c r="J37" s="12"/>
      <c r="K37" s="3"/>
      <c r="L37" s="19">
        <v>6282.9</v>
      </c>
      <c r="M37" s="17">
        <v>605231.86</v>
      </c>
    </row>
    <row r="38" spans="1:13" x14ac:dyDescent="0.25">
      <c r="A38" s="88"/>
      <c r="B38" s="86"/>
      <c r="C38" s="3" t="s">
        <v>73</v>
      </c>
      <c r="D38" s="12"/>
      <c r="E38" s="3"/>
      <c r="F38" s="12">
        <v>53.25</v>
      </c>
      <c r="G38" s="3">
        <v>1828.5</v>
      </c>
      <c r="H38" s="12"/>
      <c r="I38" s="3"/>
      <c r="J38" s="12"/>
      <c r="K38" s="3"/>
      <c r="L38" s="19">
        <v>53.25</v>
      </c>
      <c r="M38" s="17">
        <v>1828.5</v>
      </c>
    </row>
    <row r="39" spans="1:13" x14ac:dyDescent="0.25">
      <c r="A39" s="88"/>
      <c r="B39" s="84" t="s">
        <v>24</v>
      </c>
      <c r="C39" s="3" t="s">
        <v>75</v>
      </c>
      <c r="D39" s="12"/>
      <c r="E39" s="3"/>
      <c r="F39" s="12"/>
      <c r="G39" s="3"/>
      <c r="H39" s="12">
        <v>231</v>
      </c>
      <c r="I39" s="3">
        <v>118.9</v>
      </c>
      <c r="J39" s="12"/>
      <c r="K39" s="3"/>
      <c r="L39" s="19">
        <v>231</v>
      </c>
      <c r="M39" s="17">
        <v>118.9</v>
      </c>
    </row>
    <row r="40" spans="1:13" x14ac:dyDescent="0.25">
      <c r="A40" s="88"/>
      <c r="B40" s="86"/>
      <c r="C40" s="3" t="s">
        <v>48</v>
      </c>
      <c r="D40" s="12"/>
      <c r="E40" s="3"/>
      <c r="F40" s="12"/>
      <c r="G40" s="3"/>
      <c r="H40" s="12">
        <v>3646</v>
      </c>
      <c r="I40" s="3">
        <v>12881.7</v>
      </c>
      <c r="J40" s="12"/>
      <c r="K40" s="3"/>
      <c r="L40" s="19">
        <v>3646</v>
      </c>
      <c r="M40" s="17">
        <v>12881.7</v>
      </c>
    </row>
    <row r="41" spans="1:13" x14ac:dyDescent="0.25">
      <c r="A41" s="88"/>
      <c r="B41" s="84" t="s">
        <v>25</v>
      </c>
      <c r="C41" s="3" t="s">
        <v>46</v>
      </c>
      <c r="D41" s="12"/>
      <c r="E41" s="3"/>
      <c r="F41" s="12"/>
      <c r="G41" s="3"/>
      <c r="H41" s="12">
        <v>5</v>
      </c>
      <c r="I41" s="3">
        <v>1400</v>
      </c>
      <c r="J41" s="12"/>
      <c r="K41" s="3"/>
      <c r="L41" s="19">
        <v>5</v>
      </c>
      <c r="M41" s="17">
        <v>1400</v>
      </c>
    </row>
    <row r="42" spans="1:13" x14ac:dyDescent="0.25">
      <c r="A42" s="88"/>
      <c r="B42" s="85"/>
      <c r="C42" s="3" t="s">
        <v>75</v>
      </c>
      <c r="D42" s="12"/>
      <c r="E42" s="3"/>
      <c r="F42" s="12"/>
      <c r="G42" s="3"/>
      <c r="H42" s="12">
        <v>18</v>
      </c>
      <c r="I42" s="3">
        <v>14499</v>
      </c>
      <c r="J42" s="12"/>
      <c r="K42" s="3"/>
      <c r="L42" s="19">
        <v>18</v>
      </c>
      <c r="M42" s="17">
        <v>14499</v>
      </c>
    </row>
    <row r="43" spans="1:13" x14ac:dyDescent="0.25">
      <c r="A43" s="88"/>
      <c r="B43" s="86"/>
      <c r="C43" s="3" t="s">
        <v>49</v>
      </c>
      <c r="D43" s="12"/>
      <c r="E43" s="3"/>
      <c r="F43" s="12"/>
      <c r="G43" s="3"/>
      <c r="H43" s="12">
        <v>18</v>
      </c>
      <c r="I43" s="3">
        <v>9676</v>
      </c>
      <c r="J43" s="12"/>
      <c r="K43" s="3"/>
      <c r="L43" s="19">
        <v>18</v>
      </c>
      <c r="M43" s="17">
        <v>9676</v>
      </c>
    </row>
    <row r="44" spans="1:13" x14ac:dyDescent="0.25">
      <c r="A44" s="88"/>
      <c r="B44" s="84" t="s">
        <v>26</v>
      </c>
      <c r="C44" s="3" t="s">
        <v>50</v>
      </c>
      <c r="D44" s="12"/>
      <c r="E44" s="3"/>
      <c r="F44" s="12"/>
      <c r="G44" s="3"/>
      <c r="H44" s="12">
        <v>42018</v>
      </c>
      <c r="I44" s="3">
        <v>239600</v>
      </c>
      <c r="J44" s="12"/>
      <c r="K44" s="3"/>
      <c r="L44" s="19">
        <v>42018</v>
      </c>
      <c r="M44" s="17">
        <v>239600</v>
      </c>
    </row>
    <row r="45" spans="1:13" x14ac:dyDescent="0.25">
      <c r="A45" s="88"/>
      <c r="B45" s="85"/>
      <c r="C45" s="3" t="s">
        <v>47</v>
      </c>
      <c r="D45" s="12">
        <v>6044.82</v>
      </c>
      <c r="E45" s="3">
        <v>32431.08</v>
      </c>
      <c r="F45" s="12">
        <v>391</v>
      </c>
      <c r="G45" s="3"/>
      <c r="H45" s="12">
        <v>18246</v>
      </c>
      <c r="I45" s="3">
        <v>3149552</v>
      </c>
      <c r="J45" s="12"/>
      <c r="K45" s="3"/>
      <c r="L45" s="19">
        <v>24681.82</v>
      </c>
      <c r="M45" s="17">
        <v>3181983.08</v>
      </c>
    </row>
    <row r="46" spans="1:13" x14ac:dyDescent="0.25">
      <c r="A46" s="88"/>
      <c r="B46" s="85"/>
      <c r="C46" s="3" t="s">
        <v>74</v>
      </c>
      <c r="D46" s="12"/>
      <c r="E46" s="3"/>
      <c r="F46" s="12"/>
      <c r="G46" s="3"/>
      <c r="H46" s="12">
        <v>535</v>
      </c>
      <c r="I46" s="3">
        <v>1990200</v>
      </c>
      <c r="J46" s="12"/>
      <c r="K46" s="3"/>
      <c r="L46" s="19">
        <v>535</v>
      </c>
      <c r="M46" s="17">
        <v>1990200</v>
      </c>
    </row>
    <row r="47" spans="1:13" x14ac:dyDescent="0.25">
      <c r="A47" s="88"/>
      <c r="B47" s="86"/>
      <c r="C47" s="3" t="s">
        <v>81</v>
      </c>
      <c r="D47" s="12"/>
      <c r="E47" s="3"/>
      <c r="F47" s="12"/>
      <c r="G47" s="3"/>
      <c r="H47" s="12">
        <v>1</v>
      </c>
      <c r="I47" s="3">
        <v>0</v>
      </c>
      <c r="J47" s="12"/>
      <c r="K47" s="3"/>
      <c r="L47" s="19">
        <v>1</v>
      </c>
      <c r="M47" s="17">
        <v>0</v>
      </c>
    </row>
    <row r="48" spans="1:13" x14ac:dyDescent="0.25">
      <c r="A48" s="88"/>
      <c r="B48" s="84" t="s">
        <v>28</v>
      </c>
      <c r="C48" s="3" t="s">
        <v>51</v>
      </c>
      <c r="D48" s="12">
        <v>42.104457999999987</v>
      </c>
      <c r="E48" s="3">
        <v>2933431.5599999996</v>
      </c>
      <c r="F48" s="12"/>
      <c r="G48" s="3"/>
      <c r="H48" s="12"/>
      <c r="I48" s="3"/>
      <c r="J48" s="12"/>
      <c r="K48" s="3"/>
      <c r="L48" s="19">
        <v>42.104457999999987</v>
      </c>
      <c r="M48" s="17">
        <v>2933431.5599999996</v>
      </c>
    </row>
    <row r="49" spans="1:13" x14ac:dyDescent="0.25">
      <c r="A49" s="88"/>
      <c r="B49" s="85"/>
      <c r="C49" s="3" t="s">
        <v>64</v>
      </c>
      <c r="D49" s="40">
        <v>3.9480000000000001E-2</v>
      </c>
      <c r="E49" s="3">
        <v>1498.7</v>
      </c>
      <c r="F49" s="12"/>
      <c r="G49" s="3"/>
      <c r="H49" s="12"/>
      <c r="I49" s="3"/>
      <c r="J49" s="12">
        <v>54</v>
      </c>
      <c r="K49" s="3">
        <v>1890</v>
      </c>
      <c r="L49" s="19">
        <v>54.039479999999998</v>
      </c>
      <c r="M49" s="17">
        <v>3388.7</v>
      </c>
    </row>
    <row r="50" spans="1:13" x14ac:dyDescent="0.25">
      <c r="A50" s="88"/>
      <c r="B50" s="85"/>
      <c r="C50" s="3" t="s">
        <v>52</v>
      </c>
      <c r="D50" s="40">
        <v>4.1000000000000003E-3</v>
      </c>
      <c r="E50" s="3">
        <v>125</v>
      </c>
      <c r="F50" s="12"/>
      <c r="G50" s="3"/>
      <c r="H50" s="12"/>
      <c r="I50" s="3"/>
      <c r="J50" s="12"/>
      <c r="K50" s="3"/>
      <c r="L50" s="19">
        <v>4.1000000000000003E-3</v>
      </c>
      <c r="M50" s="17">
        <v>125</v>
      </c>
    </row>
    <row r="51" spans="1:13" x14ac:dyDescent="0.25">
      <c r="A51" s="88"/>
      <c r="B51" s="85"/>
      <c r="C51" s="3" t="s">
        <v>65</v>
      </c>
      <c r="D51" s="40">
        <v>1E-3</v>
      </c>
      <c r="E51" s="3">
        <v>240</v>
      </c>
      <c r="F51" s="12"/>
      <c r="G51" s="3"/>
      <c r="H51" s="12"/>
      <c r="I51" s="3"/>
      <c r="J51" s="12"/>
      <c r="K51" s="3"/>
      <c r="L51" s="19">
        <v>1E-3</v>
      </c>
      <c r="M51" s="17">
        <v>240</v>
      </c>
    </row>
    <row r="52" spans="1:13" x14ac:dyDescent="0.25">
      <c r="A52" s="88"/>
      <c r="B52" s="85"/>
      <c r="C52" s="3" t="s">
        <v>47</v>
      </c>
      <c r="D52" s="12">
        <v>78.23094900000001</v>
      </c>
      <c r="E52" s="3">
        <v>3846838.89</v>
      </c>
      <c r="F52" s="12">
        <v>30</v>
      </c>
      <c r="G52" s="3">
        <v>1</v>
      </c>
      <c r="H52" s="12">
        <v>307</v>
      </c>
      <c r="I52" s="3">
        <v>2745</v>
      </c>
      <c r="J52" s="12"/>
      <c r="K52" s="3"/>
      <c r="L52" s="19">
        <v>415.23094900000001</v>
      </c>
      <c r="M52" s="17">
        <v>3849584.89</v>
      </c>
    </row>
    <row r="53" spans="1:13" x14ac:dyDescent="0.25">
      <c r="A53" s="88"/>
      <c r="B53" s="85"/>
      <c r="C53" s="3" t="s">
        <v>60</v>
      </c>
      <c r="D53" s="12">
        <v>4.0388250000000001</v>
      </c>
      <c r="E53" s="3">
        <v>1211610</v>
      </c>
      <c r="F53" s="12"/>
      <c r="G53" s="3"/>
      <c r="H53" s="12"/>
      <c r="I53" s="3"/>
      <c r="J53" s="12"/>
      <c r="K53" s="3"/>
      <c r="L53" s="19">
        <v>4.0388250000000001</v>
      </c>
      <c r="M53" s="17">
        <v>1211610</v>
      </c>
    </row>
    <row r="54" spans="1:13" x14ac:dyDescent="0.25">
      <c r="A54" s="88"/>
      <c r="B54" s="85"/>
      <c r="C54" s="3" t="s">
        <v>82</v>
      </c>
      <c r="D54" s="12"/>
      <c r="E54" s="3"/>
      <c r="F54" s="12"/>
      <c r="G54" s="3"/>
      <c r="H54" s="12">
        <v>265</v>
      </c>
      <c r="I54" s="3">
        <v>7950</v>
      </c>
      <c r="J54" s="12"/>
      <c r="K54" s="3"/>
      <c r="L54" s="19">
        <v>265</v>
      </c>
      <c r="M54" s="17">
        <v>7950</v>
      </c>
    </row>
    <row r="55" spans="1:13" x14ac:dyDescent="0.25">
      <c r="A55" s="88"/>
      <c r="B55" s="86"/>
      <c r="C55" s="3" t="s">
        <v>53</v>
      </c>
      <c r="D55" s="12">
        <v>242.31332000000003</v>
      </c>
      <c r="E55" s="3">
        <v>10831028.770000001</v>
      </c>
      <c r="F55" s="12"/>
      <c r="G55" s="3"/>
      <c r="H55" s="12"/>
      <c r="I55" s="3"/>
      <c r="J55" s="12"/>
      <c r="K55" s="3"/>
      <c r="L55" s="19">
        <v>242.31332000000003</v>
      </c>
      <c r="M55" s="17">
        <v>10831028.770000001</v>
      </c>
    </row>
    <row r="56" spans="1:13" x14ac:dyDescent="0.25">
      <c r="A56" s="88"/>
      <c r="B56" s="36" t="s">
        <v>30</v>
      </c>
      <c r="C56" s="3" t="s">
        <v>96</v>
      </c>
      <c r="D56" s="12"/>
      <c r="E56" s="3"/>
      <c r="F56" s="12">
        <v>3000</v>
      </c>
      <c r="G56" s="3">
        <v>0</v>
      </c>
      <c r="H56" s="12"/>
      <c r="I56" s="3"/>
      <c r="J56" s="12"/>
      <c r="K56" s="3"/>
      <c r="L56" s="19">
        <v>3000</v>
      </c>
      <c r="M56" s="17">
        <v>0</v>
      </c>
    </row>
    <row r="57" spans="1:13" x14ac:dyDescent="0.25">
      <c r="A57" s="88"/>
      <c r="B57" s="36" t="s">
        <v>31</v>
      </c>
      <c r="C57" s="3" t="s">
        <v>45</v>
      </c>
      <c r="D57" s="12"/>
      <c r="E57" s="3"/>
      <c r="F57" s="12"/>
      <c r="G57" s="3"/>
      <c r="H57" s="12">
        <v>68649200</v>
      </c>
      <c r="I57" s="3">
        <v>50599498.53100004</v>
      </c>
      <c r="J57" s="12"/>
      <c r="K57" s="3"/>
      <c r="L57" s="19">
        <v>68649200</v>
      </c>
      <c r="M57" s="17">
        <v>50599498.53100004</v>
      </c>
    </row>
    <row r="58" spans="1:13" x14ac:dyDescent="0.25">
      <c r="A58" s="88"/>
      <c r="B58" s="84" t="s">
        <v>33</v>
      </c>
      <c r="C58" s="3" t="s">
        <v>55</v>
      </c>
      <c r="D58" s="12"/>
      <c r="E58" s="3"/>
      <c r="F58" s="12"/>
      <c r="G58" s="3"/>
      <c r="H58" s="12">
        <v>2</v>
      </c>
      <c r="I58" s="3">
        <v>110000</v>
      </c>
      <c r="J58" s="12"/>
      <c r="K58" s="3"/>
      <c r="L58" s="19">
        <v>2</v>
      </c>
      <c r="M58" s="17">
        <v>110000</v>
      </c>
    </row>
    <row r="59" spans="1:13" x14ac:dyDescent="0.25">
      <c r="A59" s="88"/>
      <c r="B59" s="85"/>
      <c r="C59" s="3" t="s">
        <v>47</v>
      </c>
      <c r="D59" s="12"/>
      <c r="E59" s="3"/>
      <c r="F59" s="12"/>
      <c r="G59" s="3"/>
      <c r="H59" s="12">
        <v>6</v>
      </c>
      <c r="I59" s="3">
        <v>2031100</v>
      </c>
      <c r="J59" s="12"/>
      <c r="K59" s="3"/>
      <c r="L59" s="19">
        <v>6</v>
      </c>
      <c r="M59" s="17">
        <v>2031100</v>
      </c>
    </row>
    <row r="60" spans="1:13" x14ac:dyDescent="0.25">
      <c r="A60" s="88"/>
      <c r="B60" s="85"/>
      <c r="C60" s="3" t="s">
        <v>56</v>
      </c>
      <c r="D60" s="12"/>
      <c r="E60" s="3"/>
      <c r="F60" s="12"/>
      <c r="G60" s="3"/>
      <c r="H60" s="12">
        <v>6</v>
      </c>
      <c r="I60" s="3">
        <v>142000</v>
      </c>
      <c r="J60" s="12"/>
      <c r="K60" s="3"/>
      <c r="L60" s="19">
        <v>6</v>
      </c>
      <c r="M60" s="17">
        <v>142000</v>
      </c>
    </row>
    <row r="61" spans="1:13" x14ac:dyDescent="0.25">
      <c r="A61" s="88"/>
      <c r="B61" s="86"/>
      <c r="C61" s="3" t="s">
        <v>58</v>
      </c>
      <c r="D61" s="12"/>
      <c r="E61" s="3"/>
      <c r="F61" s="12"/>
      <c r="G61" s="3"/>
      <c r="H61" s="12">
        <v>105</v>
      </c>
      <c r="I61" s="3">
        <v>13712600</v>
      </c>
      <c r="J61" s="12"/>
      <c r="K61" s="3"/>
      <c r="L61" s="19">
        <v>105</v>
      </c>
      <c r="M61" s="17">
        <v>13712600</v>
      </c>
    </row>
    <row r="62" spans="1:13" x14ac:dyDescent="0.25">
      <c r="A62" s="88"/>
      <c r="B62" s="84" t="s">
        <v>34</v>
      </c>
      <c r="C62" s="3" t="s">
        <v>77</v>
      </c>
      <c r="D62" s="12">
        <v>66162</v>
      </c>
      <c r="E62" s="3">
        <v>45464005.819500022</v>
      </c>
      <c r="F62" s="12"/>
      <c r="G62" s="3"/>
      <c r="H62" s="12"/>
      <c r="I62" s="3"/>
      <c r="J62" s="12"/>
      <c r="K62" s="3"/>
      <c r="L62" s="19">
        <v>66162</v>
      </c>
      <c r="M62" s="17">
        <v>45464005.819500022</v>
      </c>
    </row>
    <row r="63" spans="1:13" x14ac:dyDescent="0.25">
      <c r="A63" s="88"/>
      <c r="B63" s="85"/>
      <c r="C63" s="3" t="s">
        <v>78</v>
      </c>
      <c r="D63" s="12">
        <v>56137.04</v>
      </c>
      <c r="E63" s="3">
        <v>20390591.909999996</v>
      </c>
      <c r="F63" s="12"/>
      <c r="G63" s="3"/>
      <c r="H63" s="12"/>
      <c r="I63" s="3"/>
      <c r="J63" s="12"/>
      <c r="K63" s="3"/>
      <c r="L63" s="19">
        <v>56137.04</v>
      </c>
      <c r="M63" s="17">
        <v>20390591.909999996</v>
      </c>
    </row>
    <row r="64" spans="1:13" x14ac:dyDescent="0.25">
      <c r="A64" s="88"/>
      <c r="B64" s="85"/>
      <c r="C64" s="3" t="s">
        <v>34</v>
      </c>
      <c r="D64" s="12">
        <v>4610.3900000000003</v>
      </c>
      <c r="E64" s="3">
        <v>4163085.23</v>
      </c>
      <c r="F64" s="12"/>
      <c r="G64" s="3"/>
      <c r="H64" s="12"/>
      <c r="I64" s="3"/>
      <c r="J64" s="12"/>
      <c r="K64" s="3"/>
      <c r="L64" s="19">
        <v>4610.3900000000003</v>
      </c>
      <c r="M64" s="17">
        <v>4163085.23</v>
      </c>
    </row>
    <row r="65" spans="1:13" x14ac:dyDescent="0.25">
      <c r="A65" s="88"/>
      <c r="B65" s="86"/>
      <c r="C65" s="3" t="s">
        <v>94</v>
      </c>
      <c r="D65" s="12">
        <v>12265.399939999999</v>
      </c>
      <c r="E65" s="3">
        <v>9561660.5</v>
      </c>
      <c r="F65" s="12"/>
      <c r="G65" s="3"/>
      <c r="H65" s="12"/>
      <c r="I65" s="3"/>
      <c r="J65" s="12"/>
      <c r="K65" s="3"/>
      <c r="L65" s="19">
        <v>12265.399939999999</v>
      </c>
      <c r="M65" s="17">
        <v>9561660.5</v>
      </c>
    </row>
    <row r="66" spans="1:13" x14ac:dyDescent="0.25">
      <c r="A66" s="88"/>
      <c r="B66" s="84" t="s">
        <v>35</v>
      </c>
      <c r="C66" s="3" t="s">
        <v>86</v>
      </c>
      <c r="D66" s="12"/>
      <c r="E66" s="3"/>
      <c r="F66" s="12"/>
      <c r="G66" s="3"/>
      <c r="H66" s="12">
        <v>5535</v>
      </c>
      <c r="I66" s="3">
        <v>286924.42</v>
      </c>
      <c r="J66" s="12"/>
      <c r="K66" s="3"/>
      <c r="L66" s="19">
        <v>5535</v>
      </c>
      <c r="M66" s="17">
        <v>286924.42</v>
      </c>
    </row>
    <row r="67" spans="1:13" x14ac:dyDescent="0.25">
      <c r="A67" s="88"/>
      <c r="B67" s="85"/>
      <c r="C67" s="3" t="s">
        <v>61</v>
      </c>
      <c r="D67" s="12"/>
      <c r="E67" s="3"/>
      <c r="F67" s="12"/>
      <c r="G67" s="3"/>
      <c r="H67" s="12">
        <v>138757</v>
      </c>
      <c r="I67" s="3">
        <v>688440.02</v>
      </c>
      <c r="J67" s="12"/>
      <c r="K67" s="3"/>
      <c r="L67" s="19">
        <v>138757</v>
      </c>
      <c r="M67" s="17">
        <v>688440.02</v>
      </c>
    </row>
    <row r="68" spans="1:13" x14ac:dyDescent="0.25">
      <c r="A68" s="88"/>
      <c r="B68" s="85"/>
      <c r="C68" s="3" t="s">
        <v>88</v>
      </c>
      <c r="D68" s="12"/>
      <c r="E68" s="3"/>
      <c r="F68" s="12"/>
      <c r="G68" s="3"/>
      <c r="H68" s="12">
        <v>290</v>
      </c>
      <c r="I68" s="3">
        <v>1446.74</v>
      </c>
      <c r="J68" s="12"/>
      <c r="K68" s="3"/>
      <c r="L68" s="19">
        <v>290</v>
      </c>
      <c r="M68" s="17">
        <v>1446.74</v>
      </c>
    </row>
    <row r="69" spans="1:13" x14ac:dyDescent="0.25">
      <c r="A69" s="88"/>
      <c r="B69" s="86"/>
      <c r="C69" s="3" t="s">
        <v>63</v>
      </c>
      <c r="D69" s="12"/>
      <c r="E69" s="3"/>
      <c r="F69" s="12"/>
      <c r="G69" s="3"/>
      <c r="H69" s="12">
        <v>474364</v>
      </c>
      <c r="I69" s="3">
        <v>984530</v>
      </c>
      <c r="J69" s="12"/>
      <c r="K69" s="3"/>
      <c r="L69" s="19">
        <v>474364</v>
      </c>
      <c r="M69" s="17">
        <v>984530</v>
      </c>
    </row>
    <row r="70" spans="1:13" x14ac:dyDescent="0.25">
      <c r="A70" s="89"/>
      <c r="B70" s="30" t="s">
        <v>109</v>
      </c>
      <c r="C70" s="32"/>
      <c r="D70" s="31">
        <f>SUM(D36:D69)</f>
        <v>145586.38207200001</v>
      </c>
      <c r="E70" s="32">
        <f t="shared" ref="E70:M70" si="2">SUM(E36:E69)</f>
        <v>98436547.45950003</v>
      </c>
      <c r="F70" s="31">
        <f t="shared" si="2"/>
        <v>9842.15</v>
      </c>
      <c r="G70" s="32">
        <f t="shared" si="2"/>
        <v>613881.36</v>
      </c>
      <c r="H70" s="31">
        <f t="shared" si="2"/>
        <v>69333555</v>
      </c>
      <c r="I70" s="32">
        <f t="shared" si="2"/>
        <v>73985162.311000034</v>
      </c>
      <c r="J70" s="31">
        <f t="shared" si="2"/>
        <v>54</v>
      </c>
      <c r="K70" s="32">
        <f t="shared" si="2"/>
        <v>1890</v>
      </c>
      <c r="L70" s="31">
        <f t="shared" si="2"/>
        <v>69489037.532072008</v>
      </c>
      <c r="M70" s="32">
        <f t="shared" si="2"/>
        <v>173037481.13050005</v>
      </c>
    </row>
    <row r="71" spans="1:13" x14ac:dyDescent="0.25">
      <c r="A71" s="87" t="s">
        <v>3</v>
      </c>
      <c r="B71" s="36" t="s">
        <v>31</v>
      </c>
      <c r="C71" s="3" t="s">
        <v>45</v>
      </c>
      <c r="D71" s="12"/>
      <c r="E71" s="3"/>
      <c r="F71" s="12"/>
      <c r="G71" s="3"/>
      <c r="H71" s="12">
        <v>484000</v>
      </c>
      <c r="I71" s="3">
        <v>356741.88</v>
      </c>
      <c r="J71" s="12"/>
      <c r="K71" s="3"/>
      <c r="L71" s="19">
        <v>484000</v>
      </c>
      <c r="M71" s="17">
        <v>356741.88</v>
      </c>
    </row>
    <row r="72" spans="1:13" x14ac:dyDescent="0.25">
      <c r="A72" s="88"/>
      <c r="B72" s="84" t="s">
        <v>33</v>
      </c>
      <c r="C72" s="3" t="s">
        <v>57</v>
      </c>
      <c r="D72" s="12"/>
      <c r="E72" s="3"/>
      <c r="F72" s="12"/>
      <c r="G72" s="3"/>
      <c r="H72" s="12">
        <v>2</v>
      </c>
      <c r="I72" s="3">
        <v>400000</v>
      </c>
      <c r="J72" s="12"/>
      <c r="K72" s="3"/>
      <c r="L72" s="19">
        <v>2</v>
      </c>
      <c r="M72" s="17">
        <v>400000</v>
      </c>
    </row>
    <row r="73" spans="1:13" x14ac:dyDescent="0.25">
      <c r="A73" s="88"/>
      <c r="B73" s="86"/>
      <c r="C73" s="3" t="s">
        <v>58</v>
      </c>
      <c r="D73" s="12"/>
      <c r="E73" s="3"/>
      <c r="F73" s="12"/>
      <c r="G73" s="3"/>
      <c r="H73" s="12">
        <v>2</v>
      </c>
      <c r="I73" s="3">
        <v>500000</v>
      </c>
      <c r="J73" s="12"/>
      <c r="K73" s="3"/>
      <c r="L73" s="19">
        <v>2</v>
      </c>
      <c r="M73" s="17">
        <v>500000</v>
      </c>
    </row>
    <row r="74" spans="1:13" x14ac:dyDescent="0.25">
      <c r="A74" s="89"/>
      <c r="B74" s="30" t="s">
        <v>109</v>
      </c>
      <c r="C74" s="32"/>
      <c r="D74" s="31">
        <f>SUM(D71:D73)</f>
        <v>0</v>
      </c>
      <c r="E74" s="32">
        <f t="shared" ref="E74:M74" si="3">SUM(E71:E73)</f>
        <v>0</v>
      </c>
      <c r="F74" s="31">
        <f t="shared" si="3"/>
        <v>0</v>
      </c>
      <c r="G74" s="32">
        <f t="shared" si="3"/>
        <v>0</v>
      </c>
      <c r="H74" s="31">
        <f t="shared" si="3"/>
        <v>484004</v>
      </c>
      <c r="I74" s="32">
        <f t="shared" si="3"/>
        <v>1256741.8799999999</v>
      </c>
      <c r="J74" s="31">
        <f t="shared" si="3"/>
        <v>0</v>
      </c>
      <c r="K74" s="32">
        <f t="shared" si="3"/>
        <v>0</v>
      </c>
      <c r="L74" s="31">
        <f t="shared" si="3"/>
        <v>484004</v>
      </c>
      <c r="M74" s="32">
        <f t="shared" si="3"/>
        <v>1256741.8799999999</v>
      </c>
    </row>
    <row r="75" spans="1:13" x14ac:dyDescent="0.25">
      <c r="A75" s="87" t="s">
        <v>4</v>
      </c>
      <c r="B75" s="84" t="s">
        <v>24</v>
      </c>
      <c r="C75" s="3" t="s">
        <v>46</v>
      </c>
      <c r="D75" s="12"/>
      <c r="E75" s="3"/>
      <c r="F75" s="12"/>
      <c r="G75" s="3"/>
      <c r="H75" s="12">
        <v>45</v>
      </c>
      <c r="I75" s="3">
        <v>65</v>
      </c>
      <c r="J75" s="12"/>
      <c r="K75" s="3"/>
      <c r="L75" s="19">
        <v>45</v>
      </c>
      <c r="M75" s="17">
        <v>65</v>
      </c>
    </row>
    <row r="76" spans="1:13" x14ac:dyDescent="0.25">
      <c r="A76" s="88"/>
      <c r="B76" s="85"/>
      <c r="C76" s="3" t="s">
        <v>75</v>
      </c>
      <c r="D76" s="12"/>
      <c r="E76" s="3"/>
      <c r="F76" s="12"/>
      <c r="G76" s="3"/>
      <c r="H76" s="12">
        <v>91</v>
      </c>
      <c r="I76" s="3">
        <v>75</v>
      </c>
      <c r="J76" s="12"/>
      <c r="K76" s="3"/>
      <c r="L76" s="19">
        <v>91</v>
      </c>
      <c r="M76" s="17">
        <v>75</v>
      </c>
    </row>
    <row r="77" spans="1:13" x14ac:dyDescent="0.25">
      <c r="A77" s="88"/>
      <c r="B77" s="86"/>
      <c r="C77" s="3" t="s">
        <v>48</v>
      </c>
      <c r="D77" s="12"/>
      <c r="E77" s="3"/>
      <c r="F77" s="12"/>
      <c r="G77" s="3"/>
      <c r="H77" s="12">
        <v>1266</v>
      </c>
      <c r="I77" s="3">
        <v>16062.249999999998</v>
      </c>
      <c r="J77" s="12"/>
      <c r="K77" s="3"/>
      <c r="L77" s="19">
        <v>1266</v>
      </c>
      <c r="M77" s="17">
        <v>16062.249999999998</v>
      </c>
    </row>
    <row r="78" spans="1:13" x14ac:dyDescent="0.25">
      <c r="A78" s="88"/>
      <c r="B78" s="84" t="s">
        <v>25</v>
      </c>
      <c r="C78" s="3" t="s">
        <v>75</v>
      </c>
      <c r="D78" s="12"/>
      <c r="E78" s="3"/>
      <c r="F78" s="12"/>
      <c r="G78" s="3"/>
      <c r="H78" s="12">
        <v>37</v>
      </c>
      <c r="I78" s="3">
        <v>2513.9899999999998</v>
      </c>
      <c r="J78" s="12"/>
      <c r="K78" s="3"/>
      <c r="L78" s="19">
        <v>37</v>
      </c>
      <c r="M78" s="17">
        <v>2513.9899999999998</v>
      </c>
    </row>
    <row r="79" spans="1:13" x14ac:dyDescent="0.25">
      <c r="A79" s="88"/>
      <c r="B79" s="86"/>
      <c r="C79" s="3" t="s">
        <v>49</v>
      </c>
      <c r="D79" s="12"/>
      <c r="E79" s="3"/>
      <c r="F79" s="12"/>
      <c r="G79" s="3"/>
      <c r="H79" s="12">
        <v>7</v>
      </c>
      <c r="I79" s="3">
        <v>23701</v>
      </c>
      <c r="J79" s="12"/>
      <c r="K79" s="3"/>
      <c r="L79" s="19">
        <v>7</v>
      </c>
      <c r="M79" s="17">
        <v>23701</v>
      </c>
    </row>
    <row r="80" spans="1:13" x14ac:dyDescent="0.25">
      <c r="A80" s="88"/>
      <c r="B80" s="84" t="s">
        <v>26</v>
      </c>
      <c r="C80" s="3" t="s">
        <v>50</v>
      </c>
      <c r="D80" s="40">
        <v>9.8999999999999999E-4</v>
      </c>
      <c r="E80" s="3">
        <v>0</v>
      </c>
      <c r="F80" s="12">
        <v>0.25</v>
      </c>
      <c r="G80" s="3">
        <v>0</v>
      </c>
      <c r="H80" s="12"/>
      <c r="I80" s="3"/>
      <c r="J80" s="12"/>
      <c r="K80" s="3"/>
      <c r="L80" s="19">
        <v>0.25098999999999999</v>
      </c>
      <c r="M80" s="17">
        <v>0</v>
      </c>
    </row>
    <row r="81" spans="1:13" x14ac:dyDescent="0.25">
      <c r="A81" s="88"/>
      <c r="B81" s="86"/>
      <c r="C81" s="3" t="s">
        <v>47</v>
      </c>
      <c r="D81" s="12">
        <v>2</v>
      </c>
      <c r="E81" s="3">
        <v>50</v>
      </c>
      <c r="F81" s="12">
        <v>1</v>
      </c>
      <c r="G81" s="3"/>
      <c r="H81" s="12">
        <v>21</v>
      </c>
      <c r="I81" s="3">
        <v>0</v>
      </c>
      <c r="J81" s="12"/>
      <c r="K81" s="3"/>
      <c r="L81" s="19">
        <v>24</v>
      </c>
      <c r="M81" s="17">
        <v>50</v>
      </c>
    </row>
    <row r="82" spans="1:13" x14ac:dyDescent="0.25">
      <c r="A82" s="88"/>
      <c r="B82" s="84" t="s">
        <v>28</v>
      </c>
      <c r="C82" s="3" t="s">
        <v>51</v>
      </c>
      <c r="D82" s="40">
        <v>4.3399999999999992E-3</v>
      </c>
      <c r="E82" s="3">
        <v>49</v>
      </c>
      <c r="F82" s="12"/>
      <c r="G82" s="3"/>
      <c r="H82" s="12"/>
      <c r="I82" s="3"/>
      <c r="J82" s="12"/>
      <c r="K82" s="3"/>
      <c r="L82" s="19">
        <v>4.3399999999999992E-3</v>
      </c>
      <c r="M82" s="17">
        <v>49</v>
      </c>
    </row>
    <row r="83" spans="1:13" x14ac:dyDescent="0.25">
      <c r="A83" s="88"/>
      <c r="B83" s="85"/>
      <c r="C83" s="3" t="s">
        <v>59</v>
      </c>
      <c r="D83" s="40">
        <v>2.7399999999999998E-3</v>
      </c>
      <c r="E83" s="3">
        <v>0</v>
      </c>
      <c r="F83" s="12"/>
      <c r="G83" s="3"/>
      <c r="H83" s="12"/>
      <c r="I83" s="3"/>
      <c r="J83" s="12"/>
      <c r="K83" s="3"/>
      <c r="L83" s="19">
        <v>2.7399999999999998E-3</v>
      </c>
      <c r="M83" s="17">
        <v>0</v>
      </c>
    </row>
    <row r="84" spans="1:13" x14ac:dyDescent="0.25">
      <c r="A84" s="88"/>
      <c r="B84" s="85"/>
      <c r="C84" s="3" t="s">
        <v>52</v>
      </c>
      <c r="D84" s="12">
        <v>0.60065999999999997</v>
      </c>
      <c r="E84" s="3">
        <v>84</v>
      </c>
      <c r="F84" s="12"/>
      <c r="G84" s="3"/>
      <c r="H84" s="12"/>
      <c r="I84" s="3"/>
      <c r="J84" s="12"/>
      <c r="K84" s="3"/>
      <c r="L84" s="19">
        <v>0.60065999999999997</v>
      </c>
      <c r="M84" s="17">
        <v>84</v>
      </c>
    </row>
    <row r="85" spans="1:13" x14ac:dyDescent="0.25">
      <c r="A85" s="88"/>
      <c r="B85" s="85"/>
      <c r="C85" s="3" t="s">
        <v>47</v>
      </c>
      <c r="D85" s="12">
        <v>0.111345</v>
      </c>
      <c r="E85" s="3">
        <v>327</v>
      </c>
      <c r="F85" s="12">
        <v>0.3</v>
      </c>
      <c r="G85" s="3">
        <v>0</v>
      </c>
      <c r="H85" s="12"/>
      <c r="I85" s="3"/>
      <c r="J85" s="12"/>
      <c r="K85" s="3"/>
      <c r="L85" s="19">
        <v>0.41134499999999996</v>
      </c>
      <c r="M85" s="17">
        <v>327</v>
      </c>
    </row>
    <row r="86" spans="1:13" x14ac:dyDescent="0.25">
      <c r="A86" s="88"/>
      <c r="B86" s="86"/>
      <c r="C86" s="3" t="s">
        <v>53</v>
      </c>
      <c r="D86" s="12">
        <v>2.7963300000000002</v>
      </c>
      <c r="E86" s="3">
        <v>404.09999999999997</v>
      </c>
      <c r="F86" s="12"/>
      <c r="G86" s="3"/>
      <c r="H86" s="12"/>
      <c r="I86" s="3"/>
      <c r="J86" s="12"/>
      <c r="K86" s="3"/>
      <c r="L86" s="19">
        <v>2.7963300000000002</v>
      </c>
      <c r="M86" s="17">
        <v>404.09999999999997</v>
      </c>
    </row>
    <row r="87" spans="1:13" x14ac:dyDescent="0.25">
      <c r="A87" s="89"/>
      <c r="B87" s="30" t="s">
        <v>109</v>
      </c>
      <c r="C87" s="32"/>
      <c r="D87" s="31">
        <f>SUM(D75:D86)</f>
        <v>5.5164050000000007</v>
      </c>
      <c r="E87" s="32">
        <f t="shared" ref="E87:M87" si="4">SUM(E75:E86)</f>
        <v>914.09999999999991</v>
      </c>
      <c r="F87" s="31">
        <f t="shared" si="4"/>
        <v>1.55</v>
      </c>
      <c r="G87" s="32">
        <f t="shared" si="4"/>
        <v>0</v>
      </c>
      <c r="H87" s="31">
        <f t="shared" si="4"/>
        <v>1467</v>
      </c>
      <c r="I87" s="32">
        <f t="shared" si="4"/>
        <v>42417.24</v>
      </c>
      <c r="J87" s="31">
        <f t="shared" si="4"/>
        <v>0</v>
      </c>
      <c r="K87" s="32">
        <f t="shared" si="4"/>
        <v>0</v>
      </c>
      <c r="L87" s="31">
        <f t="shared" si="4"/>
        <v>1474.0664049999998</v>
      </c>
      <c r="M87" s="32">
        <f t="shared" si="4"/>
        <v>43331.34</v>
      </c>
    </row>
    <row r="88" spans="1:13" x14ac:dyDescent="0.25">
      <c r="A88" s="87" t="s">
        <v>5</v>
      </c>
      <c r="B88" s="36" t="s">
        <v>26</v>
      </c>
      <c r="C88" s="3" t="s">
        <v>47</v>
      </c>
      <c r="D88" s="12"/>
      <c r="E88" s="3"/>
      <c r="F88" s="12"/>
      <c r="G88" s="3"/>
      <c r="H88" s="12">
        <v>5</v>
      </c>
      <c r="I88" s="3">
        <v>125000</v>
      </c>
      <c r="J88" s="12"/>
      <c r="K88" s="3"/>
      <c r="L88" s="19">
        <v>5</v>
      </c>
      <c r="M88" s="17">
        <v>125000</v>
      </c>
    </row>
    <row r="89" spans="1:13" x14ac:dyDescent="0.25">
      <c r="A89" s="88"/>
      <c r="B89" s="36" t="s">
        <v>28</v>
      </c>
      <c r="C89" s="3" t="s">
        <v>52</v>
      </c>
      <c r="D89" s="40">
        <v>3.2499999999999999E-3</v>
      </c>
      <c r="E89" s="3">
        <v>162.5</v>
      </c>
      <c r="F89" s="12"/>
      <c r="G89" s="3"/>
      <c r="H89" s="12"/>
      <c r="I89" s="3"/>
      <c r="J89" s="12"/>
      <c r="K89" s="3"/>
      <c r="L89" s="19">
        <v>3.2499999999999999E-3</v>
      </c>
      <c r="M89" s="17">
        <v>162.5</v>
      </c>
    </row>
    <row r="90" spans="1:13" x14ac:dyDescent="0.25">
      <c r="A90" s="88"/>
      <c r="B90" s="84" t="s">
        <v>33</v>
      </c>
      <c r="C90" s="3" t="s">
        <v>47</v>
      </c>
      <c r="D90" s="12"/>
      <c r="E90" s="3"/>
      <c r="F90" s="12"/>
      <c r="G90" s="3"/>
      <c r="H90" s="12">
        <v>15</v>
      </c>
      <c r="I90" s="3">
        <v>309500</v>
      </c>
      <c r="J90" s="12"/>
      <c r="K90" s="3"/>
      <c r="L90" s="19">
        <v>15</v>
      </c>
      <c r="M90" s="17">
        <v>309500</v>
      </c>
    </row>
    <row r="91" spans="1:13" x14ac:dyDescent="0.25">
      <c r="A91" s="88"/>
      <c r="B91" s="85"/>
      <c r="C91" s="3" t="s">
        <v>56</v>
      </c>
      <c r="D91" s="12"/>
      <c r="E91" s="3"/>
      <c r="F91" s="12"/>
      <c r="G91" s="3"/>
      <c r="H91" s="12">
        <v>1</v>
      </c>
      <c r="I91" s="3">
        <v>10500</v>
      </c>
      <c r="J91" s="12"/>
      <c r="K91" s="3"/>
      <c r="L91" s="19">
        <v>1</v>
      </c>
      <c r="M91" s="17">
        <v>10500</v>
      </c>
    </row>
    <row r="92" spans="1:13" x14ac:dyDescent="0.25">
      <c r="A92" s="88"/>
      <c r="B92" s="86"/>
      <c r="C92" s="3" t="s">
        <v>58</v>
      </c>
      <c r="D92" s="12"/>
      <c r="E92" s="3"/>
      <c r="F92" s="12"/>
      <c r="G92" s="3"/>
      <c r="H92" s="12">
        <v>4</v>
      </c>
      <c r="I92" s="3">
        <v>156000</v>
      </c>
      <c r="J92" s="12"/>
      <c r="K92" s="3"/>
      <c r="L92" s="19">
        <v>4</v>
      </c>
      <c r="M92" s="17">
        <v>156000</v>
      </c>
    </row>
    <row r="93" spans="1:13" x14ac:dyDescent="0.25">
      <c r="A93" s="89"/>
      <c r="B93" s="30" t="s">
        <v>109</v>
      </c>
      <c r="C93" s="32"/>
      <c r="D93" s="41">
        <f>SUM(D88:D92)</f>
        <v>3.2499999999999999E-3</v>
      </c>
      <c r="E93" s="32">
        <f t="shared" ref="E93:M93" si="5">SUM(E88:E92)</f>
        <v>162.5</v>
      </c>
      <c r="F93" s="31">
        <f t="shared" si="5"/>
        <v>0</v>
      </c>
      <c r="G93" s="32">
        <f t="shared" si="5"/>
        <v>0</v>
      </c>
      <c r="H93" s="31">
        <f t="shared" si="5"/>
        <v>25</v>
      </c>
      <c r="I93" s="32">
        <f t="shared" si="5"/>
        <v>601000</v>
      </c>
      <c r="J93" s="31">
        <f t="shared" si="5"/>
        <v>0</v>
      </c>
      <c r="K93" s="32">
        <f t="shared" si="5"/>
        <v>0</v>
      </c>
      <c r="L93" s="31">
        <f t="shared" si="5"/>
        <v>25.003250000000001</v>
      </c>
      <c r="M93" s="32">
        <f t="shared" si="5"/>
        <v>601162.5</v>
      </c>
    </row>
    <row r="94" spans="1:13" x14ac:dyDescent="0.25">
      <c r="A94" s="87" t="s">
        <v>6</v>
      </c>
      <c r="B94" s="36" t="s">
        <v>25</v>
      </c>
      <c r="C94" s="3" t="s">
        <v>46</v>
      </c>
      <c r="D94" s="12"/>
      <c r="E94" s="3"/>
      <c r="F94" s="12"/>
      <c r="G94" s="3"/>
      <c r="H94" s="12">
        <v>1</v>
      </c>
      <c r="I94" s="3">
        <v>2000</v>
      </c>
      <c r="J94" s="12"/>
      <c r="K94" s="3"/>
      <c r="L94" s="19">
        <v>1</v>
      </c>
      <c r="M94" s="17">
        <v>2000</v>
      </c>
    </row>
    <row r="95" spans="1:13" x14ac:dyDescent="0.25">
      <c r="A95" s="88"/>
      <c r="B95" s="84" t="s">
        <v>26</v>
      </c>
      <c r="C95" s="3" t="s">
        <v>47</v>
      </c>
      <c r="D95" s="12"/>
      <c r="E95" s="3"/>
      <c r="F95" s="12"/>
      <c r="G95" s="3"/>
      <c r="H95" s="12">
        <v>831</v>
      </c>
      <c r="I95" s="3">
        <v>155200</v>
      </c>
      <c r="J95" s="12"/>
      <c r="K95" s="3"/>
      <c r="L95" s="19">
        <v>831</v>
      </c>
      <c r="M95" s="17">
        <v>155200</v>
      </c>
    </row>
    <row r="96" spans="1:13" x14ac:dyDescent="0.25">
      <c r="A96" s="88"/>
      <c r="B96" s="86"/>
      <c r="C96" s="3" t="s">
        <v>81</v>
      </c>
      <c r="D96" s="12"/>
      <c r="E96" s="3"/>
      <c r="F96" s="12"/>
      <c r="G96" s="3"/>
      <c r="H96" s="12">
        <v>2</v>
      </c>
      <c r="I96" s="3">
        <v>500</v>
      </c>
      <c r="J96" s="12"/>
      <c r="K96" s="3"/>
      <c r="L96" s="19">
        <v>2</v>
      </c>
      <c r="M96" s="17">
        <v>500</v>
      </c>
    </row>
    <row r="97" spans="1:13" x14ac:dyDescent="0.25">
      <c r="A97" s="88"/>
      <c r="B97" s="84" t="s">
        <v>28</v>
      </c>
      <c r="C97" s="3" t="s">
        <v>51</v>
      </c>
      <c r="D97" s="40">
        <v>1.2397999999999999E-2</v>
      </c>
      <c r="E97" s="3">
        <v>867.86</v>
      </c>
      <c r="F97" s="12">
        <v>17.5</v>
      </c>
      <c r="G97" s="3">
        <v>0</v>
      </c>
      <c r="H97" s="12"/>
      <c r="I97" s="3"/>
      <c r="J97" s="12"/>
      <c r="K97" s="3"/>
      <c r="L97" s="19">
        <v>17.512398000000001</v>
      </c>
      <c r="M97" s="17">
        <v>867.86</v>
      </c>
    </row>
    <row r="98" spans="1:13" x14ac:dyDescent="0.25">
      <c r="A98" s="88"/>
      <c r="B98" s="85"/>
      <c r="C98" s="3" t="s">
        <v>64</v>
      </c>
      <c r="D98" s="12"/>
      <c r="E98" s="3"/>
      <c r="F98" s="12"/>
      <c r="G98" s="3"/>
      <c r="H98" s="12"/>
      <c r="I98" s="3"/>
      <c r="J98" s="12">
        <v>13</v>
      </c>
      <c r="K98" s="3">
        <v>130</v>
      </c>
      <c r="L98" s="19">
        <v>13</v>
      </c>
      <c r="M98" s="17">
        <v>130</v>
      </c>
    </row>
    <row r="99" spans="1:13" x14ac:dyDescent="0.25">
      <c r="A99" s="88"/>
      <c r="B99" s="85"/>
      <c r="C99" s="3" t="s">
        <v>52</v>
      </c>
      <c r="D99" s="40">
        <v>6.0999999999999997E-4</v>
      </c>
      <c r="E99" s="3">
        <v>30.5</v>
      </c>
      <c r="F99" s="12"/>
      <c r="G99" s="3"/>
      <c r="H99" s="12"/>
      <c r="I99" s="3"/>
      <c r="J99" s="12"/>
      <c r="K99" s="3"/>
      <c r="L99" s="19">
        <v>6.0999999999999997E-4</v>
      </c>
      <c r="M99" s="17">
        <v>30.5</v>
      </c>
    </row>
    <row r="100" spans="1:13" x14ac:dyDescent="0.25">
      <c r="A100" s="88"/>
      <c r="B100" s="85"/>
      <c r="C100" s="3" t="s">
        <v>47</v>
      </c>
      <c r="D100" s="12">
        <v>1.09206</v>
      </c>
      <c r="E100" s="3">
        <v>196656.8</v>
      </c>
      <c r="F100" s="12"/>
      <c r="G100" s="3"/>
      <c r="H100" s="12">
        <v>7</v>
      </c>
      <c r="I100" s="3">
        <v>4620</v>
      </c>
      <c r="J100" s="12"/>
      <c r="K100" s="3"/>
      <c r="L100" s="19">
        <v>8.09206</v>
      </c>
      <c r="M100" s="17">
        <v>201276.79999999999</v>
      </c>
    </row>
    <row r="101" spans="1:13" x14ac:dyDescent="0.25">
      <c r="A101" s="88"/>
      <c r="B101" s="85"/>
      <c r="C101" s="3" t="s">
        <v>60</v>
      </c>
      <c r="D101" s="12">
        <v>2.3340000000000001</v>
      </c>
      <c r="E101" s="3">
        <v>700236</v>
      </c>
      <c r="F101" s="12"/>
      <c r="G101" s="3"/>
      <c r="H101" s="12"/>
      <c r="I101" s="3"/>
      <c r="J101" s="12"/>
      <c r="K101" s="3"/>
      <c r="L101" s="19">
        <v>2.3340000000000001</v>
      </c>
      <c r="M101" s="17">
        <v>700236</v>
      </c>
    </row>
    <row r="102" spans="1:13" x14ac:dyDescent="0.25">
      <c r="A102" s="88"/>
      <c r="B102" s="86"/>
      <c r="C102" s="3" t="s">
        <v>53</v>
      </c>
      <c r="D102" s="12">
        <v>155.27124999999998</v>
      </c>
      <c r="E102" s="3">
        <v>6987232.0499999998</v>
      </c>
      <c r="F102" s="12"/>
      <c r="G102" s="3"/>
      <c r="H102" s="12"/>
      <c r="I102" s="3"/>
      <c r="J102" s="12"/>
      <c r="K102" s="3"/>
      <c r="L102" s="19">
        <v>155.27124999999998</v>
      </c>
      <c r="M102" s="17">
        <v>6987232.0499999998</v>
      </c>
    </row>
    <row r="103" spans="1:13" x14ac:dyDescent="0.25">
      <c r="A103" s="88"/>
      <c r="B103" s="36" t="s">
        <v>31</v>
      </c>
      <c r="C103" s="3" t="s">
        <v>45</v>
      </c>
      <c r="D103" s="12"/>
      <c r="E103" s="3"/>
      <c r="F103" s="12"/>
      <c r="G103" s="3"/>
      <c r="H103" s="12">
        <v>987072</v>
      </c>
      <c r="I103" s="3">
        <v>727541.15899999999</v>
      </c>
      <c r="J103" s="12"/>
      <c r="K103" s="3"/>
      <c r="L103" s="19">
        <v>987072</v>
      </c>
      <c r="M103" s="17">
        <v>727541.15899999999</v>
      </c>
    </row>
    <row r="104" spans="1:13" x14ac:dyDescent="0.25">
      <c r="A104" s="88"/>
      <c r="B104" s="84" t="s">
        <v>33</v>
      </c>
      <c r="C104" s="3" t="s">
        <v>55</v>
      </c>
      <c r="D104" s="12"/>
      <c r="E104" s="3"/>
      <c r="F104" s="12"/>
      <c r="G104" s="3"/>
      <c r="H104" s="12">
        <v>4</v>
      </c>
      <c r="I104" s="3">
        <v>245000</v>
      </c>
      <c r="J104" s="12"/>
      <c r="K104" s="3"/>
      <c r="L104" s="19">
        <v>4</v>
      </c>
      <c r="M104" s="17">
        <v>245000</v>
      </c>
    </row>
    <row r="105" spans="1:13" x14ac:dyDescent="0.25">
      <c r="A105" s="88"/>
      <c r="B105" s="85"/>
      <c r="C105" s="3" t="s">
        <v>47</v>
      </c>
      <c r="D105" s="12"/>
      <c r="E105" s="3"/>
      <c r="F105" s="12"/>
      <c r="G105" s="3"/>
      <c r="H105" s="12">
        <v>3</v>
      </c>
      <c r="I105" s="3">
        <v>1060000</v>
      </c>
      <c r="J105" s="12"/>
      <c r="K105" s="3"/>
      <c r="L105" s="19">
        <v>3</v>
      </c>
      <c r="M105" s="17">
        <v>1060000</v>
      </c>
    </row>
    <row r="106" spans="1:13" x14ac:dyDescent="0.25">
      <c r="A106" s="88"/>
      <c r="B106" s="85"/>
      <c r="C106" s="3" t="s">
        <v>56</v>
      </c>
      <c r="D106" s="12"/>
      <c r="E106" s="3"/>
      <c r="F106" s="12"/>
      <c r="G106" s="3"/>
      <c r="H106" s="12">
        <v>4</v>
      </c>
      <c r="I106" s="3">
        <v>270000</v>
      </c>
      <c r="J106" s="12"/>
      <c r="K106" s="3"/>
      <c r="L106" s="19">
        <v>4</v>
      </c>
      <c r="M106" s="17">
        <v>270000</v>
      </c>
    </row>
    <row r="107" spans="1:13" x14ac:dyDescent="0.25">
      <c r="A107" s="88"/>
      <c r="B107" s="86"/>
      <c r="C107" s="3" t="s">
        <v>58</v>
      </c>
      <c r="D107" s="12"/>
      <c r="E107" s="3"/>
      <c r="F107" s="12"/>
      <c r="G107" s="3"/>
      <c r="H107" s="12">
        <v>14</v>
      </c>
      <c r="I107" s="3">
        <v>1602000</v>
      </c>
      <c r="J107" s="12"/>
      <c r="K107" s="3"/>
      <c r="L107" s="19">
        <v>14</v>
      </c>
      <c r="M107" s="17">
        <v>1602000</v>
      </c>
    </row>
    <row r="108" spans="1:13" x14ac:dyDescent="0.25">
      <c r="A108" s="88"/>
      <c r="B108" s="84" t="s">
        <v>34</v>
      </c>
      <c r="C108" s="3" t="s">
        <v>77</v>
      </c>
      <c r="D108" s="12">
        <v>1705.55</v>
      </c>
      <c r="E108" s="3">
        <v>921976.57</v>
      </c>
      <c r="F108" s="12"/>
      <c r="G108" s="3"/>
      <c r="H108" s="12"/>
      <c r="I108" s="3"/>
      <c r="J108" s="12"/>
      <c r="K108" s="3"/>
      <c r="L108" s="19">
        <v>1705.55</v>
      </c>
      <c r="M108" s="17">
        <v>921976.57</v>
      </c>
    </row>
    <row r="109" spans="1:13" x14ac:dyDescent="0.25">
      <c r="A109" s="88"/>
      <c r="B109" s="85"/>
      <c r="C109" s="3" t="s">
        <v>78</v>
      </c>
      <c r="D109" s="12">
        <v>5545.14</v>
      </c>
      <c r="E109" s="3">
        <v>2804164.8</v>
      </c>
      <c r="F109" s="12"/>
      <c r="G109" s="3"/>
      <c r="H109" s="12"/>
      <c r="I109" s="3"/>
      <c r="J109" s="12"/>
      <c r="K109" s="3"/>
      <c r="L109" s="19">
        <v>5545.14</v>
      </c>
      <c r="M109" s="17">
        <v>2804164.8</v>
      </c>
    </row>
    <row r="110" spans="1:13" x14ac:dyDescent="0.25">
      <c r="A110" s="88"/>
      <c r="B110" s="86"/>
      <c r="C110" s="3" t="s">
        <v>94</v>
      </c>
      <c r="D110" s="12">
        <v>109</v>
      </c>
      <c r="E110" s="3">
        <v>53608.38</v>
      </c>
      <c r="F110" s="12"/>
      <c r="G110" s="3"/>
      <c r="H110" s="12"/>
      <c r="I110" s="3"/>
      <c r="J110" s="12"/>
      <c r="K110" s="3"/>
      <c r="L110" s="19">
        <v>109</v>
      </c>
      <c r="M110" s="17">
        <v>53608.38</v>
      </c>
    </row>
    <row r="111" spans="1:13" x14ac:dyDescent="0.25">
      <c r="A111" s="88"/>
      <c r="B111" s="36" t="s">
        <v>35</v>
      </c>
      <c r="C111" s="3" t="s">
        <v>63</v>
      </c>
      <c r="D111" s="12"/>
      <c r="E111" s="3"/>
      <c r="F111" s="12"/>
      <c r="G111" s="3"/>
      <c r="H111" s="12">
        <v>1</v>
      </c>
      <c r="I111" s="3">
        <v>1099000</v>
      </c>
      <c r="J111" s="12"/>
      <c r="K111" s="3"/>
      <c r="L111" s="19">
        <v>1</v>
      </c>
      <c r="M111" s="17">
        <v>1099000</v>
      </c>
    </row>
    <row r="112" spans="1:13" x14ac:dyDescent="0.25">
      <c r="A112" s="89"/>
      <c r="B112" s="30" t="s">
        <v>109</v>
      </c>
      <c r="C112" s="32"/>
      <c r="D112" s="31">
        <f>SUM(D94:D111)</f>
        <v>7518.400318</v>
      </c>
      <c r="E112" s="32">
        <f t="shared" ref="E112:M112" si="6">SUM(E94:E111)</f>
        <v>11664772.959999999</v>
      </c>
      <c r="F112" s="31">
        <f t="shared" si="6"/>
        <v>17.5</v>
      </c>
      <c r="G112" s="32">
        <f t="shared" si="6"/>
        <v>0</v>
      </c>
      <c r="H112" s="31">
        <f t="shared" si="6"/>
        <v>987939</v>
      </c>
      <c r="I112" s="32">
        <f t="shared" si="6"/>
        <v>5165861.159</v>
      </c>
      <c r="J112" s="31">
        <f t="shared" si="6"/>
        <v>13</v>
      </c>
      <c r="K112" s="32">
        <f t="shared" si="6"/>
        <v>130</v>
      </c>
      <c r="L112" s="31">
        <f t="shared" si="6"/>
        <v>995487.90031800012</v>
      </c>
      <c r="M112" s="32">
        <f t="shared" si="6"/>
        <v>16830764.119000003</v>
      </c>
    </row>
    <row r="113" spans="1:13" x14ac:dyDescent="0.25">
      <c r="A113" s="87" t="s">
        <v>7</v>
      </c>
      <c r="B113" s="36" t="s">
        <v>23</v>
      </c>
      <c r="C113" s="3" t="s">
        <v>71</v>
      </c>
      <c r="D113" s="12"/>
      <c r="E113" s="3"/>
      <c r="F113" s="12">
        <v>190</v>
      </c>
      <c r="G113" s="3">
        <v>15580</v>
      </c>
      <c r="H113" s="12"/>
      <c r="I113" s="3"/>
      <c r="J113" s="12"/>
      <c r="K113" s="3"/>
      <c r="L113" s="19">
        <v>190</v>
      </c>
      <c r="M113" s="17">
        <v>15580</v>
      </c>
    </row>
    <row r="114" spans="1:13" x14ac:dyDescent="0.25">
      <c r="A114" s="88"/>
      <c r="B114" s="84" t="s">
        <v>26</v>
      </c>
      <c r="C114" s="3" t="s">
        <v>47</v>
      </c>
      <c r="D114" s="12"/>
      <c r="E114" s="3"/>
      <c r="F114" s="12"/>
      <c r="G114" s="3"/>
      <c r="H114" s="12">
        <v>3.0000000000000001E-3</v>
      </c>
      <c r="I114" s="3">
        <v>16000</v>
      </c>
      <c r="J114" s="12"/>
      <c r="K114" s="3"/>
      <c r="L114" s="19">
        <v>3.0000000000000001E-3</v>
      </c>
      <c r="M114" s="17">
        <v>16000</v>
      </c>
    </row>
    <row r="115" spans="1:13" x14ac:dyDescent="0.25">
      <c r="A115" s="88"/>
      <c r="B115" s="86"/>
      <c r="C115" s="3" t="s">
        <v>74</v>
      </c>
      <c r="D115" s="12"/>
      <c r="E115" s="3"/>
      <c r="F115" s="12"/>
      <c r="G115" s="3"/>
      <c r="H115" s="12">
        <v>100</v>
      </c>
      <c r="I115" s="3">
        <v>40000</v>
      </c>
      <c r="J115" s="12"/>
      <c r="K115" s="3"/>
      <c r="L115" s="19">
        <v>100</v>
      </c>
      <c r="M115" s="17">
        <v>40000</v>
      </c>
    </row>
    <row r="116" spans="1:13" x14ac:dyDescent="0.25">
      <c r="A116" s="88"/>
      <c r="B116" s="36" t="s">
        <v>31</v>
      </c>
      <c r="C116" s="3" t="s">
        <v>45</v>
      </c>
      <c r="D116" s="12"/>
      <c r="E116" s="3"/>
      <c r="F116" s="12"/>
      <c r="G116" s="3"/>
      <c r="H116" s="12">
        <v>140674</v>
      </c>
      <c r="I116" s="3">
        <v>103686.5852</v>
      </c>
      <c r="J116" s="12"/>
      <c r="K116" s="3"/>
      <c r="L116" s="19">
        <v>140674</v>
      </c>
      <c r="M116" s="17">
        <v>103686.5852</v>
      </c>
    </row>
    <row r="117" spans="1:13" x14ac:dyDescent="0.25">
      <c r="A117" s="88"/>
      <c r="B117" s="84" t="s">
        <v>33</v>
      </c>
      <c r="C117" s="3" t="s">
        <v>55</v>
      </c>
      <c r="D117" s="12"/>
      <c r="E117" s="3"/>
      <c r="F117" s="12"/>
      <c r="G117" s="3"/>
      <c r="H117" s="12">
        <v>1</v>
      </c>
      <c r="I117" s="3">
        <v>60000</v>
      </c>
      <c r="J117" s="12"/>
      <c r="K117" s="3"/>
      <c r="L117" s="19">
        <v>1</v>
      </c>
      <c r="M117" s="17">
        <v>60000</v>
      </c>
    </row>
    <row r="118" spans="1:13" x14ac:dyDescent="0.25">
      <c r="A118" s="88"/>
      <c r="B118" s="85"/>
      <c r="C118" s="3" t="s">
        <v>57</v>
      </c>
      <c r="D118" s="12"/>
      <c r="E118" s="3"/>
      <c r="F118" s="12"/>
      <c r="G118" s="3"/>
      <c r="H118" s="12">
        <v>1</v>
      </c>
      <c r="I118" s="3">
        <v>40000</v>
      </c>
      <c r="J118" s="12"/>
      <c r="K118" s="3"/>
      <c r="L118" s="19">
        <v>1</v>
      </c>
      <c r="M118" s="17">
        <v>40000</v>
      </c>
    </row>
    <row r="119" spans="1:13" x14ac:dyDescent="0.25">
      <c r="A119" s="88"/>
      <c r="B119" s="86"/>
      <c r="C119" s="3" t="s">
        <v>58</v>
      </c>
      <c r="D119" s="12"/>
      <c r="E119" s="3"/>
      <c r="F119" s="12"/>
      <c r="G119" s="3"/>
      <c r="H119" s="12">
        <v>3</v>
      </c>
      <c r="I119" s="3">
        <v>255000</v>
      </c>
      <c r="J119" s="12"/>
      <c r="K119" s="3"/>
      <c r="L119" s="19">
        <v>3</v>
      </c>
      <c r="M119" s="17">
        <v>255000</v>
      </c>
    </row>
    <row r="120" spans="1:13" x14ac:dyDescent="0.25">
      <c r="A120" s="88"/>
      <c r="B120" s="84" t="s">
        <v>34</v>
      </c>
      <c r="C120" s="3" t="s">
        <v>77</v>
      </c>
      <c r="D120" s="12">
        <v>88.15</v>
      </c>
      <c r="E120" s="3">
        <v>64972.72</v>
      </c>
      <c r="F120" s="12"/>
      <c r="G120" s="3"/>
      <c r="H120" s="12"/>
      <c r="I120" s="3"/>
      <c r="J120" s="12"/>
      <c r="K120" s="3"/>
      <c r="L120" s="19">
        <v>88.15</v>
      </c>
      <c r="M120" s="17">
        <v>64972.72</v>
      </c>
    </row>
    <row r="121" spans="1:13" x14ac:dyDescent="0.25">
      <c r="A121" s="88"/>
      <c r="B121" s="85"/>
      <c r="C121" s="3" t="s">
        <v>34</v>
      </c>
      <c r="D121" s="12">
        <v>52.15</v>
      </c>
      <c r="E121" s="3">
        <v>25648.41</v>
      </c>
      <c r="F121" s="12"/>
      <c r="G121" s="3"/>
      <c r="H121" s="12"/>
      <c r="I121" s="3"/>
      <c r="J121" s="12"/>
      <c r="K121" s="3"/>
      <c r="L121" s="19">
        <v>52.15</v>
      </c>
      <c r="M121" s="17">
        <v>25648.41</v>
      </c>
    </row>
    <row r="122" spans="1:13" x14ac:dyDescent="0.25">
      <c r="A122" s="88"/>
      <c r="B122" s="86"/>
      <c r="C122" s="3" t="s">
        <v>94</v>
      </c>
      <c r="D122" s="12">
        <v>5</v>
      </c>
      <c r="E122" s="3">
        <v>3685.35</v>
      </c>
      <c r="F122" s="12"/>
      <c r="G122" s="3"/>
      <c r="H122" s="12"/>
      <c r="I122" s="3"/>
      <c r="J122" s="12"/>
      <c r="K122" s="3"/>
      <c r="L122" s="19">
        <v>5</v>
      </c>
      <c r="M122" s="17">
        <v>3685.35</v>
      </c>
    </row>
    <row r="123" spans="1:13" x14ac:dyDescent="0.25">
      <c r="A123" s="89"/>
      <c r="B123" s="30" t="s">
        <v>109</v>
      </c>
      <c r="C123" s="32"/>
      <c r="D123" s="31">
        <f>SUM(D113:D122)</f>
        <v>145.30000000000001</v>
      </c>
      <c r="E123" s="32">
        <f t="shared" ref="E123:M123" si="7">SUM(E113:E122)</f>
        <v>94306.48000000001</v>
      </c>
      <c r="F123" s="31">
        <f t="shared" si="7"/>
        <v>190</v>
      </c>
      <c r="G123" s="32">
        <f t="shared" si="7"/>
        <v>15580</v>
      </c>
      <c r="H123" s="31">
        <f t="shared" si="7"/>
        <v>140779.003</v>
      </c>
      <c r="I123" s="32">
        <f t="shared" si="7"/>
        <v>514686.58519999997</v>
      </c>
      <c r="J123" s="31">
        <f t="shared" si="7"/>
        <v>0</v>
      </c>
      <c r="K123" s="32">
        <f t="shared" si="7"/>
        <v>0</v>
      </c>
      <c r="L123" s="31">
        <f t="shared" si="7"/>
        <v>141114.30299999999</v>
      </c>
      <c r="M123" s="32">
        <f t="shared" si="7"/>
        <v>624573.06519999995</v>
      </c>
    </row>
    <row r="124" spans="1:13" x14ac:dyDescent="0.25">
      <c r="A124" s="87" t="s">
        <v>8</v>
      </c>
      <c r="B124" s="84" t="s">
        <v>23</v>
      </c>
      <c r="C124" s="3" t="s">
        <v>71</v>
      </c>
      <c r="D124" s="12"/>
      <c r="E124" s="3"/>
      <c r="F124" s="12">
        <v>3140</v>
      </c>
      <c r="G124" s="3">
        <v>207240</v>
      </c>
      <c r="H124" s="12"/>
      <c r="I124" s="3"/>
      <c r="J124" s="12"/>
      <c r="K124" s="3"/>
      <c r="L124" s="19">
        <v>3140</v>
      </c>
      <c r="M124" s="17">
        <v>207240</v>
      </c>
    </row>
    <row r="125" spans="1:13" x14ac:dyDescent="0.25">
      <c r="A125" s="88"/>
      <c r="B125" s="86"/>
      <c r="C125" s="3" t="s">
        <v>73</v>
      </c>
      <c r="D125" s="12"/>
      <c r="E125" s="3"/>
      <c r="F125" s="12">
        <v>101</v>
      </c>
      <c r="G125" s="3">
        <v>2828</v>
      </c>
      <c r="H125" s="12"/>
      <c r="I125" s="3"/>
      <c r="J125" s="12"/>
      <c r="K125" s="3"/>
      <c r="L125" s="19">
        <v>101</v>
      </c>
      <c r="M125" s="17">
        <v>2828</v>
      </c>
    </row>
    <row r="126" spans="1:13" x14ac:dyDescent="0.25">
      <c r="A126" s="88"/>
      <c r="B126" s="36" t="s">
        <v>31</v>
      </c>
      <c r="C126" s="3" t="s">
        <v>45</v>
      </c>
      <c r="D126" s="12"/>
      <c r="E126" s="3"/>
      <c r="F126" s="12"/>
      <c r="G126" s="3"/>
      <c r="H126" s="12">
        <v>1353595</v>
      </c>
      <c r="I126" s="3">
        <v>997694.26670000004</v>
      </c>
      <c r="J126" s="12"/>
      <c r="K126" s="3"/>
      <c r="L126" s="19">
        <v>1353595</v>
      </c>
      <c r="M126" s="17">
        <v>997694.26670000004</v>
      </c>
    </row>
    <row r="127" spans="1:13" x14ac:dyDescent="0.25">
      <c r="A127" s="88"/>
      <c r="B127" s="36" t="s">
        <v>33</v>
      </c>
      <c r="C127" s="3" t="s">
        <v>58</v>
      </c>
      <c r="D127" s="12"/>
      <c r="E127" s="3"/>
      <c r="F127" s="12"/>
      <c r="G127" s="3"/>
      <c r="H127" s="12">
        <v>1</v>
      </c>
      <c r="I127" s="3">
        <v>60000</v>
      </c>
      <c r="J127" s="12"/>
      <c r="K127" s="3"/>
      <c r="L127" s="19">
        <v>1</v>
      </c>
      <c r="M127" s="17">
        <v>60000</v>
      </c>
    </row>
    <row r="128" spans="1:13" x14ac:dyDescent="0.25">
      <c r="A128" s="88"/>
      <c r="B128" s="36" t="s">
        <v>34</v>
      </c>
      <c r="C128" s="3" t="s">
        <v>77</v>
      </c>
      <c r="D128" s="12">
        <v>557.05999999999995</v>
      </c>
      <c r="E128" s="3">
        <v>376845.43200000003</v>
      </c>
      <c r="F128" s="12"/>
      <c r="G128" s="3"/>
      <c r="H128" s="12"/>
      <c r="I128" s="3"/>
      <c r="J128" s="12"/>
      <c r="K128" s="3"/>
      <c r="L128" s="19">
        <v>557.05999999999995</v>
      </c>
      <c r="M128" s="17">
        <v>376845.43200000003</v>
      </c>
    </row>
    <row r="129" spans="1:13" x14ac:dyDescent="0.25">
      <c r="A129" s="89"/>
      <c r="B129" s="30" t="s">
        <v>109</v>
      </c>
      <c r="C129" s="32"/>
      <c r="D129" s="31">
        <f>SUM(D124:D128)</f>
        <v>557.05999999999995</v>
      </c>
      <c r="E129" s="32">
        <f t="shared" ref="E129:M129" si="8">SUM(E124:E128)</f>
        <v>376845.43200000003</v>
      </c>
      <c r="F129" s="31">
        <f t="shared" si="8"/>
        <v>3241</v>
      </c>
      <c r="G129" s="32">
        <f t="shared" si="8"/>
        <v>210068</v>
      </c>
      <c r="H129" s="31">
        <f t="shared" si="8"/>
        <v>1353596</v>
      </c>
      <c r="I129" s="32">
        <f t="shared" si="8"/>
        <v>1057694.2667</v>
      </c>
      <c r="J129" s="31">
        <f t="shared" si="8"/>
        <v>0</v>
      </c>
      <c r="K129" s="32">
        <f t="shared" si="8"/>
        <v>0</v>
      </c>
      <c r="L129" s="31">
        <f t="shared" si="8"/>
        <v>1357394.06</v>
      </c>
      <c r="M129" s="32">
        <f t="shared" si="8"/>
        <v>1644607.6987000001</v>
      </c>
    </row>
    <row r="130" spans="1:13" x14ac:dyDescent="0.25">
      <c r="A130" s="87" t="s">
        <v>9</v>
      </c>
      <c r="B130" s="84" t="s">
        <v>23</v>
      </c>
      <c r="C130" s="3" t="s">
        <v>47</v>
      </c>
      <c r="D130" s="12"/>
      <c r="E130" s="3"/>
      <c r="F130" s="12">
        <v>26.2</v>
      </c>
      <c r="G130" s="3">
        <v>1347</v>
      </c>
      <c r="H130" s="12"/>
      <c r="I130" s="3"/>
      <c r="J130" s="12"/>
      <c r="K130" s="3"/>
      <c r="L130" s="19">
        <v>26.2</v>
      </c>
      <c r="M130" s="17">
        <v>1347</v>
      </c>
    </row>
    <row r="131" spans="1:13" x14ac:dyDescent="0.25">
      <c r="A131" s="88"/>
      <c r="B131" s="85"/>
      <c r="C131" s="3" t="s">
        <v>69</v>
      </c>
      <c r="D131" s="12"/>
      <c r="E131" s="3"/>
      <c r="F131" s="12">
        <v>2.5</v>
      </c>
      <c r="G131" s="3">
        <v>89</v>
      </c>
      <c r="H131" s="12"/>
      <c r="I131" s="3"/>
      <c r="J131" s="12"/>
      <c r="K131" s="3"/>
      <c r="L131" s="19">
        <v>2.5</v>
      </c>
      <c r="M131" s="17">
        <v>89</v>
      </c>
    </row>
    <row r="132" spans="1:13" x14ac:dyDescent="0.25">
      <c r="A132" s="88"/>
      <c r="B132" s="85"/>
      <c r="C132" s="3" t="s">
        <v>71</v>
      </c>
      <c r="D132" s="12"/>
      <c r="E132" s="3"/>
      <c r="F132" s="12">
        <v>69</v>
      </c>
      <c r="G132" s="3">
        <v>4564</v>
      </c>
      <c r="H132" s="12"/>
      <c r="I132" s="3"/>
      <c r="J132" s="12"/>
      <c r="K132" s="3"/>
      <c r="L132" s="19">
        <v>69</v>
      </c>
      <c r="M132" s="17">
        <v>4564</v>
      </c>
    </row>
    <row r="133" spans="1:13" x14ac:dyDescent="0.25">
      <c r="A133" s="88"/>
      <c r="B133" s="86"/>
      <c r="C133" s="3" t="s">
        <v>73</v>
      </c>
      <c r="D133" s="12"/>
      <c r="E133" s="3"/>
      <c r="F133" s="12">
        <v>247.55000000000004</v>
      </c>
      <c r="G133" s="3">
        <v>8260.7999999999993</v>
      </c>
      <c r="H133" s="12"/>
      <c r="I133" s="3"/>
      <c r="J133" s="12"/>
      <c r="K133" s="3"/>
      <c r="L133" s="19">
        <v>247.55000000000004</v>
      </c>
      <c r="M133" s="17">
        <v>8260.7999999999993</v>
      </c>
    </row>
    <row r="134" spans="1:13" x14ac:dyDescent="0.25">
      <c r="A134" s="88"/>
      <c r="B134" s="84" t="s">
        <v>24</v>
      </c>
      <c r="C134" s="3" t="s">
        <v>46</v>
      </c>
      <c r="D134" s="12"/>
      <c r="E134" s="3"/>
      <c r="F134" s="12"/>
      <c r="G134" s="3"/>
      <c r="H134" s="12">
        <v>18</v>
      </c>
      <c r="I134" s="3">
        <v>54</v>
      </c>
      <c r="J134" s="12"/>
      <c r="K134" s="3"/>
      <c r="L134" s="19">
        <v>18</v>
      </c>
      <c r="M134" s="17">
        <v>54</v>
      </c>
    </row>
    <row r="135" spans="1:13" x14ac:dyDescent="0.25">
      <c r="A135" s="88"/>
      <c r="B135" s="85"/>
      <c r="C135" s="3" t="s">
        <v>75</v>
      </c>
      <c r="D135" s="12"/>
      <c r="E135" s="3"/>
      <c r="F135" s="12"/>
      <c r="G135" s="3"/>
      <c r="H135" s="12">
        <v>429</v>
      </c>
      <c r="I135" s="3">
        <v>479</v>
      </c>
      <c r="J135" s="12"/>
      <c r="K135" s="3"/>
      <c r="L135" s="19">
        <v>429</v>
      </c>
      <c r="M135" s="17">
        <v>479</v>
      </c>
    </row>
    <row r="136" spans="1:13" x14ac:dyDescent="0.25">
      <c r="A136" s="88"/>
      <c r="B136" s="86"/>
      <c r="C136" s="3" t="s">
        <v>48</v>
      </c>
      <c r="D136" s="12"/>
      <c r="E136" s="3"/>
      <c r="F136" s="12"/>
      <c r="G136" s="3"/>
      <c r="H136" s="12">
        <v>2520</v>
      </c>
      <c r="I136" s="3">
        <v>9942.6</v>
      </c>
      <c r="J136" s="12"/>
      <c r="K136" s="3"/>
      <c r="L136" s="19">
        <v>2520</v>
      </c>
      <c r="M136" s="17">
        <v>9942.6</v>
      </c>
    </row>
    <row r="137" spans="1:13" x14ac:dyDescent="0.25">
      <c r="A137" s="88"/>
      <c r="B137" s="84" t="s">
        <v>25</v>
      </c>
      <c r="C137" s="3" t="s">
        <v>46</v>
      </c>
      <c r="D137" s="12"/>
      <c r="E137" s="3"/>
      <c r="F137" s="12"/>
      <c r="G137" s="3"/>
      <c r="H137" s="12">
        <v>1</v>
      </c>
      <c r="I137" s="3">
        <v>1000</v>
      </c>
      <c r="J137" s="12"/>
      <c r="K137" s="3"/>
      <c r="L137" s="19">
        <v>1</v>
      </c>
      <c r="M137" s="17">
        <v>1000</v>
      </c>
    </row>
    <row r="138" spans="1:13" x14ac:dyDescent="0.25">
      <c r="A138" s="88"/>
      <c r="B138" s="85"/>
      <c r="C138" s="3" t="s">
        <v>87</v>
      </c>
      <c r="D138" s="12"/>
      <c r="E138" s="3"/>
      <c r="F138" s="12"/>
      <c r="G138" s="3"/>
      <c r="H138" s="12">
        <v>2</v>
      </c>
      <c r="I138" s="3">
        <v>100</v>
      </c>
      <c r="J138" s="12"/>
      <c r="K138" s="3"/>
      <c r="L138" s="19">
        <v>2</v>
      </c>
      <c r="M138" s="17">
        <v>100</v>
      </c>
    </row>
    <row r="139" spans="1:13" x14ac:dyDescent="0.25">
      <c r="A139" s="88"/>
      <c r="B139" s="85"/>
      <c r="C139" s="3" t="s">
        <v>75</v>
      </c>
      <c r="D139" s="12"/>
      <c r="E139" s="3"/>
      <c r="F139" s="12"/>
      <c r="G139" s="3"/>
      <c r="H139" s="12">
        <v>32</v>
      </c>
      <c r="I139" s="3">
        <v>25100</v>
      </c>
      <c r="J139" s="12"/>
      <c r="K139" s="3"/>
      <c r="L139" s="19">
        <v>32</v>
      </c>
      <c r="M139" s="17">
        <v>25100</v>
      </c>
    </row>
    <row r="140" spans="1:13" x14ac:dyDescent="0.25">
      <c r="A140" s="88"/>
      <c r="B140" s="86"/>
      <c r="C140" s="3" t="s">
        <v>49</v>
      </c>
      <c r="D140" s="12"/>
      <c r="E140" s="3"/>
      <c r="F140" s="12"/>
      <c r="G140" s="3"/>
      <c r="H140" s="12">
        <v>15</v>
      </c>
      <c r="I140" s="3">
        <v>137145</v>
      </c>
      <c r="J140" s="12"/>
      <c r="K140" s="3"/>
      <c r="L140" s="19">
        <v>15</v>
      </c>
      <c r="M140" s="17">
        <v>137145</v>
      </c>
    </row>
    <row r="141" spans="1:13" x14ac:dyDescent="0.25">
      <c r="A141" s="88"/>
      <c r="B141" s="84" t="s">
        <v>26</v>
      </c>
      <c r="C141" s="3" t="s">
        <v>50</v>
      </c>
      <c r="D141" s="12"/>
      <c r="E141" s="3"/>
      <c r="F141" s="12"/>
      <c r="G141" s="3"/>
      <c r="H141" s="12">
        <v>420</v>
      </c>
      <c r="I141" s="3">
        <v>37000</v>
      </c>
      <c r="J141" s="12"/>
      <c r="K141" s="3"/>
      <c r="L141" s="19">
        <v>420</v>
      </c>
      <c r="M141" s="17">
        <v>37000</v>
      </c>
    </row>
    <row r="142" spans="1:13" x14ac:dyDescent="0.25">
      <c r="A142" s="88"/>
      <c r="B142" s="85"/>
      <c r="C142" s="3" t="s">
        <v>90</v>
      </c>
      <c r="D142" s="12">
        <v>0.21775</v>
      </c>
      <c r="E142" s="3">
        <v>200</v>
      </c>
      <c r="F142" s="12"/>
      <c r="G142" s="3"/>
      <c r="H142" s="12"/>
      <c r="I142" s="3"/>
      <c r="J142" s="12"/>
      <c r="K142" s="3"/>
      <c r="L142" s="19">
        <v>0.21775</v>
      </c>
      <c r="M142" s="17">
        <v>200</v>
      </c>
    </row>
    <row r="143" spans="1:13" x14ac:dyDescent="0.25">
      <c r="A143" s="88"/>
      <c r="B143" s="85"/>
      <c r="C143" s="3" t="s">
        <v>47</v>
      </c>
      <c r="D143" s="12">
        <v>30.700150000000001</v>
      </c>
      <c r="E143" s="3">
        <v>3491</v>
      </c>
      <c r="F143" s="12">
        <v>87</v>
      </c>
      <c r="G143" s="3">
        <v>23134</v>
      </c>
      <c r="H143" s="12">
        <v>4491</v>
      </c>
      <c r="I143" s="3">
        <v>415671.72</v>
      </c>
      <c r="J143" s="12"/>
      <c r="K143" s="3"/>
      <c r="L143" s="19">
        <v>4608.7001499999997</v>
      </c>
      <c r="M143" s="17">
        <v>442296.72</v>
      </c>
    </row>
    <row r="144" spans="1:13" x14ac:dyDescent="0.25">
      <c r="A144" s="88"/>
      <c r="B144" s="86"/>
      <c r="C144" s="3" t="s">
        <v>74</v>
      </c>
      <c r="D144" s="12"/>
      <c r="E144" s="3"/>
      <c r="F144" s="12"/>
      <c r="G144" s="3"/>
      <c r="H144" s="12">
        <v>224</v>
      </c>
      <c r="I144" s="3">
        <v>552653.1</v>
      </c>
      <c r="J144" s="12"/>
      <c r="K144" s="3"/>
      <c r="L144" s="19">
        <v>224</v>
      </c>
      <c r="M144" s="17">
        <v>552653.1</v>
      </c>
    </row>
    <row r="145" spans="1:13" x14ac:dyDescent="0.25">
      <c r="A145" s="88"/>
      <c r="B145" s="84" t="s">
        <v>28</v>
      </c>
      <c r="C145" s="3" t="s">
        <v>51</v>
      </c>
      <c r="D145" s="40">
        <v>8.5627999999999996E-2</v>
      </c>
      <c r="E145" s="3">
        <v>4107.45</v>
      </c>
      <c r="F145" s="12"/>
      <c r="G145" s="3"/>
      <c r="H145" s="12"/>
      <c r="I145" s="3"/>
      <c r="J145" s="12"/>
      <c r="K145" s="3"/>
      <c r="L145" s="19">
        <v>8.5627999999999996E-2</v>
      </c>
      <c r="M145" s="17">
        <v>4107.45</v>
      </c>
    </row>
    <row r="146" spans="1:13" x14ac:dyDescent="0.25">
      <c r="A146" s="88"/>
      <c r="B146" s="85"/>
      <c r="C146" s="3" t="s">
        <v>64</v>
      </c>
      <c r="D146" s="12"/>
      <c r="E146" s="3"/>
      <c r="F146" s="12"/>
      <c r="G146" s="3"/>
      <c r="H146" s="12"/>
      <c r="I146" s="3"/>
      <c r="J146" s="12">
        <v>2</v>
      </c>
      <c r="K146" s="3">
        <v>70</v>
      </c>
      <c r="L146" s="19">
        <v>2</v>
      </c>
      <c r="M146" s="17">
        <v>70</v>
      </c>
    </row>
    <row r="147" spans="1:13" x14ac:dyDescent="0.25">
      <c r="A147" s="88"/>
      <c r="B147" s="85"/>
      <c r="C147" s="3" t="s">
        <v>52</v>
      </c>
      <c r="D147" s="40">
        <v>1.3640000000000001E-2</v>
      </c>
      <c r="E147" s="3">
        <v>682</v>
      </c>
      <c r="F147" s="12"/>
      <c r="G147" s="3"/>
      <c r="H147" s="12"/>
      <c r="I147" s="3"/>
      <c r="J147" s="12"/>
      <c r="K147" s="3"/>
      <c r="L147" s="19">
        <v>1.3640000000000001E-2</v>
      </c>
      <c r="M147" s="17">
        <v>682</v>
      </c>
    </row>
    <row r="148" spans="1:13" x14ac:dyDescent="0.25">
      <c r="A148" s="88"/>
      <c r="B148" s="85"/>
      <c r="C148" s="3" t="s">
        <v>47</v>
      </c>
      <c r="D148" s="12">
        <v>0.56236000000000008</v>
      </c>
      <c r="E148" s="3">
        <v>29450.899999999998</v>
      </c>
      <c r="F148" s="12"/>
      <c r="G148" s="3"/>
      <c r="H148" s="12">
        <v>83</v>
      </c>
      <c r="I148" s="3">
        <v>58400</v>
      </c>
      <c r="J148" s="12">
        <v>168</v>
      </c>
      <c r="K148" s="3">
        <v>0</v>
      </c>
      <c r="L148" s="19">
        <v>251.56236000000001</v>
      </c>
      <c r="M148" s="17">
        <v>87850.9</v>
      </c>
    </row>
    <row r="149" spans="1:13" x14ac:dyDescent="0.25">
      <c r="A149" s="88"/>
      <c r="B149" s="85"/>
      <c r="C149" s="3" t="s">
        <v>82</v>
      </c>
      <c r="D149" s="12"/>
      <c r="E149" s="3"/>
      <c r="F149" s="12"/>
      <c r="G149" s="3"/>
      <c r="H149" s="12">
        <v>3</v>
      </c>
      <c r="I149" s="3">
        <v>210</v>
      </c>
      <c r="J149" s="12"/>
      <c r="K149" s="3"/>
      <c r="L149" s="19">
        <v>3</v>
      </c>
      <c r="M149" s="17">
        <v>210</v>
      </c>
    </row>
    <row r="150" spans="1:13" x14ac:dyDescent="0.25">
      <c r="A150" s="88"/>
      <c r="B150" s="86"/>
      <c r="C150" s="3" t="s">
        <v>53</v>
      </c>
      <c r="D150" s="12">
        <v>23.426492000000007</v>
      </c>
      <c r="E150" s="3">
        <v>1074869.6400000001</v>
      </c>
      <c r="F150" s="12"/>
      <c r="G150" s="3"/>
      <c r="H150" s="12"/>
      <c r="I150" s="3"/>
      <c r="J150" s="12"/>
      <c r="K150" s="3"/>
      <c r="L150" s="19">
        <v>23.426492000000007</v>
      </c>
      <c r="M150" s="17">
        <v>1074869.6400000001</v>
      </c>
    </row>
    <row r="151" spans="1:13" x14ac:dyDescent="0.25">
      <c r="A151" s="88"/>
      <c r="B151" s="36" t="s">
        <v>31</v>
      </c>
      <c r="C151" s="3" t="s">
        <v>45</v>
      </c>
      <c r="D151" s="12"/>
      <c r="E151" s="3"/>
      <c r="F151" s="12"/>
      <c r="G151" s="3"/>
      <c r="H151" s="12">
        <v>1809344</v>
      </c>
      <c r="I151" s="3">
        <v>1333613.1829000032</v>
      </c>
      <c r="J151" s="12"/>
      <c r="K151" s="3"/>
      <c r="L151" s="19">
        <v>1809344</v>
      </c>
      <c r="M151" s="17">
        <v>1333613.1829000032</v>
      </c>
    </row>
    <row r="152" spans="1:13" x14ac:dyDescent="0.25">
      <c r="A152" s="88"/>
      <c r="B152" s="36" t="s">
        <v>32</v>
      </c>
      <c r="C152" s="3" t="s">
        <v>32</v>
      </c>
      <c r="D152" s="12"/>
      <c r="E152" s="3"/>
      <c r="F152" s="12">
        <v>1.3</v>
      </c>
      <c r="G152" s="3">
        <v>1716</v>
      </c>
      <c r="H152" s="12"/>
      <c r="I152" s="3"/>
      <c r="J152" s="12"/>
      <c r="K152" s="3"/>
      <c r="L152" s="19">
        <v>1.3</v>
      </c>
      <c r="M152" s="17">
        <v>1716</v>
      </c>
    </row>
    <row r="153" spans="1:13" x14ac:dyDescent="0.25">
      <c r="A153" s="88"/>
      <c r="B153" s="84" t="s">
        <v>33</v>
      </c>
      <c r="C153" s="3" t="s">
        <v>55</v>
      </c>
      <c r="D153" s="12"/>
      <c r="E153" s="3"/>
      <c r="F153" s="12"/>
      <c r="G153" s="3"/>
      <c r="H153" s="12">
        <v>19</v>
      </c>
      <c r="I153" s="3">
        <v>1618900</v>
      </c>
      <c r="J153" s="12"/>
      <c r="K153" s="3"/>
      <c r="L153" s="19">
        <v>19</v>
      </c>
      <c r="M153" s="17">
        <v>1618900</v>
      </c>
    </row>
    <row r="154" spans="1:13" x14ac:dyDescent="0.25">
      <c r="A154" s="88"/>
      <c r="B154" s="85"/>
      <c r="C154" s="3" t="s">
        <v>47</v>
      </c>
      <c r="D154" s="12"/>
      <c r="E154" s="3"/>
      <c r="F154" s="12"/>
      <c r="G154" s="3"/>
      <c r="H154" s="12">
        <v>16</v>
      </c>
      <c r="I154" s="3">
        <v>281650</v>
      </c>
      <c r="J154" s="12"/>
      <c r="K154" s="3"/>
      <c r="L154" s="19">
        <v>16</v>
      </c>
      <c r="M154" s="17">
        <v>281650</v>
      </c>
    </row>
    <row r="155" spans="1:13" x14ac:dyDescent="0.25">
      <c r="A155" s="88"/>
      <c r="B155" s="85"/>
      <c r="C155" s="3" t="s">
        <v>56</v>
      </c>
      <c r="D155" s="12"/>
      <c r="E155" s="3"/>
      <c r="F155" s="12"/>
      <c r="G155" s="3"/>
      <c r="H155" s="12">
        <v>3</v>
      </c>
      <c r="I155" s="3">
        <v>53000</v>
      </c>
      <c r="J155" s="12"/>
      <c r="K155" s="3"/>
      <c r="L155" s="19">
        <v>3</v>
      </c>
      <c r="M155" s="17">
        <v>53000</v>
      </c>
    </row>
    <row r="156" spans="1:13" x14ac:dyDescent="0.25">
      <c r="A156" s="88"/>
      <c r="B156" s="85"/>
      <c r="C156" s="3" t="s">
        <v>57</v>
      </c>
      <c r="D156" s="12"/>
      <c r="E156" s="3"/>
      <c r="F156" s="12"/>
      <c r="G156" s="3"/>
      <c r="H156" s="12">
        <v>15</v>
      </c>
      <c r="I156" s="3">
        <v>990000</v>
      </c>
      <c r="J156" s="12"/>
      <c r="K156" s="3"/>
      <c r="L156" s="19">
        <v>15</v>
      </c>
      <c r="M156" s="17">
        <v>990000</v>
      </c>
    </row>
    <row r="157" spans="1:13" x14ac:dyDescent="0.25">
      <c r="A157" s="88"/>
      <c r="B157" s="86"/>
      <c r="C157" s="3" t="s">
        <v>58</v>
      </c>
      <c r="D157" s="12"/>
      <c r="E157" s="3"/>
      <c r="F157" s="12"/>
      <c r="G157" s="3"/>
      <c r="H157" s="12">
        <v>162</v>
      </c>
      <c r="I157" s="3">
        <v>8903200</v>
      </c>
      <c r="J157" s="12"/>
      <c r="K157" s="3"/>
      <c r="L157" s="19">
        <v>162</v>
      </c>
      <c r="M157" s="17">
        <v>8903200</v>
      </c>
    </row>
    <row r="158" spans="1:13" x14ac:dyDescent="0.25">
      <c r="A158" s="88"/>
      <c r="B158" s="84" t="s">
        <v>34</v>
      </c>
      <c r="C158" s="3" t="s">
        <v>77</v>
      </c>
      <c r="D158" s="12">
        <v>282.34000000000003</v>
      </c>
      <c r="E158" s="3">
        <v>237432.83</v>
      </c>
      <c r="F158" s="12"/>
      <c r="G158" s="3"/>
      <c r="H158" s="12"/>
      <c r="I158" s="3"/>
      <c r="J158" s="12"/>
      <c r="K158" s="3"/>
      <c r="L158" s="19">
        <v>282.34000000000003</v>
      </c>
      <c r="M158" s="17">
        <v>237432.83</v>
      </c>
    </row>
    <row r="159" spans="1:13" x14ac:dyDescent="0.25">
      <c r="A159" s="88"/>
      <c r="B159" s="85"/>
      <c r="C159" s="3" t="s">
        <v>78</v>
      </c>
      <c r="D159" s="12">
        <v>0.82000000000000006</v>
      </c>
      <c r="E159" s="3">
        <v>413.69</v>
      </c>
      <c r="F159" s="12"/>
      <c r="G159" s="3"/>
      <c r="H159" s="12"/>
      <c r="I159" s="3"/>
      <c r="J159" s="12"/>
      <c r="K159" s="3"/>
      <c r="L159" s="19">
        <v>0.82000000000000006</v>
      </c>
      <c r="M159" s="17">
        <v>413.69</v>
      </c>
    </row>
    <row r="160" spans="1:13" x14ac:dyDescent="0.25">
      <c r="A160" s="88"/>
      <c r="B160" s="85"/>
      <c r="C160" s="3" t="s">
        <v>34</v>
      </c>
      <c r="D160" s="12">
        <v>3.4</v>
      </c>
      <c r="E160" s="3">
        <v>2313.884</v>
      </c>
      <c r="F160" s="12"/>
      <c r="G160" s="3"/>
      <c r="H160" s="12"/>
      <c r="I160" s="3"/>
      <c r="J160" s="12"/>
      <c r="K160" s="3"/>
      <c r="L160" s="19">
        <v>3.4</v>
      </c>
      <c r="M160" s="17">
        <v>2313.884</v>
      </c>
    </row>
    <row r="161" spans="1:14" x14ac:dyDescent="0.25">
      <c r="A161" s="88"/>
      <c r="B161" s="85"/>
      <c r="C161" s="3" t="s">
        <v>94</v>
      </c>
      <c r="D161" s="12">
        <v>6.0739999999999981</v>
      </c>
      <c r="E161" s="3">
        <v>3007.5030000000002</v>
      </c>
      <c r="F161" s="12"/>
      <c r="G161" s="3"/>
      <c r="H161" s="12"/>
      <c r="I161" s="3"/>
      <c r="J161" s="12"/>
      <c r="K161" s="3"/>
      <c r="L161" s="19">
        <v>6.0739999999999981</v>
      </c>
      <c r="M161" s="17">
        <v>3007.5030000000002</v>
      </c>
    </row>
    <row r="162" spans="1:14" x14ac:dyDescent="0.25">
      <c r="A162" s="88"/>
      <c r="B162" s="86"/>
      <c r="C162" s="3" t="s">
        <v>95</v>
      </c>
      <c r="D162" s="12"/>
      <c r="E162" s="3"/>
      <c r="F162" s="12"/>
      <c r="G162" s="3"/>
      <c r="H162" s="12">
        <v>6468</v>
      </c>
      <c r="I162" s="3">
        <v>780.2826</v>
      </c>
      <c r="J162" s="12"/>
      <c r="K162" s="3"/>
      <c r="L162" s="19">
        <v>6468</v>
      </c>
      <c r="M162" s="17">
        <v>780.2826</v>
      </c>
    </row>
    <row r="163" spans="1:14" x14ac:dyDescent="0.25">
      <c r="A163" s="89"/>
      <c r="B163" s="30" t="s">
        <v>109</v>
      </c>
      <c r="C163" s="32"/>
      <c r="D163" s="31">
        <f>SUM(D130:D162)</f>
        <v>347.64002000000005</v>
      </c>
      <c r="E163" s="32">
        <f t="shared" ref="E163:M163" si="9">SUM(E130:E162)</f>
        <v>1355968.8970000003</v>
      </c>
      <c r="F163" s="31">
        <f t="shared" si="9"/>
        <v>433.55000000000007</v>
      </c>
      <c r="G163" s="32">
        <f t="shared" si="9"/>
        <v>39110.800000000003</v>
      </c>
      <c r="H163" s="31">
        <f t="shared" si="9"/>
        <v>1824265</v>
      </c>
      <c r="I163" s="32">
        <f t="shared" si="9"/>
        <v>14418898.885500003</v>
      </c>
      <c r="J163" s="31">
        <f t="shared" si="9"/>
        <v>170</v>
      </c>
      <c r="K163" s="32">
        <f t="shared" si="9"/>
        <v>70</v>
      </c>
      <c r="L163" s="31">
        <f t="shared" si="9"/>
        <v>1825216.1900200001</v>
      </c>
      <c r="M163" s="32">
        <f t="shared" si="9"/>
        <v>15814048.582500003</v>
      </c>
    </row>
    <row r="164" spans="1:14" x14ac:dyDescent="0.25">
      <c r="A164" s="33"/>
      <c r="B164" s="33"/>
      <c r="C164" s="34"/>
      <c r="D164" s="35">
        <f>D163+D129+D123+D112+D93+D87+D74+D70+D35+D25</f>
        <v>157648.86894399999</v>
      </c>
      <c r="E164" s="34">
        <f t="shared" ref="E164:M164" si="10">E163+E129+E123+E112+E93+E87+E74+E70+E35+E25</f>
        <v>113698042.00850002</v>
      </c>
      <c r="F164" s="35">
        <f t="shared" si="10"/>
        <v>15862.741</v>
      </c>
      <c r="G164" s="34">
        <f t="shared" si="10"/>
        <v>925878.40999999992</v>
      </c>
      <c r="H164" s="35">
        <f t="shared" si="10"/>
        <v>76947996.003000006</v>
      </c>
      <c r="I164" s="34">
        <f t="shared" si="10"/>
        <v>103078283.47200003</v>
      </c>
      <c r="J164" s="35">
        <f t="shared" si="10"/>
        <v>1197</v>
      </c>
      <c r="K164" s="34">
        <f t="shared" si="10"/>
        <v>26090</v>
      </c>
      <c r="L164" s="35">
        <f t="shared" si="10"/>
        <v>77122704.612943992</v>
      </c>
      <c r="M164" s="34">
        <f t="shared" si="10"/>
        <v>217728293.89050004</v>
      </c>
    </row>
    <row r="165" spans="1:14" ht="28.5" x14ac:dyDescent="0.25">
      <c r="A165" s="5" t="s">
        <v>104</v>
      </c>
      <c r="B165" s="5" t="s">
        <v>43</v>
      </c>
      <c r="C165" s="5" t="s">
        <v>44</v>
      </c>
      <c r="D165" s="20" t="s">
        <v>100</v>
      </c>
      <c r="E165" s="16" t="s">
        <v>98</v>
      </c>
      <c r="F165" s="20" t="s">
        <v>101</v>
      </c>
      <c r="G165" s="16" t="s">
        <v>98</v>
      </c>
      <c r="H165" s="20" t="s">
        <v>102</v>
      </c>
      <c r="I165" s="16" t="s">
        <v>98</v>
      </c>
      <c r="J165" s="20" t="s">
        <v>103</v>
      </c>
      <c r="K165" s="16" t="s">
        <v>98</v>
      </c>
      <c r="L165" s="22" t="s">
        <v>99</v>
      </c>
      <c r="M165" s="21" t="s">
        <v>98</v>
      </c>
      <c r="N165" s="44">
        <f>M164-razem!M14</f>
        <v>0</v>
      </c>
    </row>
    <row r="166" spans="1:14" x14ac:dyDescent="0.25">
      <c r="D166" s="13"/>
      <c r="F166" s="13"/>
      <c r="H166" s="13"/>
      <c r="J166" s="13"/>
    </row>
    <row r="167" spans="1:14" x14ac:dyDescent="0.25">
      <c r="D167" s="13"/>
      <c r="F167" s="13"/>
      <c r="H167" s="13"/>
      <c r="J167" s="13"/>
    </row>
    <row r="168" spans="1:14" x14ac:dyDescent="0.25">
      <c r="D168" s="13"/>
      <c r="F168" s="13"/>
      <c r="H168" s="13"/>
      <c r="J168" s="13"/>
    </row>
    <row r="169" spans="1:14" x14ac:dyDescent="0.25">
      <c r="D169" s="13"/>
      <c r="F169" s="13"/>
      <c r="H169" s="13"/>
      <c r="J169" s="13"/>
    </row>
    <row r="170" spans="1:14" s="2" customFormat="1" x14ac:dyDescent="0.25">
      <c r="A170" s="9"/>
      <c r="B170" s="10"/>
      <c r="D170" s="13"/>
      <c r="F170" s="13"/>
      <c r="H170" s="13"/>
      <c r="J170" s="13"/>
      <c r="L170" s="18"/>
      <c r="M170" s="15"/>
    </row>
    <row r="171" spans="1:14" s="2" customFormat="1" x14ac:dyDescent="0.25">
      <c r="A171" s="9"/>
      <c r="B171" s="10"/>
      <c r="D171" s="13"/>
      <c r="F171" s="13"/>
      <c r="H171" s="13"/>
      <c r="J171" s="13"/>
      <c r="L171" s="18"/>
      <c r="M171" s="15"/>
    </row>
    <row r="172" spans="1:14" s="2" customFormat="1" x14ac:dyDescent="0.25">
      <c r="A172" s="9"/>
      <c r="B172" s="10"/>
      <c r="D172" s="13"/>
      <c r="F172" s="13"/>
      <c r="H172" s="13"/>
      <c r="J172" s="13"/>
      <c r="L172" s="18"/>
      <c r="M172" s="15"/>
    </row>
    <row r="173" spans="1:14" s="2" customFormat="1" x14ac:dyDescent="0.25">
      <c r="A173" s="9"/>
      <c r="B173" s="10"/>
      <c r="D173" s="13"/>
      <c r="F173" s="13"/>
      <c r="H173" s="13"/>
      <c r="J173" s="13"/>
      <c r="L173" s="18"/>
      <c r="M173" s="15"/>
    </row>
    <row r="174" spans="1:14" s="2" customFormat="1" x14ac:dyDescent="0.25">
      <c r="A174" s="9"/>
      <c r="B174" s="10"/>
      <c r="D174" s="13"/>
      <c r="F174" s="13"/>
      <c r="H174" s="13"/>
      <c r="J174" s="13"/>
      <c r="L174" s="18"/>
      <c r="M174" s="15"/>
    </row>
    <row r="175" spans="1:14" s="2" customFormat="1" x14ac:dyDescent="0.25">
      <c r="A175" s="9"/>
      <c r="B175" s="10"/>
      <c r="D175" s="13"/>
      <c r="F175" s="13"/>
      <c r="H175" s="13"/>
      <c r="J175" s="13"/>
      <c r="L175" s="18"/>
      <c r="M175" s="15"/>
    </row>
    <row r="176" spans="1:14" s="2" customFormat="1" x14ac:dyDescent="0.25">
      <c r="A176" s="9"/>
      <c r="B176" s="10"/>
      <c r="D176" s="13"/>
      <c r="F176" s="13"/>
      <c r="H176" s="13"/>
      <c r="J176" s="13"/>
      <c r="L176" s="18"/>
      <c r="M176" s="15"/>
    </row>
    <row r="177" spans="1:13" s="2" customFormat="1" x14ac:dyDescent="0.25">
      <c r="A177" s="9"/>
      <c r="B177" s="10"/>
      <c r="D177" s="13"/>
      <c r="F177" s="13"/>
      <c r="H177" s="13"/>
      <c r="J177" s="13"/>
      <c r="L177" s="18"/>
      <c r="M177" s="15"/>
    </row>
    <row r="178" spans="1:13" s="2" customFormat="1" x14ac:dyDescent="0.25">
      <c r="A178" s="9"/>
      <c r="B178" s="10"/>
      <c r="D178" s="13"/>
      <c r="F178" s="13"/>
      <c r="H178" s="13"/>
      <c r="J178" s="13"/>
      <c r="L178" s="18"/>
      <c r="M178" s="15"/>
    </row>
    <row r="179" spans="1:13" s="2" customFormat="1" x14ac:dyDescent="0.25">
      <c r="A179" s="9"/>
      <c r="B179" s="10"/>
      <c r="D179" s="13"/>
      <c r="F179" s="13"/>
      <c r="H179" s="13"/>
      <c r="J179" s="13"/>
      <c r="L179" s="18"/>
      <c r="M179" s="15"/>
    </row>
    <row r="180" spans="1:13" s="2" customFormat="1" x14ac:dyDescent="0.25">
      <c r="A180" s="9"/>
      <c r="B180" s="10"/>
      <c r="D180" s="13"/>
      <c r="F180" s="13"/>
      <c r="H180" s="13"/>
      <c r="J180" s="13"/>
      <c r="L180" s="18"/>
      <c r="M180" s="15"/>
    </row>
    <row r="181" spans="1:13" s="2" customFormat="1" x14ac:dyDescent="0.25">
      <c r="A181" s="9"/>
      <c r="B181" s="10"/>
      <c r="D181" s="13"/>
      <c r="F181" s="13"/>
      <c r="H181" s="13"/>
      <c r="J181" s="13"/>
      <c r="L181" s="18"/>
      <c r="M181" s="15"/>
    </row>
    <row r="182" spans="1:13" s="2" customFormat="1" x14ac:dyDescent="0.25">
      <c r="A182" s="9"/>
      <c r="B182" s="10"/>
      <c r="D182" s="13"/>
      <c r="F182" s="13"/>
      <c r="H182" s="13"/>
      <c r="J182" s="13"/>
      <c r="L182" s="18"/>
      <c r="M182" s="15"/>
    </row>
    <row r="183" spans="1:13" s="2" customFormat="1" x14ac:dyDescent="0.25">
      <c r="A183" s="9"/>
      <c r="B183" s="10"/>
      <c r="D183" s="13"/>
      <c r="F183" s="13"/>
      <c r="H183" s="13"/>
      <c r="J183" s="13"/>
      <c r="L183" s="18"/>
      <c r="M183" s="15"/>
    </row>
    <row r="184" spans="1:13" s="2" customFormat="1" x14ac:dyDescent="0.25">
      <c r="A184" s="9"/>
      <c r="B184" s="10"/>
      <c r="D184" s="13"/>
      <c r="F184" s="13"/>
      <c r="H184" s="13"/>
      <c r="J184" s="13"/>
      <c r="L184" s="18"/>
      <c r="M184" s="15"/>
    </row>
    <row r="185" spans="1:13" s="2" customFormat="1" x14ac:dyDescent="0.25">
      <c r="A185" s="9"/>
      <c r="B185" s="10"/>
      <c r="D185" s="13"/>
      <c r="F185" s="13"/>
      <c r="H185" s="13"/>
      <c r="J185" s="13"/>
      <c r="L185" s="18"/>
      <c r="M185" s="15"/>
    </row>
    <row r="186" spans="1:13" s="2" customFormat="1" x14ac:dyDescent="0.25">
      <c r="A186" s="9"/>
      <c r="B186" s="10"/>
      <c r="D186" s="13"/>
      <c r="F186" s="13"/>
      <c r="H186" s="13"/>
      <c r="J186" s="13"/>
      <c r="L186" s="18"/>
      <c r="M186" s="15"/>
    </row>
    <row r="187" spans="1:13" s="2" customFormat="1" x14ac:dyDescent="0.25">
      <c r="A187" s="9"/>
      <c r="B187" s="10"/>
      <c r="D187" s="13"/>
      <c r="F187" s="13"/>
      <c r="H187" s="13"/>
      <c r="J187" s="13"/>
      <c r="L187" s="18"/>
      <c r="M187" s="15"/>
    </row>
    <row r="188" spans="1:13" s="2" customFormat="1" x14ac:dyDescent="0.25">
      <c r="A188" s="9"/>
      <c r="B188" s="10"/>
      <c r="D188" s="13"/>
      <c r="F188" s="13"/>
      <c r="H188" s="13"/>
      <c r="J188" s="13"/>
      <c r="L188" s="18"/>
      <c r="M188" s="15"/>
    </row>
    <row r="189" spans="1:13" s="2" customFormat="1" x14ac:dyDescent="0.25">
      <c r="A189" s="9"/>
      <c r="B189" s="10"/>
      <c r="D189" s="13"/>
      <c r="F189" s="13"/>
      <c r="H189" s="13"/>
      <c r="J189" s="13"/>
      <c r="L189" s="18"/>
      <c r="M189" s="15"/>
    </row>
    <row r="190" spans="1:13" s="2" customFormat="1" x14ac:dyDescent="0.25">
      <c r="A190" s="9"/>
      <c r="B190" s="10"/>
      <c r="D190" s="13"/>
      <c r="F190" s="13"/>
      <c r="H190" s="13"/>
      <c r="J190" s="13"/>
      <c r="L190" s="18"/>
      <c r="M190" s="15"/>
    </row>
    <row r="191" spans="1:13" s="2" customFormat="1" x14ac:dyDescent="0.25">
      <c r="A191" s="9"/>
      <c r="B191" s="10"/>
      <c r="D191" s="13"/>
      <c r="F191" s="13"/>
      <c r="H191" s="13"/>
      <c r="J191" s="13"/>
      <c r="L191" s="18"/>
      <c r="M191" s="15"/>
    </row>
    <row r="192" spans="1:13" s="2" customFormat="1" x14ac:dyDescent="0.25">
      <c r="A192" s="9"/>
      <c r="B192" s="10"/>
      <c r="D192" s="13"/>
      <c r="F192" s="13"/>
      <c r="H192" s="13"/>
      <c r="J192" s="13"/>
      <c r="L192" s="18"/>
      <c r="M192" s="15"/>
    </row>
    <row r="193" spans="1:13" s="2" customFormat="1" x14ac:dyDescent="0.25">
      <c r="A193" s="9"/>
      <c r="B193" s="10"/>
      <c r="D193" s="13"/>
      <c r="F193" s="13"/>
      <c r="H193" s="13"/>
      <c r="J193" s="13"/>
      <c r="L193" s="18"/>
      <c r="M193" s="15"/>
    </row>
    <row r="194" spans="1:13" s="2" customFormat="1" x14ac:dyDescent="0.25">
      <c r="A194" s="9"/>
      <c r="B194" s="10"/>
      <c r="D194" s="13"/>
      <c r="F194" s="13"/>
      <c r="H194" s="13"/>
      <c r="J194" s="13"/>
      <c r="L194" s="18"/>
      <c r="M194" s="15"/>
    </row>
    <row r="195" spans="1:13" s="2" customFormat="1" x14ac:dyDescent="0.25">
      <c r="A195" s="9"/>
      <c r="B195" s="10"/>
      <c r="D195" s="13"/>
      <c r="F195" s="13"/>
      <c r="H195" s="13"/>
      <c r="J195" s="13"/>
      <c r="L195" s="18"/>
      <c r="M195" s="15"/>
    </row>
    <row r="196" spans="1:13" s="2" customFormat="1" x14ac:dyDescent="0.25">
      <c r="A196" s="9"/>
      <c r="B196" s="10"/>
      <c r="D196" s="13"/>
      <c r="F196" s="13"/>
      <c r="H196" s="13"/>
      <c r="J196" s="13"/>
      <c r="L196" s="18"/>
      <c r="M196" s="15"/>
    </row>
    <row r="197" spans="1:13" s="2" customFormat="1" x14ac:dyDescent="0.25">
      <c r="A197" s="9"/>
      <c r="B197" s="10"/>
      <c r="D197" s="13"/>
      <c r="F197" s="13"/>
      <c r="H197" s="13"/>
      <c r="J197" s="13"/>
      <c r="L197" s="18"/>
      <c r="M197" s="15"/>
    </row>
    <row r="198" spans="1:13" s="2" customFormat="1" x14ac:dyDescent="0.25">
      <c r="A198" s="9"/>
      <c r="B198" s="10"/>
      <c r="D198" s="13"/>
      <c r="F198" s="13"/>
      <c r="H198" s="13"/>
      <c r="J198" s="13"/>
      <c r="L198" s="18"/>
      <c r="M198" s="15"/>
    </row>
    <row r="199" spans="1:13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3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3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3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3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3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3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3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3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3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J315" s="13"/>
      <c r="L315" s="18"/>
      <c r="M315" s="15"/>
    </row>
    <row r="316" spans="1:13" s="2" customFormat="1" x14ac:dyDescent="0.25">
      <c r="A316" s="9"/>
      <c r="B316" s="10"/>
      <c r="D316" s="13"/>
      <c r="J316" s="13"/>
      <c r="L316" s="18"/>
      <c r="M316" s="15"/>
    </row>
    <row r="317" spans="1:13" s="2" customFormat="1" x14ac:dyDescent="0.25">
      <c r="A317" s="9"/>
      <c r="B317" s="10"/>
      <c r="D317" s="13"/>
      <c r="J317" s="13"/>
      <c r="L317" s="18"/>
      <c r="M317" s="15"/>
    </row>
    <row r="318" spans="1:13" s="2" customFormat="1" x14ac:dyDescent="0.25">
      <c r="A318" s="9"/>
      <c r="B318" s="10"/>
      <c r="D318" s="13"/>
      <c r="J318" s="13"/>
      <c r="L318" s="18"/>
      <c r="M318" s="15"/>
    </row>
    <row r="319" spans="1:13" s="2" customFormat="1" x14ac:dyDescent="0.25">
      <c r="A319" s="9"/>
      <c r="B319" s="10"/>
      <c r="D319" s="13"/>
      <c r="J319" s="13"/>
      <c r="L319" s="18"/>
      <c r="M319" s="15"/>
    </row>
    <row r="320" spans="1:13" s="2" customFormat="1" x14ac:dyDescent="0.25">
      <c r="A320" s="9"/>
      <c r="B320" s="10"/>
      <c r="D320" s="13"/>
      <c r="J320" s="13"/>
      <c r="L320" s="18"/>
      <c r="M320" s="15"/>
    </row>
    <row r="321" spans="1:13" s="2" customFormat="1" x14ac:dyDescent="0.25">
      <c r="A321" s="9"/>
      <c r="B321" s="10"/>
      <c r="D321" s="13"/>
      <c r="J321" s="13"/>
      <c r="L321" s="18"/>
      <c r="M321" s="15"/>
    </row>
    <row r="322" spans="1:13" s="2" customFormat="1" x14ac:dyDescent="0.25">
      <c r="A322" s="9"/>
      <c r="B322" s="10"/>
      <c r="D322" s="13"/>
      <c r="J322" s="13"/>
      <c r="L322" s="18"/>
      <c r="M322" s="15"/>
    </row>
    <row r="323" spans="1:13" s="2" customFormat="1" x14ac:dyDescent="0.25">
      <c r="A323" s="9"/>
      <c r="B323" s="10"/>
      <c r="D323" s="13"/>
      <c r="J323" s="13"/>
      <c r="L323" s="18"/>
      <c r="M323" s="15"/>
    </row>
    <row r="324" spans="1:13" s="2" customFormat="1" x14ac:dyDescent="0.25">
      <c r="A324" s="9"/>
      <c r="B324" s="10"/>
      <c r="D324" s="13"/>
      <c r="J324" s="13"/>
      <c r="L324" s="18"/>
      <c r="M324" s="15"/>
    </row>
    <row r="325" spans="1:13" s="2" customFormat="1" x14ac:dyDescent="0.25">
      <c r="A325" s="9"/>
      <c r="B325" s="10"/>
      <c r="D325" s="13"/>
      <c r="J325" s="13"/>
      <c r="L325" s="18"/>
      <c r="M325" s="15"/>
    </row>
    <row r="326" spans="1:13" s="2" customFormat="1" x14ac:dyDescent="0.25">
      <c r="A326" s="9"/>
      <c r="B326" s="10"/>
      <c r="D326" s="13"/>
      <c r="J326" s="13"/>
      <c r="L326" s="18"/>
      <c r="M326" s="15"/>
    </row>
    <row r="327" spans="1:13" s="2" customFormat="1" x14ac:dyDescent="0.25">
      <c r="A327" s="9"/>
      <c r="B327" s="10"/>
      <c r="D327" s="13"/>
      <c r="J327" s="13"/>
      <c r="L327" s="18"/>
      <c r="M327" s="15"/>
    </row>
    <row r="328" spans="1:13" s="2" customFormat="1" x14ac:dyDescent="0.25">
      <c r="A328" s="9"/>
      <c r="B328" s="10"/>
      <c r="D328" s="13"/>
      <c r="J328" s="13"/>
      <c r="L328" s="18"/>
      <c r="M328" s="15"/>
    </row>
    <row r="329" spans="1:13" s="2" customFormat="1" x14ac:dyDescent="0.25">
      <c r="A329" s="9"/>
      <c r="B329" s="10"/>
      <c r="D329" s="13"/>
      <c r="J329" s="13"/>
      <c r="L329" s="18"/>
      <c r="M329" s="15"/>
    </row>
    <row r="330" spans="1:13" s="2" customFormat="1" x14ac:dyDescent="0.25">
      <c r="A330" s="9"/>
      <c r="B330" s="10"/>
      <c r="D330" s="13"/>
      <c r="J330" s="13"/>
      <c r="L330" s="18"/>
      <c r="M330" s="15"/>
    </row>
    <row r="331" spans="1:13" s="2" customFormat="1" x14ac:dyDescent="0.25">
      <c r="A331" s="9"/>
      <c r="B331" s="10"/>
      <c r="D331" s="13"/>
      <c r="J331" s="13"/>
      <c r="L331" s="18"/>
      <c r="M331" s="15"/>
    </row>
    <row r="332" spans="1:13" s="2" customFormat="1" x14ac:dyDescent="0.25">
      <c r="A332" s="9"/>
      <c r="B332" s="10"/>
      <c r="D332" s="13"/>
      <c r="J332" s="13"/>
      <c r="L332" s="18"/>
      <c r="M332" s="15"/>
    </row>
    <row r="333" spans="1:13" s="2" customFormat="1" x14ac:dyDescent="0.25">
      <c r="A333" s="9"/>
      <c r="B333" s="10"/>
      <c r="D333" s="13"/>
      <c r="J333" s="13"/>
      <c r="L333" s="18"/>
      <c r="M333" s="15"/>
    </row>
    <row r="334" spans="1:13" s="2" customFormat="1" x14ac:dyDescent="0.25">
      <c r="A334" s="9"/>
      <c r="B334" s="10"/>
      <c r="D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J608" s="13"/>
      <c r="L608" s="18"/>
      <c r="M608" s="15"/>
    </row>
    <row r="609" spans="1:13" s="2" customFormat="1" x14ac:dyDescent="0.25">
      <c r="A609" s="9"/>
      <c r="B609" s="10"/>
      <c r="J609" s="13"/>
      <c r="L609" s="18"/>
      <c r="M609" s="15"/>
    </row>
    <row r="610" spans="1:13" s="2" customFormat="1" x14ac:dyDescent="0.25">
      <c r="A610" s="9"/>
      <c r="B610" s="10"/>
      <c r="J610" s="13"/>
      <c r="L610" s="18"/>
      <c r="M610" s="15"/>
    </row>
    <row r="611" spans="1:13" s="2" customFormat="1" x14ac:dyDescent="0.25">
      <c r="A611" s="9"/>
      <c r="B611" s="10"/>
      <c r="J611" s="13"/>
      <c r="L611" s="18"/>
      <c r="M611" s="15"/>
    </row>
    <row r="612" spans="1:13" s="2" customFormat="1" x14ac:dyDescent="0.25">
      <c r="A612" s="9"/>
      <c r="B612" s="10"/>
      <c r="J612" s="13"/>
      <c r="L612" s="18"/>
      <c r="M612" s="15"/>
    </row>
    <row r="613" spans="1:13" s="2" customFormat="1" x14ac:dyDescent="0.25">
      <c r="A613" s="9"/>
      <c r="B613" s="10"/>
      <c r="J613" s="13"/>
      <c r="L613" s="18"/>
      <c r="M613" s="15"/>
    </row>
    <row r="614" spans="1:13" s="2" customFormat="1" x14ac:dyDescent="0.25">
      <c r="A614" s="9"/>
      <c r="B614" s="10"/>
      <c r="J614" s="13"/>
      <c r="L614" s="18"/>
      <c r="M614" s="15"/>
    </row>
    <row r="615" spans="1:13" s="2" customFormat="1" x14ac:dyDescent="0.25">
      <c r="A615" s="9"/>
      <c r="B615" s="10"/>
      <c r="J615" s="13"/>
      <c r="L615" s="18"/>
      <c r="M615" s="15"/>
    </row>
    <row r="616" spans="1:13" s="2" customFormat="1" x14ac:dyDescent="0.25">
      <c r="A616" s="9"/>
      <c r="B616" s="10"/>
      <c r="J616" s="13"/>
      <c r="L616" s="18"/>
      <c r="M616" s="15"/>
    </row>
    <row r="617" spans="1:13" s="2" customFormat="1" x14ac:dyDescent="0.25">
      <c r="A617" s="9"/>
      <c r="B617" s="10"/>
      <c r="J617" s="13"/>
      <c r="L617" s="18"/>
      <c r="M617" s="15"/>
    </row>
    <row r="618" spans="1:13" s="2" customFormat="1" x14ac:dyDescent="0.25">
      <c r="A618" s="9"/>
      <c r="B618" s="10"/>
      <c r="J618" s="13"/>
      <c r="L618" s="18"/>
      <c r="M618" s="15"/>
    </row>
    <row r="619" spans="1:13" s="2" customFormat="1" x14ac:dyDescent="0.25">
      <c r="A619" s="9"/>
      <c r="B619" s="10"/>
      <c r="J619" s="13"/>
      <c r="L619" s="18"/>
      <c r="M619" s="15"/>
    </row>
    <row r="620" spans="1:13" s="2" customFormat="1" x14ac:dyDescent="0.25">
      <c r="A620" s="9"/>
      <c r="B620" s="10"/>
      <c r="J620" s="13"/>
      <c r="L620" s="18"/>
      <c r="M620" s="15"/>
    </row>
    <row r="621" spans="1:13" s="2" customFormat="1" x14ac:dyDescent="0.25">
      <c r="A621" s="9"/>
      <c r="B621" s="10"/>
      <c r="J621" s="13"/>
      <c r="L621" s="18"/>
      <c r="M621" s="15"/>
    </row>
    <row r="622" spans="1:13" s="2" customFormat="1" x14ac:dyDescent="0.25">
      <c r="A622" s="9"/>
      <c r="B622" s="10"/>
      <c r="J622" s="13"/>
      <c r="L622" s="18"/>
      <c r="M622" s="15"/>
    </row>
    <row r="623" spans="1:13" s="2" customFormat="1" x14ac:dyDescent="0.25">
      <c r="A623" s="9"/>
      <c r="B623" s="10"/>
      <c r="J623" s="13"/>
      <c r="L623" s="18"/>
      <c r="M623" s="15"/>
    </row>
    <row r="624" spans="1:13" s="2" customFormat="1" x14ac:dyDescent="0.25">
      <c r="A624" s="9"/>
      <c r="B624" s="10"/>
      <c r="J624" s="13"/>
      <c r="L624" s="18"/>
      <c r="M624" s="15"/>
    </row>
    <row r="625" spans="1:13" s="2" customFormat="1" x14ac:dyDescent="0.25">
      <c r="A625" s="9"/>
      <c r="B625" s="10"/>
      <c r="J625" s="13"/>
      <c r="L625" s="18"/>
      <c r="M625" s="15"/>
    </row>
    <row r="626" spans="1:13" s="2" customFormat="1" x14ac:dyDescent="0.25">
      <c r="A626" s="9"/>
      <c r="B626" s="10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</sheetData>
  <autoFilter ref="A6:M165" xr:uid="{43C382C8-38BA-4518-BCB3-336D6824633D}"/>
  <mergeCells count="52">
    <mergeCell ref="A130:A163"/>
    <mergeCell ref="B130:B133"/>
    <mergeCell ref="B134:B136"/>
    <mergeCell ref="B137:B140"/>
    <mergeCell ref="B141:B144"/>
    <mergeCell ref="B145:B150"/>
    <mergeCell ref="B153:B157"/>
    <mergeCell ref="B158:B162"/>
    <mergeCell ref="A113:A123"/>
    <mergeCell ref="B114:B115"/>
    <mergeCell ref="B117:B119"/>
    <mergeCell ref="B120:B122"/>
    <mergeCell ref="A124:A129"/>
    <mergeCell ref="B124:B125"/>
    <mergeCell ref="A88:A93"/>
    <mergeCell ref="B90:B92"/>
    <mergeCell ref="A94:A112"/>
    <mergeCell ref="B95:B96"/>
    <mergeCell ref="B97:B102"/>
    <mergeCell ref="B104:B107"/>
    <mergeCell ref="B108:B110"/>
    <mergeCell ref="A71:A74"/>
    <mergeCell ref="B72:B73"/>
    <mergeCell ref="A75:A87"/>
    <mergeCell ref="B75:B77"/>
    <mergeCell ref="B78:B79"/>
    <mergeCell ref="B80:B81"/>
    <mergeCell ref="B82:B86"/>
    <mergeCell ref="A26:A35"/>
    <mergeCell ref="B28:B30"/>
    <mergeCell ref="B33:B34"/>
    <mergeCell ref="A36:A70"/>
    <mergeCell ref="B37:B38"/>
    <mergeCell ref="B39:B40"/>
    <mergeCell ref="B41:B43"/>
    <mergeCell ref="B44:B47"/>
    <mergeCell ref="B48:B55"/>
    <mergeCell ref="B58:B61"/>
    <mergeCell ref="B62:B65"/>
    <mergeCell ref="B66:B69"/>
    <mergeCell ref="A7:A25"/>
    <mergeCell ref="B7:B10"/>
    <mergeCell ref="B11:B12"/>
    <mergeCell ref="B13:B14"/>
    <mergeCell ref="B17:B21"/>
    <mergeCell ref="B22:B24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E9AD-0CD7-48C6-8178-41013FC8B135}">
  <dimension ref="A2:N921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1.85546875" style="10" customWidth="1"/>
    <col min="3" max="3" width="21.140625" style="2" customWidth="1"/>
    <col min="4" max="11" width="25" style="2" customWidth="1"/>
    <col min="12" max="12" width="21.28515625" style="18" customWidth="1"/>
    <col min="13" max="13" width="22.140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2023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40.950000000000003</v>
      </c>
      <c r="G7" s="3">
        <v>2893.5</v>
      </c>
      <c r="H7" s="12"/>
      <c r="I7" s="3"/>
      <c r="J7" s="12"/>
      <c r="K7" s="3"/>
      <c r="L7" s="19">
        <v>40.950000000000003</v>
      </c>
      <c r="M7" s="17">
        <v>2893.5</v>
      </c>
    </row>
    <row r="8" spans="1:13" x14ac:dyDescent="0.25">
      <c r="A8" s="88"/>
      <c r="B8" s="85"/>
      <c r="C8" s="3" t="s">
        <v>70</v>
      </c>
      <c r="D8" s="12"/>
      <c r="E8" s="3"/>
      <c r="F8" s="12">
        <v>2.1</v>
      </c>
      <c r="G8" s="3">
        <v>27.3</v>
      </c>
      <c r="H8" s="12"/>
      <c r="I8" s="3"/>
      <c r="J8" s="12"/>
      <c r="K8" s="3"/>
      <c r="L8" s="19">
        <v>2.1</v>
      </c>
      <c r="M8" s="17">
        <v>27.3</v>
      </c>
    </row>
    <row r="9" spans="1:13" x14ac:dyDescent="0.25">
      <c r="A9" s="88"/>
      <c r="B9" s="85"/>
      <c r="C9" s="3" t="s">
        <v>71</v>
      </c>
      <c r="D9" s="12"/>
      <c r="E9" s="3"/>
      <c r="F9" s="12">
        <v>30.8</v>
      </c>
      <c r="G9" s="3">
        <v>2408</v>
      </c>
      <c r="H9" s="12"/>
      <c r="I9" s="3"/>
      <c r="J9" s="12"/>
      <c r="K9" s="3"/>
      <c r="L9" s="19">
        <v>30.8</v>
      </c>
      <c r="M9" s="17">
        <v>2408</v>
      </c>
    </row>
    <row r="10" spans="1:13" x14ac:dyDescent="0.25">
      <c r="A10" s="88"/>
      <c r="B10" s="86"/>
      <c r="C10" s="3" t="s">
        <v>73</v>
      </c>
      <c r="D10" s="12"/>
      <c r="E10" s="3"/>
      <c r="F10" s="12">
        <v>132.65</v>
      </c>
      <c r="G10" s="3">
        <v>4807.5</v>
      </c>
      <c r="H10" s="12"/>
      <c r="I10" s="3"/>
      <c r="J10" s="12"/>
      <c r="K10" s="3"/>
      <c r="L10" s="19">
        <v>132.65</v>
      </c>
      <c r="M10" s="17">
        <v>4807.5</v>
      </c>
    </row>
    <row r="11" spans="1:13" x14ac:dyDescent="0.25">
      <c r="A11" s="88"/>
      <c r="B11" s="84" t="s">
        <v>26</v>
      </c>
      <c r="C11" s="3" t="s">
        <v>47</v>
      </c>
      <c r="D11" s="12">
        <v>284.3</v>
      </c>
      <c r="E11" s="3">
        <v>2661.1000000000004</v>
      </c>
      <c r="F11" s="12">
        <v>2806</v>
      </c>
      <c r="G11" s="3">
        <v>331021.08</v>
      </c>
      <c r="H11" s="12">
        <v>1231320</v>
      </c>
      <c r="I11" s="3">
        <v>196648</v>
      </c>
      <c r="J11" s="12"/>
      <c r="K11" s="3"/>
      <c r="L11" s="19">
        <v>1234410.3</v>
      </c>
      <c r="M11" s="17">
        <v>530330.17999999993</v>
      </c>
    </row>
    <row r="12" spans="1:13" x14ac:dyDescent="0.25">
      <c r="A12" s="88"/>
      <c r="B12" s="86"/>
      <c r="C12" s="3" t="s">
        <v>74</v>
      </c>
      <c r="D12" s="12"/>
      <c r="E12" s="3"/>
      <c r="F12" s="12"/>
      <c r="G12" s="3"/>
      <c r="H12" s="12">
        <v>52</v>
      </c>
      <c r="I12" s="3">
        <v>3710</v>
      </c>
      <c r="J12" s="12"/>
      <c r="K12" s="3"/>
      <c r="L12" s="19">
        <v>52</v>
      </c>
      <c r="M12" s="17">
        <v>3710</v>
      </c>
    </row>
    <row r="13" spans="1:13" x14ac:dyDescent="0.25">
      <c r="A13" s="88"/>
      <c r="B13" s="84" t="s">
        <v>28</v>
      </c>
      <c r="C13" s="3" t="s">
        <v>51</v>
      </c>
      <c r="D13" s="39">
        <v>1.1560000000000001E-2</v>
      </c>
      <c r="E13" s="3">
        <v>809.5</v>
      </c>
      <c r="F13" s="12"/>
      <c r="G13" s="3"/>
      <c r="H13" s="12"/>
      <c r="I13" s="3"/>
      <c r="J13" s="12"/>
      <c r="K13" s="3"/>
      <c r="L13" s="19">
        <v>1.1560000000000001E-2</v>
      </c>
      <c r="M13" s="17">
        <v>809.5</v>
      </c>
    </row>
    <row r="14" spans="1:13" x14ac:dyDescent="0.25">
      <c r="A14" s="88"/>
      <c r="B14" s="85"/>
      <c r="C14" s="3" t="s">
        <v>47</v>
      </c>
      <c r="D14" s="39">
        <v>0.01</v>
      </c>
      <c r="E14" s="3">
        <v>1800</v>
      </c>
      <c r="F14" s="12"/>
      <c r="G14" s="3"/>
      <c r="H14" s="12"/>
      <c r="I14" s="3"/>
      <c r="J14" s="12"/>
      <c r="K14" s="3"/>
      <c r="L14" s="19">
        <v>0.01</v>
      </c>
      <c r="M14" s="17">
        <v>1800</v>
      </c>
    </row>
    <row r="15" spans="1:13" x14ac:dyDescent="0.25">
      <c r="A15" s="88"/>
      <c r="B15" s="86"/>
      <c r="C15" s="3" t="s">
        <v>53</v>
      </c>
      <c r="D15" s="39">
        <v>6.2E-4</v>
      </c>
      <c r="E15" s="3">
        <v>18.899999999999999</v>
      </c>
      <c r="F15" s="12"/>
      <c r="G15" s="3"/>
      <c r="H15" s="12"/>
      <c r="I15" s="3"/>
      <c r="J15" s="12"/>
      <c r="K15" s="3"/>
      <c r="L15" s="19">
        <v>6.2E-4</v>
      </c>
      <c r="M15" s="17">
        <v>18.899999999999999</v>
      </c>
    </row>
    <row r="16" spans="1:13" x14ac:dyDescent="0.25">
      <c r="A16" s="88"/>
      <c r="B16" s="36" t="s">
        <v>31</v>
      </c>
      <c r="C16" s="3" t="s">
        <v>45</v>
      </c>
      <c r="D16" s="12"/>
      <c r="E16" s="3"/>
      <c r="F16" s="12"/>
      <c r="G16" s="3"/>
      <c r="H16" s="12">
        <v>32328780</v>
      </c>
      <c r="I16" s="3">
        <v>24507272.5856</v>
      </c>
      <c r="J16" s="12"/>
      <c r="K16" s="3"/>
      <c r="L16" s="19">
        <v>32328780</v>
      </c>
      <c r="M16" s="17">
        <v>24507272.5856</v>
      </c>
    </row>
    <row r="17" spans="1:13" x14ac:dyDescent="0.25">
      <c r="A17" s="88"/>
      <c r="B17" s="36" t="s">
        <v>32</v>
      </c>
      <c r="C17" s="3" t="s">
        <v>32</v>
      </c>
      <c r="D17" s="12"/>
      <c r="E17" s="3"/>
      <c r="F17" s="12">
        <v>0.58000000000000007</v>
      </c>
      <c r="G17" s="3">
        <v>754</v>
      </c>
      <c r="H17" s="12"/>
      <c r="I17" s="3"/>
      <c r="J17" s="12"/>
      <c r="K17" s="3"/>
      <c r="L17" s="19">
        <v>0.58000000000000007</v>
      </c>
      <c r="M17" s="17">
        <v>754</v>
      </c>
    </row>
    <row r="18" spans="1:13" x14ac:dyDescent="0.25">
      <c r="A18" s="88"/>
      <c r="B18" s="84" t="s">
        <v>33</v>
      </c>
      <c r="C18" s="3" t="s">
        <v>55</v>
      </c>
      <c r="D18" s="12"/>
      <c r="E18" s="3"/>
      <c r="F18" s="12"/>
      <c r="G18" s="3"/>
      <c r="H18" s="12">
        <v>10</v>
      </c>
      <c r="I18" s="3">
        <v>1090000</v>
      </c>
      <c r="J18" s="12"/>
      <c r="K18" s="3"/>
      <c r="L18" s="19">
        <v>10</v>
      </c>
      <c r="M18" s="17">
        <v>1090000</v>
      </c>
    </row>
    <row r="19" spans="1:13" x14ac:dyDescent="0.25">
      <c r="A19" s="88"/>
      <c r="B19" s="85"/>
      <c r="C19" s="3" t="s">
        <v>47</v>
      </c>
      <c r="D19" s="12"/>
      <c r="E19" s="3"/>
      <c r="F19" s="12"/>
      <c r="G19" s="3"/>
      <c r="H19" s="12">
        <v>12</v>
      </c>
      <c r="I19" s="3">
        <v>81000</v>
      </c>
      <c r="J19" s="12"/>
      <c r="K19" s="3"/>
      <c r="L19" s="19">
        <v>12</v>
      </c>
      <c r="M19" s="17">
        <v>81000</v>
      </c>
    </row>
    <row r="20" spans="1:13" x14ac:dyDescent="0.25">
      <c r="A20" s="88"/>
      <c r="B20" s="85"/>
      <c r="C20" s="3" t="s">
        <v>57</v>
      </c>
      <c r="D20" s="12"/>
      <c r="E20" s="3"/>
      <c r="F20" s="12"/>
      <c r="G20" s="3"/>
      <c r="H20" s="12">
        <v>7</v>
      </c>
      <c r="I20" s="3">
        <v>505000</v>
      </c>
      <c r="J20" s="12"/>
      <c r="K20" s="3"/>
      <c r="L20" s="19">
        <v>7</v>
      </c>
      <c r="M20" s="17">
        <v>505000</v>
      </c>
    </row>
    <row r="21" spans="1:13" x14ac:dyDescent="0.25">
      <c r="A21" s="88"/>
      <c r="B21" s="86"/>
      <c r="C21" s="3" t="s">
        <v>58</v>
      </c>
      <c r="D21" s="12"/>
      <c r="E21" s="3"/>
      <c r="F21" s="12"/>
      <c r="G21" s="3"/>
      <c r="H21" s="12">
        <v>15</v>
      </c>
      <c r="I21" s="3">
        <v>3731000</v>
      </c>
      <c r="J21" s="12"/>
      <c r="K21" s="3"/>
      <c r="L21" s="19">
        <v>15</v>
      </c>
      <c r="M21" s="17">
        <v>3731000</v>
      </c>
    </row>
    <row r="22" spans="1:13" x14ac:dyDescent="0.25">
      <c r="A22" s="88"/>
      <c r="B22" s="84" t="s">
        <v>34</v>
      </c>
      <c r="C22" s="3" t="s">
        <v>78</v>
      </c>
      <c r="D22" s="12">
        <v>0.875</v>
      </c>
      <c r="E22" s="3">
        <v>663.25</v>
      </c>
      <c r="F22" s="12"/>
      <c r="G22" s="3"/>
      <c r="H22" s="12"/>
      <c r="I22" s="3"/>
      <c r="J22" s="12"/>
      <c r="K22" s="3"/>
      <c r="L22" s="19">
        <v>0.875</v>
      </c>
      <c r="M22" s="17">
        <v>663.25</v>
      </c>
    </row>
    <row r="23" spans="1:13" x14ac:dyDescent="0.25">
      <c r="A23" s="88"/>
      <c r="B23" s="85"/>
      <c r="C23" s="3" t="s">
        <v>34</v>
      </c>
      <c r="D23" s="12">
        <v>14.523999999999999</v>
      </c>
      <c r="E23" s="3">
        <v>11009.21</v>
      </c>
      <c r="F23" s="12"/>
      <c r="G23" s="3"/>
      <c r="H23" s="12"/>
      <c r="I23" s="3"/>
      <c r="J23" s="12"/>
      <c r="K23" s="3"/>
      <c r="L23" s="19">
        <v>14.523999999999999</v>
      </c>
      <c r="M23" s="17">
        <v>11009.21</v>
      </c>
    </row>
    <row r="24" spans="1:13" x14ac:dyDescent="0.25">
      <c r="A24" s="88"/>
      <c r="B24" s="86"/>
      <c r="C24" s="3" t="s">
        <v>94</v>
      </c>
      <c r="D24" s="12">
        <v>39.157999999999994</v>
      </c>
      <c r="E24" s="3">
        <v>26548.73</v>
      </c>
      <c r="F24" s="12"/>
      <c r="G24" s="3"/>
      <c r="H24" s="12"/>
      <c r="I24" s="3"/>
      <c r="J24" s="12"/>
      <c r="K24" s="3"/>
      <c r="L24" s="19">
        <v>39.157999999999994</v>
      </c>
      <c r="M24" s="17">
        <v>26548.73</v>
      </c>
    </row>
    <row r="25" spans="1:13" x14ac:dyDescent="0.25">
      <c r="A25" s="88"/>
      <c r="B25" s="36" t="s">
        <v>35</v>
      </c>
      <c r="C25" s="3" t="s">
        <v>61</v>
      </c>
      <c r="D25" s="12"/>
      <c r="E25" s="3"/>
      <c r="F25" s="12"/>
      <c r="G25" s="3"/>
      <c r="H25" s="12">
        <v>25000</v>
      </c>
      <c r="I25" s="3">
        <v>112250</v>
      </c>
      <c r="J25" s="12"/>
      <c r="K25" s="3"/>
      <c r="L25" s="19">
        <v>25000</v>
      </c>
      <c r="M25" s="17">
        <v>112250</v>
      </c>
    </row>
    <row r="26" spans="1:13" x14ac:dyDescent="0.25">
      <c r="A26" s="89"/>
      <c r="B26" s="30" t="s">
        <v>109</v>
      </c>
      <c r="C26" s="32"/>
      <c r="D26" s="31">
        <f>SUM(D7:D25)</f>
        <v>338.87918000000002</v>
      </c>
      <c r="E26" s="32">
        <f t="shared" ref="E26:M26" si="0">SUM(E7:E25)</f>
        <v>43510.69</v>
      </c>
      <c r="F26" s="31">
        <f t="shared" si="0"/>
        <v>3013.08</v>
      </c>
      <c r="G26" s="32">
        <f t="shared" si="0"/>
        <v>341911.38</v>
      </c>
      <c r="H26" s="31">
        <f t="shared" si="0"/>
        <v>33585196</v>
      </c>
      <c r="I26" s="32">
        <f t="shared" si="0"/>
        <v>30226880.5856</v>
      </c>
      <c r="J26" s="31">
        <f t="shared" si="0"/>
        <v>0</v>
      </c>
      <c r="K26" s="32">
        <f t="shared" si="0"/>
        <v>0</v>
      </c>
      <c r="L26" s="31">
        <f t="shared" si="0"/>
        <v>33588547.959179997</v>
      </c>
      <c r="M26" s="32">
        <f t="shared" si="0"/>
        <v>30612302.6556</v>
      </c>
    </row>
    <row r="27" spans="1:13" x14ac:dyDescent="0.25">
      <c r="A27" s="87" t="s">
        <v>1</v>
      </c>
      <c r="B27" s="36" t="s">
        <v>23</v>
      </c>
      <c r="C27" s="3" t="s">
        <v>71</v>
      </c>
      <c r="D27" s="12"/>
      <c r="E27" s="3"/>
      <c r="F27" s="12">
        <v>1890</v>
      </c>
      <c r="G27" s="3">
        <v>109590</v>
      </c>
      <c r="H27" s="12"/>
      <c r="I27" s="3"/>
      <c r="J27" s="12"/>
      <c r="K27" s="3"/>
      <c r="L27" s="19">
        <v>1890</v>
      </c>
      <c r="M27" s="17">
        <v>109590</v>
      </c>
    </row>
    <row r="28" spans="1:13" x14ac:dyDescent="0.25">
      <c r="A28" s="88"/>
      <c r="B28" s="36" t="s">
        <v>26</v>
      </c>
      <c r="C28" s="3" t="s">
        <v>47</v>
      </c>
      <c r="D28" s="12"/>
      <c r="E28" s="3"/>
      <c r="F28" s="12"/>
      <c r="G28" s="3"/>
      <c r="H28" s="12">
        <v>1121</v>
      </c>
      <c r="I28" s="3">
        <v>193350</v>
      </c>
      <c r="J28" s="12"/>
      <c r="K28" s="3"/>
      <c r="L28" s="19">
        <v>1121</v>
      </c>
      <c r="M28" s="17">
        <v>193350</v>
      </c>
    </row>
    <row r="29" spans="1:13" x14ac:dyDescent="0.25">
      <c r="A29" s="88"/>
      <c r="B29" s="84" t="s">
        <v>28</v>
      </c>
      <c r="C29" s="3" t="s">
        <v>51</v>
      </c>
      <c r="D29" s="12">
        <v>0.20682</v>
      </c>
      <c r="E29" s="3">
        <v>14477.4</v>
      </c>
      <c r="F29" s="12"/>
      <c r="G29" s="3"/>
      <c r="H29" s="12"/>
      <c r="I29" s="3"/>
      <c r="J29" s="12"/>
      <c r="K29" s="3"/>
      <c r="L29" s="19">
        <v>0.20682</v>
      </c>
      <c r="M29" s="17">
        <v>14477.4</v>
      </c>
    </row>
    <row r="30" spans="1:13" x14ac:dyDescent="0.25">
      <c r="A30" s="88"/>
      <c r="B30" s="85"/>
      <c r="C30" s="3" t="s">
        <v>64</v>
      </c>
      <c r="D30" s="12"/>
      <c r="E30" s="3"/>
      <c r="F30" s="12"/>
      <c r="G30" s="3"/>
      <c r="H30" s="12"/>
      <c r="I30" s="3"/>
      <c r="J30" s="12">
        <v>74</v>
      </c>
      <c r="K30" s="3">
        <v>2590</v>
      </c>
      <c r="L30" s="19">
        <v>74</v>
      </c>
      <c r="M30" s="17">
        <v>2590</v>
      </c>
    </row>
    <row r="31" spans="1:13" x14ac:dyDescent="0.25">
      <c r="A31" s="88"/>
      <c r="B31" s="85"/>
      <c r="C31" s="3" t="s">
        <v>47</v>
      </c>
      <c r="D31" s="12">
        <v>0.1</v>
      </c>
      <c r="E31" s="3">
        <v>18000</v>
      </c>
      <c r="F31" s="12"/>
      <c r="G31" s="3"/>
      <c r="H31" s="12"/>
      <c r="I31" s="3"/>
      <c r="J31" s="12"/>
      <c r="K31" s="3"/>
      <c r="L31" s="19">
        <v>0.1</v>
      </c>
      <c r="M31" s="17">
        <v>18000</v>
      </c>
    </row>
    <row r="32" spans="1:13" x14ac:dyDescent="0.25">
      <c r="A32" s="88"/>
      <c r="B32" s="86"/>
      <c r="C32" s="3" t="s">
        <v>53</v>
      </c>
      <c r="D32" s="12">
        <v>0.65586000000000011</v>
      </c>
      <c r="E32" s="3">
        <v>29531.200000000001</v>
      </c>
      <c r="F32" s="12"/>
      <c r="G32" s="3"/>
      <c r="H32" s="12"/>
      <c r="I32" s="3"/>
      <c r="J32" s="12"/>
      <c r="K32" s="3"/>
      <c r="L32" s="19">
        <v>0.65586000000000011</v>
      </c>
      <c r="M32" s="17">
        <v>29531.200000000001</v>
      </c>
    </row>
    <row r="33" spans="1:13" x14ac:dyDescent="0.25">
      <c r="A33" s="88"/>
      <c r="B33" s="36" t="s">
        <v>31</v>
      </c>
      <c r="C33" s="3" t="s">
        <v>45</v>
      </c>
      <c r="D33" s="12"/>
      <c r="E33" s="3"/>
      <c r="F33" s="12"/>
      <c r="G33" s="3"/>
      <c r="H33" s="12">
        <v>901400</v>
      </c>
      <c r="I33" s="3">
        <v>683281.29800000007</v>
      </c>
      <c r="J33" s="12"/>
      <c r="K33" s="3"/>
      <c r="L33" s="19">
        <v>901400</v>
      </c>
      <c r="M33" s="17">
        <v>683281.29800000007</v>
      </c>
    </row>
    <row r="34" spans="1:13" x14ac:dyDescent="0.25">
      <c r="A34" s="88"/>
      <c r="B34" s="36" t="s">
        <v>33</v>
      </c>
      <c r="C34" s="3" t="s">
        <v>58</v>
      </c>
      <c r="D34" s="12"/>
      <c r="E34" s="3"/>
      <c r="F34" s="12"/>
      <c r="G34" s="3"/>
      <c r="H34" s="12">
        <v>2</v>
      </c>
      <c r="I34" s="3">
        <v>700000</v>
      </c>
      <c r="J34" s="12"/>
      <c r="K34" s="3"/>
      <c r="L34" s="19">
        <v>2</v>
      </c>
      <c r="M34" s="17">
        <v>700000</v>
      </c>
    </row>
    <row r="35" spans="1:13" x14ac:dyDescent="0.25">
      <c r="A35" s="88"/>
      <c r="B35" s="84" t="s">
        <v>34</v>
      </c>
      <c r="C35" s="3" t="s">
        <v>77</v>
      </c>
      <c r="D35" s="12">
        <v>1982.28</v>
      </c>
      <c r="E35" s="3">
        <v>18758.3</v>
      </c>
      <c r="F35" s="12"/>
      <c r="G35" s="3"/>
      <c r="H35" s="12"/>
      <c r="I35" s="3"/>
      <c r="J35" s="12"/>
      <c r="K35" s="3"/>
      <c r="L35" s="19">
        <v>1982.28</v>
      </c>
      <c r="M35" s="17">
        <v>18758.3</v>
      </c>
    </row>
    <row r="36" spans="1:13" x14ac:dyDescent="0.25">
      <c r="A36" s="88"/>
      <c r="B36" s="85"/>
      <c r="C36" s="3" t="s">
        <v>34</v>
      </c>
      <c r="D36" s="12">
        <v>1921.4</v>
      </c>
      <c r="E36" s="3">
        <v>1066300</v>
      </c>
      <c r="F36" s="12"/>
      <c r="G36" s="3"/>
      <c r="H36" s="12"/>
      <c r="I36" s="3"/>
      <c r="J36" s="12"/>
      <c r="K36" s="3"/>
      <c r="L36" s="19">
        <v>1921.4</v>
      </c>
      <c r="M36" s="17">
        <v>1066300</v>
      </c>
    </row>
    <row r="37" spans="1:13" x14ac:dyDescent="0.25">
      <c r="A37" s="88"/>
      <c r="B37" s="86"/>
      <c r="C37" s="3" t="s">
        <v>94</v>
      </c>
      <c r="D37" s="12">
        <v>496.5</v>
      </c>
      <c r="E37" s="3">
        <v>257375.66999999998</v>
      </c>
      <c r="F37" s="12"/>
      <c r="G37" s="3"/>
      <c r="H37" s="12"/>
      <c r="I37" s="3"/>
      <c r="J37" s="12"/>
      <c r="K37" s="3"/>
      <c r="L37" s="19">
        <v>496.5</v>
      </c>
      <c r="M37" s="17">
        <v>257375.66999999998</v>
      </c>
    </row>
    <row r="38" spans="1:13" x14ac:dyDescent="0.25">
      <c r="A38" s="89"/>
      <c r="B38" s="30" t="s">
        <v>109</v>
      </c>
      <c r="C38" s="32"/>
      <c r="D38" s="31">
        <f>SUM(D27:D37)</f>
        <v>4401.1426799999999</v>
      </c>
      <c r="E38" s="32">
        <f t="shared" ref="E38:M38" si="1">SUM(E27:E37)</f>
        <v>1404442.5699999998</v>
      </c>
      <c r="F38" s="31">
        <f t="shared" si="1"/>
        <v>1890</v>
      </c>
      <c r="G38" s="32">
        <f t="shared" si="1"/>
        <v>109590</v>
      </c>
      <c r="H38" s="31">
        <f t="shared" si="1"/>
        <v>902523</v>
      </c>
      <c r="I38" s="32">
        <f t="shared" si="1"/>
        <v>1576631.298</v>
      </c>
      <c r="J38" s="31">
        <f t="shared" si="1"/>
        <v>74</v>
      </c>
      <c r="K38" s="32">
        <f t="shared" si="1"/>
        <v>2590</v>
      </c>
      <c r="L38" s="31">
        <f t="shared" si="1"/>
        <v>908888.14268000005</v>
      </c>
      <c r="M38" s="32">
        <f t="shared" si="1"/>
        <v>3093253.8679999998</v>
      </c>
    </row>
    <row r="39" spans="1:13" x14ac:dyDescent="0.25">
      <c r="A39" s="87" t="s">
        <v>2</v>
      </c>
      <c r="B39" s="84" t="s">
        <v>23</v>
      </c>
      <c r="C39" s="3" t="s">
        <v>47</v>
      </c>
      <c r="D39" s="12"/>
      <c r="E39" s="3"/>
      <c r="F39" s="12">
        <v>8133.55</v>
      </c>
      <c r="G39" s="3">
        <v>643893.5</v>
      </c>
      <c r="H39" s="12"/>
      <c r="I39" s="3"/>
      <c r="J39" s="12"/>
      <c r="K39" s="3"/>
      <c r="L39" s="19">
        <v>8133.55</v>
      </c>
      <c r="M39" s="17">
        <v>643893.5</v>
      </c>
    </row>
    <row r="40" spans="1:13" x14ac:dyDescent="0.25">
      <c r="A40" s="88"/>
      <c r="B40" s="85"/>
      <c r="C40" s="3" t="s">
        <v>69</v>
      </c>
      <c r="D40" s="12"/>
      <c r="E40" s="3"/>
      <c r="F40" s="12">
        <v>1</v>
      </c>
      <c r="G40" s="3">
        <v>40</v>
      </c>
      <c r="H40" s="12"/>
      <c r="I40" s="3"/>
      <c r="J40" s="12"/>
      <c r="K40" s="3"/>
      <c r="L40" s="19">
        <v>1</v>
      </c>
      <c r="M40" s="17">
        <v>40</v>
      </c>
    </row>
    <row r="41" spans="1:13" x14ac:dyDescent="0.25">
      <c r="A41" s="88"/>
      <c r="B41" s="85"/>
      <c r="C41" s="3" t="s">
        <v>71</v>
      </c>
      <c r="D41" s="12"/>
      <c r="E41" s="3"/>
      <c r="F41" s="12">
        <v>3217.45</v>
      </c>
      <c r="G41" s="3">
        <v>272254.45</v>
      </c>
      <c r="H41" s="12"/>
      <c r="I41" s="3"/>
      <c r="J41" s="12"/>
      <c r="K41" s="3"/>
      <c r="L41" s="19">
        <v>3217.45</v>
      </c>
      <c r="M41" s="17">
        <v>272254.45</v>
      </c>
    </row>
    <row r="42" spans="1:13" x14ac:dyDescent="0.25">
      <c r="A42" s="88"/>
      <c r="B42" s="85"/>
      <c r="C42" s="3" t="s">
        <v>72</v>
      </c>
      <c r="D42" s="12"/>
      <c r="E42" s="3"/>
      <c r="F42" s="12">
        <v>0.5</v>
      </c>
      <c r="G42" s="3">
        <v>20</v>
      </c>
      <c r="H42" s="12"/>
      <c r="I42" s="3"/>
      <c r="J42" s="12"/>
      <c r="K42" s="3"/>
      <c r="L42" s="19">
        <v>0.5</v>
      </c>
      <c r="M42" s="17">
        <v>20</v>
      </c>
    </row>
    <row r="43" spans="1:13" x14ac:dyDescent="0.25">
      <c r="A43" s="88"/>
      <c r="B43" s="86"/>
      <c r="C43" s="3" t="s">
        <v>73</v>
      </c>
      <c r="D43" s="12"/>
      <c r="E43" s="3"/>
      <c r="F43" s="12">
        <v>166.1</v>
      </c>
      <c r="G43" s="3">
        <v>6169.2</v>
      </c>
      <c r="H43" s="12"/>
      <c r="I43" s="3"/>
      <c r="J43" s="12"/>
      <c r="K43" s="3"/>
      <c r="L43" s="19">
        <v>166.1</v>
      </c>
      <c r="M43" s="17">
        <v>6169.2</v>
      </c>
    </row>
    <row r="44" spans="1:13" x14ac:dyDescent="0.25">
      <c r="A44" s="88"/>
      <c r="B44" s="84" t="s">
        <v>24</v>
      </c>
      <c r="C44" s="3" t="s">
        <v>46</v>
      </c>
      <c r="D44" s="12"/>
      <c r="E44" s="3"/>
      <c r="F44" s="12"/>
      <c r="G44" s="3"/>
      <c r="H44" s="12">
        <v>11</v>
      </c>
      <c r="I44" s="3">
        <v>13.2</v>
      </c>
      <c r="J44" s="12"/>
      <c r="K44" s="3"/>
      <c r="L44" s="19">
        <v>11</v>
      </c>
      <c r="M44" s="17">
        <v>13.2</v>
      </c>
    </row>
    <row r="45" spans="1:13" x14ac:dyDescent="0.25">
      <c r="A45" s="88"/>
      <c r="B45" s="85"/>
      <c r="C45" s="3" t="s">
        <v>75</v>
      </c>
      <c r="D45" s="12"/>
      <c r="E45" s="3"/>
      <c r="F45" s="12"/>
      <c r="G45" s="3"/>
      <c r="H45" s="12">
        <v>305</v>
      </c>
      <c r="I45" s="3">
        <v>0</v>
      </c>
      <c r="J45" s="12"/>
      <c r="K45" s="3"/>
      <c r="L45" s="19">
        <v>305</v>
      </c>
      <c r="M45" s="17">
        <v>0</v>
      </c>
    </row>
    <row r="46" spans="1:13" x14ac:dyDescent="0.25">
      <c r="A46" s="88"/>
      <c r="B46" s="86"/>
      <c r="C46" s="3" t="s">
        <v>48</v>
      </c>
      <c r="D46" s="12"/>
      <c r="E46" s="3"/>
      <c r="F46" s="12"/>
      <c r="G46" s="3"/>
      <c r="H46" s="12">
        <v>454</v>
      </c>
      <c r="I46" s="3">
        <v>287.67</v>
      </c>
      <c r="J46" s="12"/>
      <c r="K46" s="3"/>
      <c r="L46" s="19">
        <v>454</v>
      </c>
      <c r="M46" s="17">
        <v>287.67</v>
      </c>
    </row>
    <row r="47" spans="1:13" x14ac:dyDescent="0.25">
      <c r="A47" s="88"/>
      <c r="B47" s="84" t="s">
        <v>25</v>
      </c>
      <c r="C47" s="3" t="s">
        <v>46</v>
      </c>
      <c r="D47" s="12"/>
      <c r="E47" s="3"/>
      <c r="F47" s="12"/>
      <c r="G47" s="3"/>
      <c r="H47" s="12">
        <v>1</v>
      </c>
      <c r="I47" s="3">
        <v>750</v>
      </c>
      <c r="J47" s="12"/>
      <c r="K47" s="3"/>
      <c r="L47" s="19">
        <v>1</v>
      </c>
      <c r="M47" s="17">
        <v>750</v>
      </c>
    </row>
    <row r="48" spans="1:13" x14ac:dyDescent="0.25">
      <c r="A48" s="88"/>
      <c r="B48" s="85"/>
      <c r="C48" s="3" t="s">
        <v>87</v>
      </c>
      <c r="D48" s="12"/>
      <c r="E48" s="3"/>
      <c r="F48" s="12"/>
      <c r="G48" s="3"/>
      <c r="H48" s="12">
        <v>11</v>
      </c>
      <c r="I48" s="3">
        <v>0</v>
      </c>
      <c r="J48" s="12"/>
      <c r="K48" s="3"/>
      <c r="L48" s="19">
        <v>11</v>
      </c>
      <c r="M48" s="17">
        <v>0</v>
      </c>
    </row>
    <row r="49" spans="1:13" x14ac:dyDescent="0.25">
      <c r="A49" s="88"/>
      <c r="B49" s="85"/>
      <c r="C49" s="3" t="s">
        <v>75</v>
      </c>
      <c r="D49" s="12"/>
      <c r="E49" s="3"/>
      <c r="F49" s="12"/>
      <c r="G49" s="3"/>
      <c r="H49" s="12">
        <v>2</v>
      </c>
      <c r="I49" s="3">
        <v>0</v>
      </c>
      <c r="J49" s="12"/>
      <c r="K49" s="3"/>
      <c r="L49" s="19">
        <v>2</v>
      </c>
      <c r="M49" s="17">
        <v>0</v>
      </c>
    </row>
    <row r="50" spans="1:13" x14ac:dyDescent="0.25">
      <c r="A50" s="88"/>
      <c r="B50" s="86"/>
      <c r="C50" s="3" t="s">
        <v>49</v>
      </c>
      <c r="D50" s="12"/>
      <c r="E50" s="3"/>
      <c r="F50" s="12"/>
      <c r="G50" s="3"/>
      <c r="H50" s="12">
        <v>19</v>
      </c>
      <c r="I50" s="3">
        <v>2500</v>
      </c>
      <c r="J50" s="12"/>
      <c r="K50" s="3"/>
      <c r="L50" s="19">
        <v>19</v>
      </c>
      <c r="M50" s="17">
        <v>2500</v>
      </c>
    </row>
    <row r="51" spans="1:13" x14ac:dyDescent="0.25">
      <c r="A51" s="88"/>
      <c r="B51" s="84" t="s">
        <v>26</v>
      </c>
      <c r="C51" s="3" t="s">
        <v>50</v>
      </c>
      <c r="D51" s="12"/>
      <c r="E51" s="3"/>
      <c r="F51" s="12"/>
      <c r="G51" s="3"/>
      <c r="H51" s="12">
        <v>101888</v>
      </c>
      <c r="I51" s="3">
        <v>380635.01</v>
      </c>
      <c r="J51" s="12"/>
      <c r="K51" s="3"/>
      <c r="L51" s="19">
        <v>101888</v>
      </c>
      <c r="M51" s="17">
        <v>380635.01</v>
      </c>
    </row>
    <row r="52" spans="1:13" x14ac:dyDescent="0.25">
      <c r="A52" s="88"/>
      <c r="B52" s="85"/>
      <c r="C52" s="3" t="s">
        <v>47</v>
      </c>
      <c r="D52" s="12">
        <v>1350.002</v>
      </c>
      <c r="E52" s="3">
        <v>333197</v>
      </c>
      <c r="F52" s="12">
        <v>855.68600000000004</v>
      </c>
      <c r="G52" s="3">
        <v>34220</v>
      </c>
      <c r="H52" s="12">
        <v>3525737</v>
      </c>
      <c r="I52" s="3">
        <v>16162920.274</v>
      </c>
      <c r="J52" s="12">
        <v>25570</v>
      </c>
      <c r="K52" s="3">
        <v>0</v>
      </c>
      <c r="L52" s="19">
        <v>3553512.6880000001</v>
      </c>
      <c r="M52" s="17">
        <v>16530337.274</v>
      </c>
    </row>
    <row r="53" spans="1:13" x14ac:dyDescent="0.25">
      <c r="A53" s="88"/>
      <c r="B53" s="85"/>
      <c r="C53" s="3" t="s">
        <v>74</v>
      </c>
      <c r="D53" s="12"/>
      <c r="E53" s="3"/>
      <c r="F53" s="12"/>
      <c r="G53" s="3"/>
      <c r="H53" s="12">
        <v>999</v>
      </c>
      <c r="I53" s="3">
        <v>3487800</v>
      </c>
      <c r="J53" s="12"/>
      <c r="K53" s="3"/>
      <c r="L53" s="19">
        <v>999</v>
      </c>
      <c r="M53" s="17">
        <v>3487800</v>
      </c>
    </row>
    <row r="54" spans="1:13" x14ac:dyDescent="0.25">
      <c r="A54" s="88"/>
      <c r="B54" s="86"/>
      <c r="C54" s="3" t="s">
        <v>81</v>
      </c>
      <c r="D54" s="12"/>
      <c r="E54" s="3"/>
      <c r="F54" s="12"/>
      <c r="G54" s="3"/>
      <c r="H54" s="12">
        <v>3945</v>
      </c>
      <c r="I54" s="3">
        <v>762434.09100000001</v>
      </c>
      <c r="J54" s="12"/>
      <c r="K54" s="3"/>
      <c r="L54" s="19">
        <v>3945</v>
      </c>
      <c r="M54" s="17">
        <v>762434.09100000001</v>
      </c>
    </row>
    <row r="55" spans="1:13" x14ac:dyDescent="0.25">
      <c r="A55" s="88"/>
      <c r="B55" s="84" t="s">
        <v>28</v>
      </c>
      <c r="C55" s="3" t="s">
        <v>51</v>
      </c>
      <c r="D55" s="12">
        <v>2.5686379999999995</v>
      </c>
      <c r="E55" s="3">
        <v>166163.56</v>
      </c>
      <c r="F55" s="12"/>
      <c r="G55" s="3"/>
      <c r="H55" s="12"/>
      <c r="I55" s="3"/>
      <c r="J55" s="12"/>
      <c r="K55" s="3"/>
      <c r="L55" s="19">
        <v>2.5686379999999995</v>
      </c>
      <c r="M55" s="17">
        <v>166163.56</v>
      </c>
    </row>
    <row r="56" spans="1:13" x14ac:dyDescent="0.25">
      <c r="A56" s="88"/>
      <c r="B56" s="85"/>
      <c r="C56" s="3" t="s">
        <v>64</v>
      </c>
      <c r="D56" s="12"/>
      <c r="E56" s="3"/>
      <c r="F56" s="12"/>
      <c r="G56" s="3"/>
      <c r="H56" s="12"/>
      <c r="I56" s="3"/>
      <c r="J56" s="12">
        <v>98</v>
      </c>
      <c r="K56" s="3">
        <v>1632</v>
      </c>
      <c r="L56" s="19">
        <v>98</v>
      </c>
      <c r="M56" s="17">
        <v>1632</v>
      </c>
    </row>
    <row r="57" spans="1:13" x14ac:dyDescent="0.25">
      <c r="A57" s="88"/>
      <c r="B57" s="85"/>
      <c r="C57" s="3" t="s">
        <v>59</v>
      </c>
      <c r="D57" s="39">
        <v>5.4859999999999999E-2</v>
      </c>
      <c r="E57" s="3">
        <v>745.8</v>
      </c>
      <c r="F57" s="12"/>
      <c r="G57" s="3"/>
      <c r="H57" s="12"/>
      <c r="I57" s="3"/>
      <c r="J57" s="12"/>
      <c r="K57" s="3"/>
      <c r="L57" s="19">
        <v>5.4859999999999999E-2</v>
      </c>
      <c r="M57" s="17">
        <v>745.8</v>
      </c>
    </row>
    <row r="58" spans="1:13" x14ac:dyDescent="0.25">
      <c r="A58" s="88"/>
      <c r="B58" s="85"/>
      <c r="C58" s="3" t="s">
        <v>52</v>
      </c>
      <c r="D58" s="12">
        <v>74.2</v>
      </c>
      <c r="E58" s="3">
        <v>3710000</v>
      </c>
      <c r="F58" s="12"/>
      <c r="G58" s="3"/>
      <c r="H58" s="12"/>
      <c r="I58" s="3"/>
      <c r="J58" s="12"/>
      <c r="K58" s="3"/>
      <c r="L58" s="19">
        <v>74.2</v>
      </c>
      <c r="M58" s="17">
        <v>3710000</v>
      </c>
    </row>
    <row r="59" spans="1:13" x14ac:dyDescent="0.25">
      <c r="A59" s="88"/>
      <c r="B59" s="85"/>
      <c r="C59" s="3" t="s">
        <v>47</v>
      </c>
      <c r="D59" s="12">
        <v>13.440124999999997</v>
      </c>
      <c r="E59" s="3">
        <v>687841.95</v>
      </c>
      <c r="F59" s="12">
        <v>0.1</v>
      </c>
      <c r="G59" s="3">
        <v>0</v>
      </c>
      <c r="H59" s="12">
        <v>43929</v>
      </c>
      <c r="I59" s="3">
        <v>291030</v>
      </c>
      <c r="J59" s="12"/>
      <c r="K59" s="3"/>
      <c r="L59" s="19">
        <v>43942.540125</v>
      </c>
      <c r="M59" s="17">
        <v>978871.95</v>
      </c>
    </row>
    <row r="60" spans="1:13" x14ac:dyDescent="0.25">
      <c r="A60" s="88"/>
      <c r="B60" s="85"/>
      <c r="C60" s="3" t="s">
        <v>60</v>
      </c>
      <c r="D60" s="12">
        <v>2.3232849999999998</v>
      </c>
      <c r="E60" s="3">
        <v>812012.5</v>
      </c>
      <c r="F60" s="12"/>
      <c r="G60" s="3"/>
      <c r="H60" s="12"/>
      <c r="I60" s="3"/>
      <c r="J60" s="12"/>
      <c r="K60" s="3"/>
      <c r="L60" s="19">
        <v>2.3232849999999998</v>
      </c>
      <c r="M60" s="17">
        <v>812012.5</v>
      </c>
    </row>
    <row r="61" spans="1:13" x14ac:dyDescent="0.25">
      <c r="A61" s="88"/>
      <c r="B61" s="85"/>
      <c r="C61" s="3" t="s">
        <v>82</v>
      </c>
      <c r="D61" s="12"/>
      <c r="E61" s="3"/>
      <c r="F61" s="12"/>
      <c r="G61" s="3"/>
      <c r="H61" s="12">
        <v>2</v>
      </c>
      <c r="I61" s="3">
        <v>0</v>
      </c>
      <c r="J61" s="12">
        <v>10</v>
      </c>
      <c r="K61" s="3">
        <v>500</v>
      </c>
      <c r="L61" s="19">
        <v>12</v>
      </c>
      <c r="M61" s="17">
        <v>500</v>
      </c>
    </row>
    <row r="62" spans="1:13" x14ac:dyDescent="0.25">
      <c r="A62" s="88"/>
      <c r="B62" s="86"/>
      <c r="C62" s="3" t="s">
        <v>53</v>
      </c>
      <c r="D62" s="12">
        <v>258.03829200000001</v>
      </c>
      <c r="E62" s="3">
        <v>11626717.350000001</v>
      </c>
      <c r="F62" s="12"/>
      <c r="G62" s="3"/>
      <c r="H62" s="12"/>
      <c r="I62" s="3"/>
      <c r="J62" s="12"/>
      <c r="K62" s="3"/>
      <c r="L62" s="19">
        <v>258.03829200000001</v>
      </c>
      <c r="M62" s="17">
        <v>11626717.350000001</v>
      </c>
    </row>
    <row r="63" spans="1:13" x14ac:dyDescent="0.25">
      <c r="A63" s="88"/>
      <c r="B63" s="36" t="s">
        <v>29</v>
      </c>
      <c r="C63" s="3" t="s">
        <v>47</v>
      </c>
      <c r="D63" s="12"/>
      <c r="E63" s="3"/>
      <c r="F63" s="12"/>
      <c r="G63" s="3"/>
      <c r="H63" s="12">
        <v>5</v>
      </c>
      <c r="I63" s="3">
        <v>5</v>
      </c>
      <c r="J63" s="12"/>
      <c r="K63" s="3"/>
      <c r="L63" s="19">
        <v>5</v>
      </c>
      <c r="M63" s="17">
        <v>5</v>
      </c>
    </row>
    <row r="64" spans="1:13" x14ac:dyDescent="0.25">
      <c r="A64" s="88"/>
      <c r="B64" s="36" t="s">
        <v>31</v>
      </c>
      <c r="C64" s="3" t="s">
        <v>45</v>
      </c>
      <c r="D64" s="12"/>
      <c r="E64" s="3"/>
      <c r="F64" s="12"/>
      <c r="G64" s="3"/>
      <c r="H64" s="12">
        <v>58907061</v>
      </c>
      <c r="I64" s="3">
        <v>44661408.837299973</v>
      </c>
      <c r="J64" s="12"/>
      <c r="K64" s="3"/>
      <c r="L64" s="19">
        <v>58907061</v>
      </c>
      <c r="M64" s="17">
        <v>44661408.837299973</v>
      </c>
    </row>
    <row r="65" spans="1:13" x14ac:dyDescent="0.25">
      <c r="A65" s="88"/>
      <c r="B65" s="84" t="s">
        <v>33</v>
      </c>
      <c r="C65" s="3" t="s">
        <v>55</v>
      </c>
      <c r="D65" s="12"/>
      <c r="E65" s="3"/>
      <c r="F65" s="12"/>
      <c r="G65" s="3"/>
      <c r="H65" s="12">
        <v>5</v>
      </c>
      <c r="I65" s="3">
        <v>524000</v>
      </c>
      <c r="J65" s="12"/>
      <c r="K65" s="3"/>
      <c r="L65" s="19">
        <v>5</v>
      </c>
      <c r="M65" s="17">
        <v>524000</v>
      </c>
    </row>
    <row r="66" spans="1:13" x14ac:dyDescent="0.25">
      <c r="A66" s="88"/>
      <c r="B66" s="85"/>
      <c r="C66" s="3" t="s">
        <v>47</v>
      </c>
      <c r="D66" s="12"/>
      <c r="E66" s="3"/>
      <c r="F66" s="12"/>
      <c r="G66" s="3"/>
      <c r="H66" s="12">
        <v>12</v>
      </c>
      <c r="I66" s="3">
        <v>1693000</v>
      </c>
      <c r="J66" s="12"/>
      <c r="K66" s="3"/>
      <c r="L66" s="19">
        <v>12</v>
      </c>
      <c r="M66" s="17">
        <v>1693000</v>
      </c>
    </row>
    <row r="67" spans="1:13" x14ac:dyDescent="0.25">
      <c r="A67" s="88"/>
      <c r="B67" s="85"/>
      <c r="C67" s="3" t="s">
        <v>56</v>
      </c>
      <c r="D67" s="12"/>
      <c r="E67" s="3"/>
      <c r="F67" s="12"/>
      <c r="G67" s="3"/>
      <c r="H67" s="12">
        <v>2</v>
      </c>
      <c r="I67" s="3">
        <v>42000</v>
      </c>
      <c r="J67" s="12"/>
      <c r="K67" s="3"/>
      <c r="L67" s="19">
        <v>2</v>
      </c>
      <c r="M67" s="17">
        <v>42000</v>
      </c>
    </row>
    <row r="68" spans="1:13" x14ac:dyDescent="0.25">
      <c r="A68" s="88"/>
      <c r="B68" s="85"/>
      <c r="C68" s="3" t="s">
        <v>57</v>
      </c>
      <c r="D68" s="12"/>
      <c r="E68" s="3"/>
      <c r="F68" s="12"/>
      <c r="G68" s="3"/>
      <c r="H68" s="12">
        <v>6</v>
      </c>
      <c r="I68" s="3">
        <v>492000</v>
      </c>
      <c r="J68" s="12"/>
      <c r="K68" s="3"/>
      <c r="L68" s="19">
        <v>6</v>
      </c>
      <c r="M68" s="17">
        <v>492000</v>
      </c>
    </row>
    <row r="69" spans="1:13" x14ac:dyDescent="0.25">
      <c r="A69" s="88"/>
      <c r="B69" s="86"/>
      <c r="C69" s="3" t="s">
        <v>58</v>
      </c>
      <c r="D69" s="12"/>
      <c r="E69" s="3"/>
      <c r="F69" s="12"/>
      <c r="G69" s="3"/>
      <c r="H69" s="12">
        <v>85</v>
      </c>
      <c r="I69" s="3">
        <v>11894700</v>
      </c>
      <c r="J69" s="12"/>
      <c r="K69" s="3"/>
      <c r="L69" s="19">
        <v>85</v>
      </c>
      <c r="M69" s="17">
        <v>11894700</v>
      </c>
    </row>
    <row r="70" spans="1:13" x14ac:dyDescent="0.25">
      <c r="A70" s="88"/>
      <c r="B70" s="84" t="s">
        <v>34</v>
      </c>
      <c r="C70" s="3" t="s">
        <v>77</v>
      </c>
      <c r="D70" s="12">
        <v>89960.77900000001</v>
      </c>
      <c r="E70" s="3">
        <v>42423912.035700008</v>
      </c>
      <c r="F70" s="12"/>
      <c r="G70" s="3"/>
      <c r="H70" s="12"/>
      <c r="I70" s="3"/>
      <c r="J70" s="12"/>
      <c r="K70" s="3"/>
      <c r="L70" s="19">
        <v>89960.77900000001</v>
      </c>
      <c r="M70" s="17">
        <v>42423912.035700008</v>
      </c>
    </row>
    <row r="71" spans="1:13" x14ac:dyDescent="0.25">
      <c r="A71" s="88"/>
      <c r="B71" s="85"/>
      <c r="C71" s="3" t="s">
        <v>78</v>
      </c>
      <c r="D71" s="12">
        <v>65821.472000000009</v>
      </c>
      <c r="E71" s="3">
        <v>21419446.029999997</v>
      </c>
      <c r="F71" s="12"/>
      <c r="G71" s="3"/>
      <c r="H71" s="12"/>
      <c r="I71" s="3"/>
      <c r="J71" s="12"/>
      <c r="K71" s="3"/>
      <c r="L71" s="19">
        <v>65821.472000000009</v>
      </c>
      <c r="M71" s="17">
        <v>21419446.029999997</v>
      </c>
    </row>
    <row r="72" spans="1:13" x14ac:dyDescent="0.25">
      <c r="A72" s="88"/>
      <c r="B72" s="85"/>
      <c r="C72" s="3" t="s">
        <v>34</v>
      </c>
      <c r="D72" s="12">
        <v>5880.49</v>
      </c>
      <c r="E72" s="3">
        <v>5053263.9901999999</v>
      </c>
      <c r="F72" s="12"/>
      <c r="G72" s="3"/>
      <c r="H72" s="12"/>
      <c r="I72" s="3"/>
      <c r="J72" s="12"/>
      <c r="K72" s="3"/>
      <c r="L72" s="19">
        <v>5880.49</v>
      </c>
      <c r="M72" s="17">
        <v>5053263.9901999999</v>
      </c>
    </row>
    <row r="73" spans="1:13" x14ac:dyDescent="0.25">
      <c r="A73" s="88"/>
      <c r="B73" s="86"/>
      <c r="C73" s="3" t="s">
        <v>94</v>
      </c>
      <c r="D73" s="12">
        <v>25995.98</v>
      </c>
      <c r="E73" s="3">
        <v>19671977.701000005</v>
      </c>
      <c r="F73" s="12"/>
      <c r="G73" s="3"/>
      <c r="H73" s="12"/>
      <c r="I73" s="3"/>
      <c r="J73" s="12"/>
      <c r="K73" s="3"/>
      <c r="L73" s="19">
        <v>25995.98</v>
      </c>
      <c r="M73" s="17">
        <v>19671977.701000005</v>
      </c>
    </row>
    <row r="74" spans="1:13" x14ac:dyDescent="0.25">
      <c r="A74" s="88"/>
      <c r="B74" s="84" t="s">
        <v>35</v>
      </c>
      <c r="C74" s="3" t="s">
        <v>86</v>
      </c>
      <c r="D74" s="12"/>
      <c r="E74" s="3"/>
      <c r="F74" s="12"/>
      <c r="G74" s="3"/>
      <c r="H74" s="12">
        <v>44830</v>
      </c>
      <c r="I74" s="3">
        <v>0</v>
      </c>
      <c r="J74" s="12"/>
      <c r="K74" s="3"/>
      <c r="L74" s="19">
        <v>44830</v>
      </c>
      <c r="M74" s="17">
        <v>0</v>
      </c>
    </row>
    <row r="75" spans="1:13" x14ac:dyDescent="0.25">
      <c r="A75" s="88"/>
      <c r="B75" s="85"/>
      <c r="C75" s="3" t="s">
        <v>61</v>
      </c>
      <c r="D75" s="12"/>
      <c r="E75" s="3"/>
      <c r="F75" s="12"/>
      <c r="G75" s="3"/>
      <c r="H75" s="12">
        <v>90600</v>
      </c>
      <c r="I75" s="3">
        <v>230</v>
      </c>
      <c r="J75" s="12"/>
      <c r="K75" s="3"/>
      <c r="L75" s="19">
        <v>90600</v>
      </c>
      <c r="M75" s="17">
        <v>230</v>
      </c>
    </row>
    <row r="76" spans="1:13" x14ac:dyDescent="0.25">
      <c r="A76" s="88"/>
      <c r="B76" s="86"/>
      <c r="C76" s="3" t="s">
        <v>63</v>
      </c>
      <c r="D76" s="12"/>
      <c r="E76" s="3"/>
      <c r="F76" s="12"/>
      <c r="G76" s="3"/>
      <c r="H76" s="12">
        <v>28930</v>
      </c>
      <c r="I76" s="3">
        <v>28930</v>
      </c>
      <c r="J76" s="12"/>
      <c r="K76" s="3"/>
      <c r="L76" s="19">
        <v>28930</v>
      </c>
      <c r="M76" s="17">
        <v>28930</v>
      </c>
    </row>
    <row r="77" spans="1:13" x14ac:dyDescent="0.25">
      <c r="A77" s="89"/>
      <c r="B77" s="30" t="s">
        <v>109</v>
      </c>
      <c r="C77" s="32"/>
      <c r="D77" s="31">
        <f>SUM(D39:D76)</f>
        <v>189359.34820000004</v>
      </c>
      <c r="E77" s="32">
        <f t="shared" ref="E77:M77" si="2">SUM(E39:E76)</f>
        <v>105905277.91690001</v>
      </c>
      <c r="F77" s="31">
        <f t="shared" si="2"/>
        <v>12374.386</v>
      </c>
      <c r="G77" s="32">
        <f t="shared" si="2"/>
        <v>956597.14999999991</v>
      </c>
      <c r="H77" s="31">
        <f t="shared" si="2"/>
        <v>62748839</v>
      </c>
      <c r="I77" s="32">
        <f t="shared" si="2"/>
        <v>80424644.082299978</v>
      </c>
      <c r="J77" s="31">
        <f t="shared" si="2"/>
        <v>25678</v>
      </c>
      <c r="K77" s="32">
        <f t="shared" si="2"/>
        <v>2132</v>
      </c>
      <c r="L77" s="31">
        <f t="shared" si="2"/>
        <v>62976250.734200001</v>
      </c>
      <c r="M77" s="32">
        <f t="shared" si="2"/>
        <v>187288651.14919999</v>
      </c>
    </row>
    <row r="78" spans="1:13" x14ac:dyDescent="0.25">
      <c r="A78" s="87" t="s">
        <v>3</v>
      </c>
      <c r="B78" s="36" t="s">
        <v>28</v>
      </c>
      <c r="C78" s="3" t="s">
        <v>53</v>
      </c>
      <c r="D78" s="39">
        <v>2.5200000000000001E-3</v>
      </c>
      <c r="E78" s="3">
        <v>113.4</v>
      </c>
      <c r="F78" s="12"/>
      <c r="G78" s="3"/>
      <c r="H78" s="12"/>
      <c r="I78" s="3"/>
      <c r="J78" s="12"/>
      <c r="K78" s="3"/>
      <c r="L78" s="19">
        <v>2.5200000000000001E-3</v>
      </c>
      <c r="M78" s="17">
        <v>113.4</v>
      </c>
    </row>
    <row r="79" spans="1:13" x14ac:dyDescent="0.25">
      <c r="A79" s="88"/>
      <c r="B79" s="36" t="s">
        <v>31</v>
      </c>
      <c r="C79" s="3" t="s">
        <v>45</v>
      </c>
      <c r="D79" s="12"/>
      <c r="E79" s="3"/>
      <c r="F79" s="12"/>
      <c r="G79" s="3"/>
      <c r="H79" s="12">
        <v>1115200</v>
      </c>
      <c r="I79" s="3">
        <v>845664.61599999992</v>
      </c>
      <c r="J79" s="12"/>
      <c r="K79" s="3"/>
      <c r="L79" s="19">
        <v>1115200</v>
      </c>
      <c r="M79" s="17">
        <v>845664.61599999992</v>
      </c>
    </row>
    <row r="80" spans="1:13" x14ac:dyDescent="0.25">
      <c r="A80" s="88"/>
      <c r="B80" s="84" t="s">
        <v>33</v>
      </c>
      <c r="C80" s="3" t="s">
        <v>57</v>
      </c>
      <c r="D80" s="12"/>
      <c r="E80" s="3"/>
      <c r="F80" s="12"/>
      <c r="G80" s="3"/>
      <c r="H80" s="12">
        <v>1</v>
      </c>
      <c r="I80" s="3">
        <v>140000</v>
      </c>
      <c r="J80" s="12"/>
      <c r="K80" s="3"/>
      <c r="L80" s="19">
        <v>1</v>
      </c>
      <c r="M80" s="17">
        <v>140000</v>
      </c>
    </row>
    <row r="81" spans="1:13" x14ac:dyDescent="0.25">
      <c r="A81" s="88"/>
      <c r="B81" s="86"/>
      <c r="C81" s="3" t="s">
        <v>58</v>
      </c>
      <c r="D81" s="12"/>
      <c r="E81" s="3"/>
      <c r="F81" s="12"/>
      <c r="G81" s="3"/>
      <c r="H81" s="12">
        <v>5</v>
      </c>
      <c r="I81" s="3">
        <v>1325000</v>
      </c>
      <c r="J81" s="12"/>
      <c r="K81" s="3"/>
      <c r="L81" s="19">
        <v>5</v>
      </c>
      <c r="M81" s="17">
        <v>1325000</v>
      </c>
    </row>
    <row r="82" spans="1:13" x14ac:dyDescent="0.25">
      <c r="A82" s="89"/>
      <c r="B82" s="30" t="s">
        <v>109</v>
      </c>
      <c r="C82" s="32"/>
      <c r="D82" s="42">
        <f>SUM(D78:D81)</f>
        <v>2.5200000000000001E-3</v>
      </c>
      <c r="E82" s="32">
        <f t="shared" ref="E82:M82" si="3">SUM(E78:E81)</f>
        <v>113.4</v>
      </c>
      <c r="F82" s="31">
        <f t="shared" si="3"/>
        <v>0</v>
      </c>
      <c r="G82" s="32">
        <f t="shared" si="3"/>
        <v>0</v>
      </c>
      <c r="H82" s="31">
        <f t="shared" si="3"/>
        <v>1115206</v>
      </c>
      <c r="I82" s="32">
        <f t="shared" si="3"/>
        <v>2310664.6159999999</v>
      </c>
      <c r="J82" s="31">
        <f t="shared" si="3"/>
        <v>0</v>
      </c>
      <c r="K82" s="32">
        <f t="shared" si="3"/>
        <v>0</v>
      </c>
      <c r="L82" s="31">
        <f t="shared" si="3"/>
        <v>1115206.0025200001</v>
      </c>
      <c r="M82" s="32">
        <f t="shared" si="3"/>
        <v>2310778.0159999998</v>
      </c>
    </row>
    <row r="83" spans="1:13" x14ac:dyDescent="0.25">
      <c r="A83" s="87" t="s">
        <v>4</v>
      </c>
      <c r="B83" s="84" t="s">
        <v>24</v>
      </c>
      <c r="C83" s="3" t="s">
        <v>46</v>
      </c>
      <c r="D83" s="12"/>
      <c r="E83" s="3"/>
      <c r="F83" s="12"/>
      <c r="G83" s="3"/>
      <c r="H83" s="12">
        <v>28</v>
      </c>
      <c r="I83" s="3">
        <v>0</v>
      </c>
      <c r="J83" s="12"/>
      <c r="K83" s="3"/>
      <c r="L83" s="19">
        <v>28</v>
      </c>
      <c r="M83" s="17">
        <v>0</v>
      </c>
    </row>
    <row r="84" spans="1:13" x14ac:dyDescent="0.25">
      <c r="A84" s="88"/>
      <c r="B84" s="85"/>
      <c r="C84" s="3" t="s">
        <v>75</v>
      </c>
      <c r="D84" s="12"/>
      <c r="E84" s="3"/>
      <c r="F84" s="12"/>
      <c r="G84" s="3"/>
      <c r="H84" s="12">
        <v>372</v>
      </c>
      <c r="I84" s="3">
        <v>67.5</v>
      </c>
      <c r="J84" s="12"/>
      <c r="K84" s="3"/>
      <c r="L84" s="19">
        <v>372</v>
      </c>
      <c r="M84" s="17">
        <v>67.5</v>
      </c>
    </row>
    <row r="85" spans="1:13" x14ac:dyDescent="0.25">
      <c r="A85" s="88"/>
      <c r="B85" s="86"/>
      <c r="C85" s="3" t="s">
        <v>48</v>
      </c>
      <c r="D85" s="12"/>
      <c r="E85" s="3"/>
      <c r="F85" s="12"/>
      <c r="G85" s="3"/>
      <c r="H85" s="12">
        <v>1802</v>
      </c>
      <c r="I85" s="3">
        <v>572.04999999999995</v>
      </c>
      <c r="J85" s="12"/>
      <c r="K85" s="3"/>
      <c r="L85" s="19">
        <v>1802</v>
      </c>
      <c r="M85" s="17">
        <v>572.04999999999995</v>
      </c>
    </row>
    <row r="86" spans="1:13" x14ac:dyDescent="0.25">
      <c r="A86" s="88"/>
      <c r="B86" s="84" t="s">
        <v>25</v>
      </c>
      <c r="C86" s="3" t="s">
        <v>46</v>
      </c>
      <c r="D86" s="12"/>
      <c r="E86" s="3"/>
      <c r="F86" s="12"/>
      <c r="G86" s="3"/>
      <c r="H86" s="12">
        <v>1</v>
      </c>
      <c r="I86" s="3">
        <v>0</v>
      </c>
      <c r="J86" s="12"/>
      <c r="K86" s="3"/>
      <c r="L86" s="19">
        <v>1</v>
      </c>
      <c r="M86" s="17">
        <v>0</v>
      </c>
    </row>
    <row r="87" spans="1:13" x14ac:dyDescent="0.25">
      <c r="A87" s="88"/>
      <c r="B87" s="85"/>
      <c r="C87" s="3" t="s">
        <v>87</v>
      </c>
      <c r="D87" s="12"/>
      <c r="E87" s="3"/>
      <c r="F87" s="12"/>
      <c r="G87" s="3"/>
      <c r="H87" s="12">
        <v>1</v>
      </c>
      <c r="I87" s="3">
        <v>150</v>
      </c>
      <c r="J87" s="12"/>
      <c r="K87" s="3"/>
      <c r="L87" s="19">
        <v>1</v>
      </c>
      <c r="M87" s="17">
        <v>150</v>
      </c>
    </row>
    <row r="88" spans="1:13" x14ac:dyDescent="0.25">
      <c r="A88" s="88"/>
      <c r="B88" s="85"/>
      <c r="C88" s="3" t="s">
        <v>75</v>
      </c>
      <c r="D88" s="12"/>
      <c r="E88" s="3"/>
      <c r="F88" s="12"/>
      <c r="G88" s="3"/>
      <c r="H88" s="12">
        <v>27</v>
      </c>
      <c r="I88" s="3">
        <v>2070</v>
      </c>
      <c r="J88" s="12"/>
      <c r="K88" s="3"/>
      <c r="L88" s="19">
        <v>27</v>
      </c>
      <c r="M88" s="17">
        <v>2070</v>
      </c>
    </row>
    <row r="89" spans="1:13" x14ac:dyDescent="0.25">
      <c r="A89" s="88"/>
      <c r="B89" s="86"/>
      <c r="C89" s="3" t="s">
        <v>49</v>
      </c>
      <c r="D89" s="12"/>
      <c r="E89" s="3"/>
      <c r="F89" s="12"/>
      <c r="G89" s="3"/>
      <c r="H89" s="12">
        <v>9</v>
      </c>
      <c r="I89" s="3">
        <v>0</v>
      </c>
      <c r="J89" s="12"/>
      <c r="K89" s="3"/>
      <c r="L89" s="19">
        <v>9</v>
      </c>
      <c r="M89" s="17">
        <v>0</v>
      </c>
    </row>
    <row r="90" spans="1:13" x14ac:dyDescent="0.25">
      <c r="A90" s="88"/>
      <c r="B90" s="36" t="s">
        <v>26</v>
      </c>
      <c r="C90" s="3" t="s">
        <v>47</v>
      </c>
      <c r="D90" s="12">
        <v>8.5711200000000005</v>
      </c>
      <c r="E90" s="3">
        <v>200</v>
      </c>
      <c r="F90" s="12"/>
      <c r="G90" s="3"/>
      <c r="H90" s="12">
        <v>2</v>
      </c>
      <c r="I90" s="3">
        <v>0</v>
      </c>
      <c r="J90" s="12"/>
      <c r="K90" s="3"/>
      <c r="L90" s="19">
        <v>10.571120000000001</v>
      </c>
      <c r="M90" s="17">
        <v>200</v>
      </c>
    </row>
    <row r="91" spans="1:13" x14ac:dyDescent="0.25">
      <c r="A91" s="88"/>
      <c r="B91" s="36" t="s">
        <v>27</v>
      </c>
      <c r="C91" s="3" t="s">
        <v>84</v>
      </c>
      <c r="D91" s="12"/>
      <c r="E91" s="3"/>
      <c r="F91" s="12"/>
      <c r="G91" s="3"/>
      <c r="H91" s="12">
        <v>1</v>
      </c>
      <c r="I91" s="3">
        <v>0</v>
      </c>
      <c r="J91" s="12"/>
      <c r="K91" s="3"/>
      <c r="L91" s="19">
        <v>1</v>
      </c>
      <c r="M91" s="17">
        <v>0</v>
      </c>
    </row>
    <row r="92" spans="1:13" x14ac:dyDescent="0.25">
      <c r="A92" s="88"/>
      <c r="B92" s="84" t="s">
        <v>28</v>
      </c>
      <c r="C92" s="3" t="s">
        <v>59</v>
      </c>
      <c r="D92" s="39">
        <v>6.0599999999999994E-3</v>
      </c>
      <c r="E92" s="3">
        <v>0</v>
      </c>
      <c r="F92" s="12"/>
      <c r="G92" s="3"/>
      <c r="H92" s="12"/>
      <c r="I92" s="3"/>
      <c r="J92" s="12"/>
      <c r="K92" s="3"/>
      <c r="L92" s="19">
        <v>6.0599999999999994E-3</v>
      </c>
      <c r="M92" s="17">
        <v>0</v>
      </c>
    </row>
    <row r="93" spans="1:13" x14ac:dyDescent="0.25">
      <c r="A93" s="88"/>
      <c r="B93" s="85"/>
      <c r="C93" s="3" t="s">
        <v>52</v>
      </c>
      <c r="D93" s="12">
        <v>0.16449999999999998</v>
      </c>
      <c r="E93" s="3">
        <v>0</v>
      </c>
      <c r="F93" s="12"/>
      <c r="G93" s="3"/>
      <c r="H93" s="12"/>
      <c r="I93" s="3"/>
      <c r="J93" s="12"/>
      <c r="K93" s="3"/>
      <c r="L93" s="19">
        <v>0.16449999999999998</v>
      </c>
      <c r="M93" s="17">
        <v>0</v>
      </c>
    </row>
    <row r="94" spans="1:13" x14ac:dyDescent="0.25">
      <c r="A94" s="88"/>
      <c r="B94" s="85"/>
      <c r="C94" s="3" t="s">
        <v>47</v>
      </c>
      <c r="D94" s="12">
        <v>79.409600000000012</v>
      </c>
      <c r="E94" s="3">
        <v>94500</v>
      </c>
      <c r="F94" s="12"/>
      <c r="G94" s="3"/>
      <c r="H94" s="12"/>
      <c r="I94" s="3"/>
      <c r="J94" s="12"/>
      <c r="K94" s="3"/>
      <c r="L94" s="19">
        <v>79.409600000000012</v>
      </c>
      <c r="M94" s="17">
        <v>94500</v>
      </c>
    </row>
    <row r="95" spans="1:13" x14ac:dyDescent="0.25">
      <c r="A95" s="88"/>
      <c r="B95" s="85"/>
      <c r="C95" s="3" t="s">
        <v>60</v>
      </c>
      <c r="D95" s="39">
        <v>1.7999999999999999E-2</v>
      </c>
      <c r="E95" s="3">
        <v>7200</v>
      </c>
      <c r="F95" s="12"/>
      <c r="G95" s="3"/>
      <c r="H95" s="12"/>
      <c r="I95" s="3"/>
      <c r="J95" s="12"/>
      <c r="K95" s="3"/>
      <c r="L95" s="19">
        <v>1.7999999999999999E-2</v>
      </c>
      <c r="M95" s="17">
        <v>7200</v>
      </c>
    </row>
    <row r="96" spans="1:13" x14ac:dyDescent="0.25">
      <c r="A96" s="88"/>
      <c r="B96" s="86"/>
      <c r="C96" s="3" t="s">
        <v>53</v>
      </c>
      <c r="D96" s="12">
        <v>8.7090340000000026</v>
      </c>
      <c r="E96" s="3">
        <v>257170.77429999999</v>
      </c>
      <c r="F96" s="12"/>
      <c r="G96" s="3"/>
      <c r="H96" s="12"/>
      <c r="I96" s="3"/>
      <c r="J96" s="12"/>
      <c r="K96" s="3"/>
      <c r="L96" s="19">
        <v>8.7090340000000026</v>
      </c>
      <c r="M96" s="17">
        <v>257170.77429999999</v>
      </c>
    </row>
    <row r="97" spans="1:13" x14ac:dyDescent="0.25">
      <c r="A97" s="88"/>
      <c r="B97" s="36" t="s">
        <v>29</v>
      </c>
      <c r="C97" s="3" t="s">
        <v>47</v>
      </c>
      <c r="D97" s="12"/>
      <c r="E97" s="3"/>
      <c r="F97" s="12"/>
      <c r="G97" s="3"/>
      <c r="H97" s="12">
        <v>498</v>
      </c>
      <c r="I97" s="3">
        <v>773</v>
      </c>
      <c r="J97" s="12"/>
      <c r="K97" s="3"/>
      <c r="L97" s="19">
        <v>498</v>
      </c>
      <c r="M97" s="17">
        <v>773</v>
      </c>
    </row>
    <row r="98" spans="1:13" x14ac:dyDescent="0.25">
      <c r="A98" s="88"/>
      <c r="B98" s="36" t="s">
        <v>31</v>
      </c>
      <c r="C98" s="3" t="s">
        <v>45</v>
      </c>
      <c r="D98" s="12"/>
      <c r="E98" s="3"/>
      <c r="F98" s="12"/>
      <c r="G98" s="3"/>
      <c r="H98" s="12">
        <v>400</v>
      </c>
      <c r="I98" s="3">
        <v>303.20800000000003</v>
      </c>
      <c r="J98" s="12"/>
      <c r="K98" s="3"/>
      <c r="L98" s="19">
        <v>400</v>
      </c>
      <c r="M98" s="17">
        <v>303.20800000000003</v>
      </c>
    </row>
    <row r="99" spans="1:13" x14ac:dyDescent="0.25">
      <c r="A99" s="88"/>
      <c r="B99" s="36" t="s">
        <v>34</v>
      </c>
      <c r="C99" s="3" t="s">
        <v>77</v>
      </c>
      <c r="D99" s="12">
        <v>0.7</v>
      </c>
      <c r="E99" s="3">
        <v>50</v>
      </c>
      <c r="F99" s="12"/>
      <c r="G99" s="3"/>
      <c r="H99" s="12"/>
      <c r="I99" s="3"/>
      <c r="J99" s="12"/>
      <c r="K99" s="3"/>
      <c r="L99" s="19">
        <v>0.7</v>
      </c>
      <c r="M99" s="17">
        <v>50</v>
      </c>
    </row>
    <row r="100" spans="1:13" x14ac:dyDescent="0.25">
      <c r="A100" s="89"/>
      <c r="B100" s="30" t="s">
        <v>109</v>
      </c>
      <c r="C100" s="32"/>
      <c r="D100" s="31">
        <f>SUM(D83:D99)</f>
        <v>97.57831400000002</v>
      </c>
      <c r="E100" s="32">
        <f t="shared" ref="E100:M100" si="4">SUM(E83:E99)</f>
        <v>359120.77429999999</v>
      </c>
      <c r="F100" s="31">
        <f t="shared" si="4"/>
        <v>0</v>
      </c>
      <c r="G100" s="32">
        <f t="shared" si="4"/>
        <v>0</v>
      </c>
      <c r="H100" s="31">
        <f t="shared" si="4"/>
        <v>3141</v>
      </c>
      <c r="I100" s="32">
        <f t="shared" si="4"/>
        <v>3935.7580000000003</v>
      </c>
      <c r="J100" s="31">
        <f t="shared" si="4"/>
        <v>0</v>
      </c>
      <c r="K100" s="32">
        <f t="shared" si="4"/>
        <v>0</v>
      </c>
      <c r="L100" s="31">
        <f t="shared" si="4"/>
        <v>3238.5783139999999</v>
      </c>
      <c r="M100" s="32">
        <f t="shared" si="4"/>
        <v>363056.53229999996</v>
      </c>
    </row>
    <row r="101" spans="1:13" x14ac:dyDescent="0.25">
      <c r="A101" s="87" t="s">
        <v>5</v>
      </c>
      <c r="B101" s="36" t="s">
        <v>26</v>
      </c>
      <c r="C101" s="3" t="s">
        <v>47</v>
      </c>
      <c r="D101" s="12"/>
      <c r="E101" s="3"/>
      <c r="F101" s="12"/>
      <c r="G101" s="3"/>
      <c r="H101" s="12">
        <v>75006</v>
      </c>
      <c r="I101" s="3">
        <v>356000</v>
      </c>
      <c r="J101" s="12"/>
      <c r="K101" s="3"/>
      <c r="L101" s="19">
        <v>75006</v>
      </c>
      <c r="M101" s="17">
        <v>356000</v>
      </c>
    </row>
    <row r="102" spans="1:13" x14ac:dyDescent="0.25">
      <c r="A102" s="88"/>
      <c r="B102" s="84" t="s">
        <v>28</v>
      </c>
      <c r="C102" s="3" t="s">
        <v>51</v>
      </c>
      <c r="D102" s="39">
        <v>1E-3</v>
      </c>
      <c r="E102" s="3">
        <v>80</v>
      </c>
      <c r="F102" s="12"/>
      <c r="G102" s="3"/>
      <c r="H102" s="12"/>
      <c r="I102" s="3"/>
      <c r="J102" s="12"/>
      <c r="K102" s="3"/>
      <c r="L102" s="19">
        <v>1E-3</v>
      </c>
      <c r="M102" s="17">
        <v>80</v>
      </c>
    </row>
    <row r="103" spans="1:13" x14ac:dyDescent="0.25">
      <c r="A103" s="88"/>
      <c r="B103" s="85"/>
      <c r="C103" s="3" t="s">
        <v>60</v>
      </c>
      <c r="D103" s="12">
        <v>439.25</v>
      </c>
      <c r="E103" s="3">
        <v>178000000</v>
      </c>
      <c r="F103" s="12"/>
      <c r="G103" s="3"/>
      <c r="H103" s="12"/>
      <c r="I103" s="3"/>
      <c r="J103" s="12"/>
      <c r="K103" s="3"/>
      <c r="L103" s="19">
        <v>439.25</v>
      </c>
      <c r="M103" s="17">
        <v>178000000</v>
      </c>
    </row>
    <row r="104" spans="1:13" x14ac:dyDescent="0.25">
      <c r="A104" s="88"/>
      <c r="B104" s="86"/>
      <c r="C104" s="3" t="s">
        <v>53</v>
      </c>
      <c r="D104" s="39">
        <v>3.9399999999999999E-3</v>
      </c>
      <c r="E104" s="3">
        <v>195</v>
      </c>
      <c r="F104" s="12"/>
      <c r="G104" s="3"/>
      <c r="H104" s="12"/>
      <c r="I104" s="3"/>
      <c r="J104" s="12"/>
      <c r="K104" s="3"/>
      <c r="L104" s="19">
        <v>3.9399999999999999E-3</v>
      </c>
      <c r="M104" s="17">
        <v>195</v>
      </c>
    </row>
    <row r="105" spans="1:13" x14ac:dyDescent="0.25">
      <c r="A105" s="88"/>
      <c r="B105" s="84" t="s">
        <v>33</v>
      </c>
      <c r="C105" s="3" t="s">
        <v>55</v>
      </c>
      <c r="D105" s="12"/>
      <c r="E105" s="3"/>
      <c r="F105" s="12"/>
      <c r="G105" s="3"/>
      <c r="H105" s="12">
        <v>1</v>
      </c>
      <c r="I105" s="3">
        <v>170000</v>
      </c>
      <c r="J105" s="12"/>
      <c r="K105" s="3"/>
      <c r="L105" s="19">
        <v>1</v>
      </c>
      <c r="M105" s="17">
        <v>170000</v>
      </c>
    </row>
    <row r="106" spans="1:13" x14ac:dyDescent="0.25">
      <c r="A106" s="88"/>
      <c r="B106" s="85"/>
      <c r="C106" s="3" t="s">
        <v>47</v>
      </c>
      <c r="D106" s="12"/>
      <c r="E106" s="3"/>
      <c r="F106" s="12"/>
      <c r="G106" s="3"/>
      <c r="H106" s="12">
        <v>2</v>
      </c>
      <c r="I106" s="3">
        <v>330000</v>
      </c>
      <c r="J106" s="12"/>
      <c r="K106" s="3"/>
      <c r="L106" s="19">
        <v>2</v>
      </c>
      <c r="M106" s="17">
        <v>330000</v>
      </c>
    </row>
    <row r="107" spans="1:13" x14ac:dyDescent="0.25">
      <c r="A107" s="88"/>
      <c r="B107" s="86"/>
      <c r="C107" s="3" t="s">
        <v>58</v>
      </c>
      <c r="D107" s="12"/>
      <c r="E107" s="3"/>
      <c r="F107" s="12"/>
      <c r="G107" s="3"/>
      <c r="H107" s="12">
        <v>1</v>
      </c>
      <c r="I107" s="3">
        <v>60000</v>
      </c>
      <c r="J107" s="12"/>
      <c r="K107" s="3"/>
      <c r="L107" s="19">
        <v>1</v>
      </c>
      <c r="M107" s="17">
        <v>60000</v>
      </c>
    </row>
    <row r="108" spans="1:13" x14ac:dyDescent="0.25">
      <c r="A108" s="88"/>
      <c r="B108" s="36" t="s">
        <v>35</v>
      </c>
      <c r="C108" s="3" t="s">
        <v>61</v>
      </c>
      <c r="D108" s="12"/>
      <c r="E108" s="3"/>
      <c r="F108" s="12"/>
      <c r="G108" s="3"/>
      <c r="H108" s="12">
        <v>819</v>
      </c>
      <c r="I108" s="3">
        <v>200000</v>
      </c>
      <c r="J108" s="12"/>
      <c r="K108" s="3"/>
      <c r="L108" s="19">
        <v>819</v>
      </c>
      <c r="M108" s="17">
        <v>200000</v>
      </c>
    </row>
    <row r="109" spans="1:13" x14ac:dyDescent="0.25">
      <c r="A109" s="89"/>
      <c r="B109" s="30" t="s">
        <v>109</v>
      </c>
      <c r="C109" s="32"/>
      <c r="D109" s="31">
        <f>SUM(D101:D108)</f>
        <v>439.25493999999998</v>
      </c>
      <c r="E109" s="32">
        <f t="shared" ref="E109:M109" si="5">SUM(E101:E108)</f>
        <v>178000275</v>
      </c>
      <c r="F109" s="31">
        <f t="shared" si="5"/>
        <v>0</v>
      </c>
      <c r="G109" s="32">
        <f t="shared" si="5"/>
        <v>0</v>
      </c>
      <c r="H109" s="31">
        <f t="shared" si="5"/>
        <v>75829</v>
      </c>
      <c r="I109" s="32">
        <f t="shared" si="5"/>
        <v>1116000</v>
      </c>
      <c r="J109" s="31">
        <f t="shared" si="5"/>
        <v>0</v>
      </c>
      <c r="K109" s="32">
        <f t="shared" si="5"/>
        <v>0</v>
      </c>
      <c r="L109" s="31">
        <f t="shared" si="5"/>
        <v>76268.254939999999</v>
      </c>
      <c r="M109" s="32">
        <f t="shared" si="5"/>
        <v>179116275</v>
      </c>
    </row>
    <row r="110" spans="1:13" x14ac:dyDescent="0.25">
      <c r="A110" s="87" t="s">
        <v>6</v>
      </c>
      <c r="B110" s="36" t="s">
        <v>24</v>
      </c>
      <c r="C110" s="3" t="s">
        <v>48</v>
      </c>
      <c r="D110" s="12"/>
      <c r="E110" s="3"/>
      <c r="F110" s="12"/>
      <c r="G110" s="3"/>
      <c r="H110" s="12">
        <v>47</v>
      </c>
      <c r="I110" s="3">
        <v>104.84</v>
      </c>
      <c r="J110" s="12"/>
      <c r="K110" s="3"/>
      <c r="L110" s="19">
        <v>47</v>
      </c>
      <c r="M110" s="17">
        <v>104.84</v>
      </c>
    </row>
    <row r="111" spans="1:13" x14ac:dyDescent="0.25">
      <c r="A111" s="88"/>
      <c r="B111" s="36" t="s">
        <v>26</v>
      </c>
      <c r="C111" s="3" t="s">
        <v>47</v>
      </c>
      <c r="D111" s="39">
        <v>6.5899999999999995E-3</v>
      </c>
      <c r="E111" s="3">
        <v>197.7</v>
      </c>
      <c r="F111" s="12"/>
      <c r="G111" s="3"/>
      <c r="H111" s="12">
        <v>3627</v>
      </c>
      <c r="I111" s="3">
        <v>665921.32000000007</v>
      </c>
      <c r="J111" s="12"/>
      <c r="K111" s="3"/>
      <c r="L111" s="19">
        <v>3627.00659</v>
      </c>
      <c r="M111" s="17">
        <v>666119.02</v>
      </c>
    </row>
    <row r="112" spans="1:13" x14ac:dyDescent="0.25">
      <c r="A112" s="88"/>
      <c r="B112" s="84" t="s">
        <v>28</v>
      </c>
      <c r="C112" s="3" t="s">
        <v>51</v>
      </c>
      <c r="D112" s="39">
        <v>3.1580000000000004E-2</v>
      </c>
      <c r="E112" s="3">
        <v>2210.6</v>
      </c>
      <c r="F112" s="12"/>
      <c r="G112" s="3"/>
      <c r="H112" s="12"/>
      <c r="I112" s="3"/>
      <c r="J112" s="12"/>
      <c r="K112" s="3"/>
      <c r="L112" s="19">
        <v>3.1580000000000004E-2</v>
      </c>
      <c r="M112" s="17">
        <v>2210.6</v>
      </c>
    </row>
    <row r="113" spans="1:13" x14ac:dyDescent="0.25">
      <c r="A113" s="88"/>
      <c r="B113" s="85"/>
      <c r="C113" s="3" t="s">
        <v>64</v>
      </c>
      <c r="D113" s="39">
        <v>1.7999999999999998E-4</v>
      </c>
      <c r="E113" s="3">
        <v>4.5</v>
      </c>
      <c r="F113" s="12"/>
      <c r="G113" s="3"/>
      <c r="H113" s="12"/>
      <c r="I113" s="3"/>
      <c r="J113" s="12">
        <v>5</v>
      </c>
      <c r="K113" s="3">
        <v>210</v>
      </c>
      <c r="L113" s="19">
        <v>5.0001800000000003</v>
      </c>
      <c r="M113" s="17">
        <v>214.5</v>
      </c>
    </row>
    <row r="114" spans="1:13" x14ac:dyDescent="0.25">
      <c r="A114" s="88"/>
      <c r="B114" s="85"/>
      <c r="C114" s="3" t="s">
        <v>52</v>
      </c>
      <c r="D114" s="39">
        <v>2.7699999999999999E-3</v>
      </c>
      <c r="E114" s="3">
        <v>136</v>
      </c>
      <c r="F114" s="12"/>
      <c r="G114" s="3"/>
      <c r="H114" s="12"/>
      <c r="I114" s="3"/>
      <c r="J114" s="12"/>
      <c r="K114" s="3"/>
      <c r="L114" s="19">
        <v>2.7699999999999999E-3</v>
      </c>
      <c r="M114" s="17">
        <v>136</v>
      </c>
    </row>
    <row r="115" spans="1:13" x14ac:dyDescent="0.25">
      <c r="A115" s="88"/>
      <c r="B115" s="85"/>
      <c r="C115" s="3" t="s">
        <v>47</v>
      </c>
      <c r="D115" s="12">
        <v>15.404580000000001</v>
      </c>
      <c r="E115" s="3">
        <v>2771815.4</v>
      </c>
      <c r="F115" s="12"/>
      <c r="G115" s="3"/>
      <c r="H115" s="12"/>
      <c r="I115" s="3"/>
      <c r="J115" s="12"/>
      <c r="K115" s="3"/>
      <c r="L115" s="19">
        <v>15.404580000000001</v>
      </c>
      <c r="M115" s="17">
        <v>2771815.4</v>
      </c>
    </row>
    <row r="116" spans="1:13" x14ac:dyDescent="0.25">
      <c r="A116" s="88"/>
      <c r="B116" s="85"/>
      <c r="C116" s="3" t="s">
        <v>60</v>
      </c>
      <c r="D116" s="39">
        <v>6.3640000000000002E-2</v>
      </c>
      <c r="E116" s="3">
        <v>19092</v>
      </c>
      <c r="F116" s="12">
        <v>0.2</v>
      </c>
      <c r="G116" s="3">
        <v>0</v>
      </c>
      <c r="H116" s="12"/>
      <c r="I116" s="3"/>
      <c r="J116" s="12"/>
      <c r="K116" s="3"/>
      <c r="L116" s="19">
        <v>0.26363999999999999</v>
      </c>
      <c r="M116" s="17">
        <v>19092</v>
      </c>
    </row>
    <row r="117" spans="1:13" x14ac:dyDescent="0.25">
      <c r="A117" s="88"/>
      <c r="B117" s="86"/>
      <c r="C117" s="3" t="s">
        <v>53</v>
      </c>
      <c r="D117" s="12">
        <v>0.15001999999999999</v>
      </c>
      <c r="E117" s="3">
        <v>6792.7000000000007</v>
      </c>
      <c r="F117" s="12"/>
      <c r="G117" s="3"/>
      <c r="H117" s="12"/>
      <c r="I117" s="3"/>
      <c r="J117" s="12"/>
      <c r="K117" s="3"/>
      <c r="L117" s="19">
        <v>0.15001999999999999</v>
      </c>
      <c r="M117" s="17">
        <v>6792.7000000000007</v>
      </c>
    </row>
    <row r="118" spans="1:13" x14ac:dyDescent="0.25">
      <c r="A118" s="88"/>
      <c r="B118" s="36" t="s">
        <v>31</v>
      </c>
      <c r="C118" s="3" t="s">
        <v>45</v>
      </c>
      <c r="D118" s="12"/>
      <c r="E118" s="3"/>
      <c r="F118" s="12"/>
      <c r="G118" s="3"/>
      <c r="H118" s="12">
        <v>3034940</v>
      </c>
      <c r="I118" s="3">
        <v>2300606.4493999998</v>
      </c>
      <c r="J118" s="12"/>
      <c r="K118" s="3"/>
      <c r="L118" s="19">
        <v>3034940</v>
      </c>
      <c r="M118" s="17">
        <v>2300606.4493999998</v>
      </c>
    </row>
    <row r="119" spans="1:13" x14ac:dyDescent="0.25">
      <c r="A119" s="88"/>
      <c r="B119" s="84" t="s">
        <v>33</v>
      </c>
      <c r="C119" s="3" t="s">
        <v>55</v>
      </c>
      <c r="D119" s="12"/>
      <c r="E119" s="3"/>
      <c r="F119" s="12"/>
      <c r="G119" s="3"/>
      <c r="H119" s="12">
        <v>2</v>
      </c>
      <c r="I119" s="3">
        <v>288000</v>
      </c>
      <c r="J119" s="12"/>
      <c r="K119" s="3"/>
      <c r="L119" s="19">
        <v>2</v>
      </c>
      <c r="M119" s="17">
        <v>288000</v>
      </c>
    </row>
    <row r="120" spans="1:13" x14ac:dyDescent="0.25">
      <c r="A120" s="88"/>
      <c r="B120" s="85"/>
      <c r="C120" s="3" t="s">
        <v>47</v>
      </c>
      <c r="D120" s="12"/>
      <c r="E120" s="3"/>
      <c r="F120" s="12"/>
      <c r="G120" s="3"/>
      <c r="H120" s="12">
        <v>3</v>
      </c>
      <c r="I120" s="3">
        <v>670000</v>
      </c>
      <c r="J120" s="12"/>
      <c r="K120" s="3"/>
      <c r="L120" s="19">
        <v>3</v>
      </c>
      <c r="M120" s="17">
        <v>670000</v>
      </c>
    </row>
    <row r="121" spans="1:13" x14ac:dyDescent="0.25">
      <c r="A121" s="88"/>
      <c r="B121" s="86"/>
      <c r="C121" s="3" t="s">
        <v>58</v>
      </c>
      <c r="D121" s="12"/>
      <c r="E121" s="3"/>
      <c r="F121" s="12"/>
      <c r="G121" s="3"/>
      <c r="H121" s="12">
        <v>36</v>
      </c>
      <c r="I121" s="3">
        <v>4530550</v>
      </c>
      <c r="J121" s="12"/>
      <c r="K121" s="3"/>
      <c r="L121" s="19">
        <v>36</v>
      </c>
      <c r="M121" s="17">
        <v>4530550</v>
      </c>
    </row>
    <row r="122" spans="1:13" x14ac:dyDescent="0.25">
      <c r="A122" s="88"/>
      <c r="B122" s="84" t="s">
        <v>34</v>
      </c>
      <c r="C122" s="3" t="s">
        <v>77</v>
      </c>
      <c r="D122" s="12">
        <v>171.3</v>
      </c>
      <c r="E122" s="3">
        <v>129967.01</v>
      </c>
      <c r="F122" s="12"/>
      <c r="G122" s="3"/>
      <c r="H122" s="12"/>
      <c r="I122" s="3"/>
      <c r="J122" s="12"/>
      <c r="K122" s="3"/>
      <c r="L122" s="19">
        <v>171.3</v>
      </c>
      <c r="M122" s="17">
        <v>129967.01</v>
      </c>
    </row>
    <row r="123" spans="1:13" x14ac:dyDescent="0.25">
      <c r="A123" s="88"/>
      <c r="B123" s="85"/>
      <c r="C123" s="3" t="s">
        <v>78</v>
      </c>
      <c r="D123" s="12">
        <v>954.64</v>
      </c>
      <c r="E123" s="3">
        <v>529787.01</v>
      </c>
      <c r="F123" s="12"/>
      <c r="G123" s="3"/>
      <c r="H123" s="12"/>
      <c r="I123" s="3"/>
      <c r="J123" s="12"/>
      <c r="K123" s="3"/>
      <c r="L123" s="19">
        <v>954.64</v>
      </c>
      <c r="M123" s="17">
        <v>529787.01</v>
      </c>
    </row>
    <row r="124" spans="1:13" x14ac:dyDescent="0.25">
      <c r="A124" s="88"/>
      <c r="B124" s="86"/>
      <c r="C124" s="3" t="s">
        <v>94</v>
      </c>
      <c r="D124" s="12">
        <v>2069.6</v>
      </c>
      <c r="E124" s="3">
        <v>1072839.2480000001</v>
      </c>
      <c r="F124" s="12"/>
      <c r="G124" s="3"/>
      <c r="H124" s="12"/>
      <c r="I124" s="3"/>
      <c r="J124" s="12"/>
      <c r="K124" s="3"/>
      <c r="L124" s="19">
        <v>2069.6</v>
      </c>
      <c r="M124" s="17">
        <v>1072839.2480000001</v>
      </c>
    </row>
    <row r="125" spans="1:13" x14ac:dyDescent="0.25">
      <c r="A125" s="89"/>
      <c r="B125" s="30" t="s">
        <v>109</v>
      </c>
      <c r="C125" s="32"/>
      <c r="D125" s="31">
        <f>SUM(D110:D124)</f>
        <v>3211.1993599999996</v>
      </c>
      <c r="E125" s="32">
        <f t="shared" ref="E125:M125" si="6">SUM(E110:E124)</f>
        <v>4532842.1679999996</v>
      </c>
      <c r="F125" s="31">
        <f t="shared" si="6"/>
        <v>0.2</v>
      </c>
      <c r="G125" s="32">
        <f t="shared" si="6"/>
        <v>0</v>
      </c>
      <c r="H125" s="31">
        <f t="shared" si="6"/>
        <v>3038655</v>
      </c>
      <c r="I125" s="32">
        <f t="shared" si="6"/>
        <v>8455182.6094000004</v>
      </c>
      <c r="J125" s="31">
        <f t="shared" si="6"/>
        <v>5</v>
      </c>
      <c r="K125" s="32">
        <f t="shared" si="6"/>
        <v>210</v>
      </c>
      <c r="L125" s="31">
        <f t="shared" si="6"/>
        <v>3041871.3993600002</v>
      </c>
      <c r="M125" s="32">
        <f t="shared" si="6"/>
        <v>12988234.777399998</v>
      </c>
    </row>
    <row r="126" spans="1:13" x14ac:dyDescent="0.25">
      <c r="A126" s="87" t="s">
        <v>7</v>
      </c>
      <c r="B126" s="36" t="s">
        <v>26</v>
      </c>
      <c r="C126" s="3" t="s">
        <v>47</v>
      </c>
      <c r="D126" s="12"/>
      <c r="E126" s="3"/>
      <c r="F126" s="12"/>
      <c r="G126" s="3"/>
      <c r="H126" s="12">
        <v>4</v>
      </c>
      <c r="I126" s="3">
        <v>48000</v>
      </c>
      <c r="J126" s="12"/>
      <c r="K126" s="3"/>
      <c r="L126" s="19">
        <v>4</v>
      </c>
      <c r="M126" s="17">
        <v>48000</v>
      </c>
    </row>
    <row r="127" spans="1:13" x14ac:dyDescent="0.25">
      <c r="A127" s="88"/>
      <c r="B127" s="84" t="s">
        <v>28</v>
      </c>
      <c r="C127" s="3" t="s">
        <v>51</v>
      </c>
      <c r="D127" s="39">
        <v>1.8600000000000001E-3</v>
      </c>
      <c r="E127" s="3">
        <v>130.19999999999999</v>
      </c>
      <c r="F127" s="12"/>
      <c r="G127" s="3"/>
      <c r="H127" s="12"/>
      <c r="I127" s="3"/>
      <c r="J127" s="12"/>
      <c r="K127" s="3"/>
      <c r="L127" s="19">
        <v>1.8600000000000001E-3</v>
      </c>
      <c r="M127" s="17">
        <v>130.19999999999999</v>
      </c>
    </row>
    <row r="128" spans="1:13" x14ac:dyDescent="0.25">
      <c r="A128" s="88"/>
      <c r="B128" s="86"/>
      <c r="C128" s="3" t="s">
        <v>53</v>
      </c>
      <c r="D128" s="12">
        <v>0.59923999999999999</v>
      </c>
      <c r="E128" s="3">
        <v>754.2</v>
      </c>
      <c r="F128" s="12"/>
      <c r="G128" s="3"/>
      <c r="H128" s="12"/>
      <c r="I128" s="3"/>
      <c r="J128" s="12"/>
      <c r="K128" s="3"/>
      <c r="L128" s="19">
        <v>0.59923999999999999</v>
      </c>
      <c r="M128" s="17">
        <v>754.2</v>
      </c>
    </row>
    <row r="129" spans="1:13" x14ac:dyDescent="0.25">
      <c r="A129" s="88"/>
      <c r="B129" s="36" t="s">
        <v>31</v>
      </c>
      <c r="C129" s="3" t="s">
        <v>45</v>
      </c>
      <c r="D129" s="12"/>
      <c r="E129" s="3"/>
      <c r="F129" s="12"/>
      <c r="G129" s="3"/>
      <c r="H129" s="12">
        <v>46792</v>
      </c>
      <c r="I129" s="3">
        <v>35473.273899999986</v>
      </c>
      <c r="J129" s="12"/>
      <c r="K129" s="3"/>
      <c r="L129" s="19">
        <v>46792</v>
      </c>
      <c r="M129" s="17">
        <v>35473.273899999986</v>
      </c>
    </row>
    <row r="130" spans="1:13" x14ac:dyDescent="0.25">
      <c r="A130" s="88"/>
      <c r="B130" s="84" t="s">
        <v>33</v>
      </c>
      <c r="C130" s="3" t="s">
        <v>55</v>
      </c>
      <c r="D130" s="12"/>
      <c r="E130" s="3"/>
      <c r="F130" s="12"/>
      <c r="G130" s="3"/>
      <c r="H130" s="12">
        <v>3</v>
      </c>
      <c r="I130" s="3">
        <v>990000</v>
      </c>
      <c r="J130" s="12"/>
      <c r="K130" s="3"/>
      <c r="L130" s="19">
        <v>3</v>
      </c>
      <c r="M130" s="17">
        <v>990000</v>
      </c>
    </row>
    <row r="131" spans="1:13" x14ac:dyDescent="0.25">
      <c r="A131" s="89"/>
      <c r="B131" s="86"/>
      <c r="C131" s="3" t="s">
        <v>58</v>
      </c>
      <c r="D131" s="12"/>
      <c r="E131" s="3"/>
      <c r="F131" s="12"/>
      <c r="G131" s="3"/>
      <c r="H131" s="12">
        <v>7</v>
      </c>
      <c r="I131" s="3">
        <v>478000</v>
      </c>
      <c r="J131" s="12"/>
      <c r="K131" s="3"/>
      <c r="L131" s="19">
        <v>7</v>
      </c>
      <c r="M131" s="17">
        <v>478000</v>
      </c>
    </row>
    <row r="132" spans="1:13" x14ac:dyDescent="0.25">
      <c r="A132" s="14" t="s">
        <v>8</v>
      </c>
      <c r="B132" s="36" t="s">
        <v>28</v>
      </c>
      <c r="C132" s="3" t="s">
        <v>51</v>
      </c>
      <c r="D132" s="39">
        <v>3.65E-3</v>
      </c>
      <c r="E132" s="3">
        <v>500</v>
      </c>
      <c r="F132" s="12"/>
      <c r="G132" s="3"/>
      <c r="H132" s="12"/>
      <c r="I132" s="3"/>
      <c r="J132" s="12"/>
      <c r="K132" s="3"/>
      <c r="L132" s="19">
        <v>3.65E-3</v>
      </c>
      <c r="M132" s="17">
        <v>500</v>
      </c>
    </row>
    <row r="133" spans="1:13" x14ac:dyDescent="0.25">
      <c r="A133" s="90" t="s">
        <v>9</v>
      </c>
      <c r="B133" s="84" t="s">
        <v>23</v>
      </c>
      <c r="C133" s="3" t="s">
        <v>47</v>
      </c>
      <c r="D133" s="12"/>
      <c r="E133" s="3"/>
      <c r="F133" s="12">
        <v>32.200000000000003</v>
      </c>
      <c r="G133" s="3">
        <v>859</v>
      </c>
      <c r="H133" s="12"/>
      <c r="I133" s="3"/>
      <c r="J133" s="12"/>
      <c r="K133" s="3"/>
      <c r="L133" s="19">
        <v>32.200000000000003</v>
      </c>
      <c r="M133" s="17">
        <v>859</v>
      </c>
    </row>
    <row r="134" spans="1:13" x14ac:dyDescent="0.25">
      <c r="A134" s="91"/>
      <c r="B134" s="85"/>
      <c r="C134" s="3" t="s">
        <v>69</v>
      </c>
      <c r="D134" s="12"/>
      <c r="E134" s="3"/>
      <c r="F134" s="12">
        <v>0.5</v>
      </c>
      <c r="G134" s="3">
        <v>17.5</v>
      </c>
      <c r="H134" s="12"/>
      <c r="I134" s="3"/>
      <c r="J134" s="12"/>
      <c r="K134" s="3"/>
      <c r="L134" s="19">
        <v>0.5</v>
      </c>
      <c r="M134" s="17">
        <v>17.5</v>
      </c>
    </row>
    <row r="135" spans="1:13" x14ac:dyDescent="0.25">
      <c r="A135" s="91"/>
      <c r="B135" s="85"/>
      <c r="C135" s="3" t="s">
        <v>70</v>
      </c>
      <c r="D135" s="12"/>
      <c r="E135" s="3"/>
      <c r="F135" s="12">
        <v>0.5</v>
      </c>
      <c r="G135" s="3">
        <v>30</v>
      </c>
      <c r="H135" s="12"/>
      <c r="I135" s="3"/>
      <c r="J135" s="12"/>
      <c r="K135" s="3"/>
      <c r="L135" s="19">
        <v>0.5</v>
      </c>
      <c r="M135" s="17">
        <v>30</v>
      </c>
    </row>
    <row r="136" spans="1:13" x14ac:dyDescent="0.25">
      <c r="A136" s="91"/>
      <c r="B136" s="85"/>
      <c r="C136" s="3" t="s">
        <v>71</v>
      </c>
      <c r="D136" s="12"/>
      <c r="E136" s="3"/>
      <c r="F136" s="12">
        <v>35.820999999999998</v>
      </c>
      <c r="G136" s="3">
        <v>2648.89</v>
      </c>
      <c r="H136" s="12"/>
      <c r="I136" s="3"/>
      <c r="J136" s="12"/>
      <c r="K136" s="3"/>
      <c r="L136" s="19">
        <v>35.820999999999998</v>
      </c>
      <c r="M136" s="17">
        <v>2648.89</v>
      </c>
    </row>
    <row r="137" spans="1:13" x14ac:dyDescent="0.25">
      <c r="A137" s="91"/>
      <c r="B137" s="86"/>
      <c r="C137" s="3" t="s">
        <v>73</v>
      </c>
      <c r="D137" s="12"/>
      <c r="E137" s="3"/>
      <c r="F137" s="12">
        <v>128.80000000000001</v>
      </c>
      <c r="G137" s="3">
        <v>4936.25</v>
      </c>
      <c r="H137" s="12"/>
      <c r="I137" s="3"/>
      <c r="J137" s="12"/>
      <c r="K137" s="3"/>
      <c r="L137" s="19">
        <v>128.80000000000001</v>
      </c>
      <c r="M137" s="17">
        <v>4936.25</v>
      </c>
    </row>
    <row r="138" spans="1:13" x14ac:dyDescent="0.25">
      <c r="A138" s="91"/>
      <c r="B138" s="84" t="s">
        <v>24</v>
      </c>
      <c r="C138" s="3" t="s">
        <v>46</v>
      </c>
      <c r="D138" s="12"/>
      <c r="E138" s="3"/>
      <c r="F138" s="12"/>
      <c r="G138" s="3"/>
      <c r="H138" s="12">
        <v>13</v>
      </c>
      <c r="I138" s="3">
        <v>27</v>
      </c>
      <c r="J138" s="12"/>
      <c r="K138" s="3"/>
      <c r="L138" s="19">
        <v>13</v>
      </c>
      <c r="M138" s="17">
        <v>27</v>
      </c>
    </row>
    <row r="139" spans="1:13" x14ac:dyDescent="0.25">
      <c r="A139" s="91"/>
      <c r="B139" s="85"/>
      <c r="C139" s="3" t="s">
        <v>75</v>
      </c>
      <c r="D139" s="12"/>
      <c r="E139" s="3"/>
      <c r="F139" s="12"/>
      <c r="G139" s="3"/>
      <c r="H139" s="12">
        <v>7631</v>
      </c>
      <c r="I139" s="3">
        <v>5894.9</v>
      </c>
      <c r="J139" s="12"/>
      <c r="K139" s="3"/>
      <c r="L139" s="19">
        <v>7631</v>
      </c>
      <c r="M139" s="17">
        <v>5894.9</v>
      </c>
    </row>
    <row r="140" spans="1:13" x14ac:dyDescent="0.25">
      <c r="A140" s="91"/>
      <c r="B140" s="86"/>
      <c r="C140" s="3" t="s">
        <v>48</v>
      </c>
      <c r="D140" s="12"/>
      <c r="E140" s="3"/>
      <c r="F140" s="12"/>
      <c r="G140" s="3"/>
      <c r="H140" s="12">
        <v>1224</v>
      </c>
      <c r="I140" s="3">
        <v>2975.5</v>
      </c>
      <c r="J140" s="12"/>
      <c r="K140" s="3"/>
      <c r="L140" s="19">
        <v>1224</v>
      </c>
      <c r="M140" s="17">
        <v>2975.5</v>
      </c>
    </row>
    <row r="141" spans="1:13" x14ac:dyDescent="0.25">
      <c r="A141" s="91"/>
      <c r="B141" s="84" t="s">
        <v>25</v>
      </c>
      <c r="C141" s="3" t="s">
        <v>46</v>
      </c>
      <c r="D141" s="12"/>
      <c r="E141" s="3"/>
      <c r="F141" s="12"/>
      <c r="G141" s="3"/>
      <c r="H141" s="12">
        <v>6</v>
      </c>
      <c r="I141" s="3">
        <v>3410</v>
      </c>
      <c r="J141" s="12"/>
      <c r="K141" s="3"/>
      <c r="L141" s="19">
        <v>6</v>
      </c>
      <c r="M141" s="17">
        <v>3410</v>
      </c>
    </row>
    <row r="142" spans="1:13" x14ac:dyDescent="0.25">
      <c r="A142" s="91"/>
      <c r="B142" s="85"/>
      <c r="C142" s="3" t="s">
        <v>75</v>
      </c>
      <c r="D142" s="12"/>
      <c r="E142" s="3"/>
      <c r="F142" s="12"/>
      <c r="G142" s="3"/>
      <c r="H142" s="12">
        <v>41</v>
      </c>
      <c r="I142" s="3">
        <v>9470</v>
      </c>
      <c r="J142" s="12"/>
      <c r="K142" s="3"/>
      <c r="L142" s="19">
        <v>41</v>
      </c>
      <c r="M142" s="17">
        <v>9470</v>
      </c>
    </row>
    <row r="143" spans="1:13" x14ac:dyDescent="0.25">
      <c r="A143" s="91"/>
      <c r="B143" s="86"/>
      <c r="C143" s="3" t="s">
        <v>49</v>
      </c>
      <c r="D143" s="12"/>
      <c r="E143" s="3"/>
      <c r="F143" s="12"/>
      <c r="G143" s="3"/>
      <c r="H143" s="12">
        <v>8</v>
      </c>
      <c r="I143" s="3">
        <v>350000</v>
      </c>
      <c r="J143" s="12"/>
      <c r="K143" s="3"/>
      <c r="L143" s="19">
        <v>8</v>
      </c>
      <c r="M143" s="17">
        <v>350000</v>
      </c>
    </row>
    <row r="144" spans="1:13" x14ac:dyDescent="0.25">
      <c r="A144" s="91"/>
      <c r="B144" s="84" t="s">
        <v>26</v>
      </c>
      <c r="C144" s="3" t="s">
        <v>50</v>
      </c>
      <c r="D144" s="12"/>
      <c r="E144" s="3"/>
      <c r="F144" s="12"/>
      <c r="G144" s="3"/>
      <c r="H144" s="12">
        <v>60</v>
      </c>
      <c r="I144" s="3">
        <v>2350</v>
      </c>
      <c r="J144" s="12">
        <v>1350</v>
      </c>
      <c r="K144" s="3">
        <v>3600</v>
      </c>
      <c r="L144" s="19">
        <v>1410</v>
      </c>
      <c r="M144" s="17">
        <v>5950</v>
      </c>
    </row>
    <row r="145" spans="1:13" x14ac:dyDescent="0.25">
      <c r="A145" s="91"/>
      <c r="B145" s="85"/>
      <c r="C145" s="3" t="s">
        <v>90</v>
      </c>
      <c r="D145" s="12">
        <v>8.9</v>
      </c>
      <c r="E145" s="3">
        <v>58783</v>
      </c>
      <c r="F145" s="12"/>
      <c r="G145" s="3"/>
      <c r="H145" s="12"/>
      <c r="I145" s="3"/>
      <c r="J145" s="12"/>
      <c r="K145" s="3"/>
      <c r="L145" s="19">
        <v>8.9</v>
      </c>
      <c r="M145" s="17">
        <v>58783</v>
      </c>
    </row>
    <row r="146" spans="1:13" x14ac:dyDescent="0.25">
      <c r="A146" s="91"/>
      <c r="B146" s="85"/>
      <c r="C146" s="3" t="s">
        <v>47</v>
      </c>
      <c r="D146" s="12">
        <v>104.96197000000001</v>
      </c>
      <c r="E146" s="3">
        <v>10563.449999999999</v>
      </c>
      <c r="F146" s="12">
        <v>66.02</v>
      </c>
      <c r="G146" s="3">
        <v>652.07999999999993</v>
      </c>
      <c r="H146" s="12">
        <v>106802</v>
      </c>
      <c r="I146" s="3">
        <v>779214.2</v>
      </c>
      <c r="J146" s="12"/>
      <c r="K146" s="3"/>
      <c r="L146" s="19">
        <v>106972.98196999999</v>
      </c>
      <c r="M146" s="17">
        <v>790429.73</v>
      </c>
    </row>
    <row r="147" spans="1:13" x14ac:dyDescent="0.25">
      <c r="A147" s="91"/>
      <c r="B147" s="86"/>
      <c r="C147" s="3" t="s">
        <v>74</v>
      </c>
      <c r="D147" s="12"/>
      <c r="E147" s="3"/>
      <c r="F147" s="12"/>
      <c r="G147" s="3"/>
      <c r="H147" s="12">
        <v>961</v>
      </c>
      <c r="I147" s="3">
        <v>1211417.07</v>
      </c>
      <c r="J147" s="12"/>
      <c r="K147" s="3"/>
      <c r="L147" s="19">
        <v>961</v>
      </c>
      <c r="M147" s="17">
        <v>1211417.07</v>
      </c>
    </row>
    <row r="148" spans="1:13" x14ac:dyDescent="0.25">
      <c r="A148" s="91"/>
      <c r="B148" s="84" t="s">
        <v>28</v>
      </c>
      <c r="C148" s="3" t="s">
        <v>51</v>
      </c>
      <c r="D148" s="39">
        <v>3.3430000000000001E-3</v>
      </c>
      <c r="E148" s="3">
        <v>220.36199999999999</v>
      </c>
      <c r="F148" s="12"/>
      <c r="G148" s="3"/>
      <c r="H148" s="12"/>
      <c r="I148" s="3"/>
      <c r="J148" s="12"/>
      <c r="K148" s="3"/>
      <c r="L148" s="19">
        <v>3.3430000000000001E-3</v>
      </c>
      <c r="M148" s="17">
        <v>220.36199999999999</v>
      </c>
    </row>
    <row r="149" spans="1:13" x14ac:dyDescent="0.25">
      <c r="A149" s="91"/>
      <c r="B149" s="85"/>
      <c r="C149" s="3" t="s">
        <v>64</v>
      </c>
      <c r="D149" s="12"/>
      <c r="E149" s="3"/>
      <c r="F149" s="12"/>
      <c r="G149" s="3"/>
      <c r="H149" s="12"/>
      <c r="I149" s="3"/>
      <c r="J149" s="12">
        <v>5.5</v>
      </c>
      <c r="K149" s="3">
        <v>122.5</v>
      </c>
      <c r="L149" s="19">
        <v>5.5</v>
      </c>
      <c r="M149" s="17">
        <v>122.5</v>
      </c>
    </row>
    <row r="150" spans="1:13" x14ac:dyDescent="0.25">
      <c r="A150" s="91"/>
      <c r="B150" s="85"/>
      <c r="C150" s="3" t="s">
        <v>52</v>
      </c>
      <c r="D150" s="39">
        <v>2.6049999999999997E-2</v>
      </c>
      <c r="E150" s="3">
        <v>1302.5</v>
      </c>
      <c r="F150" s="12"/>
      <c r="G150" s="3"/>
      <c r="H150" s="12"/>
      <c r="I150" s="3"/>
      <c r="J150" s="12"/>
      <c r="K150" s="3"/>
      <c r="L150" s="19">
        <v>2.6049999999999997E-2</v>
      </c>
      <c r="M150" s="17">
        <v>1302.5</v>
      </c>
    </row>
    <row r="151" spans="1:13" x14ac:dyDescent="0.25">
      <c r="A151" s="91"/>
      <c r="B151" s="85"/>
      <c r="C151" s="3" t="s">
        <v>47</v>
      </c>
      <c r="D151" s="12">
        <v>1.0595970000000001</v>
      </c>
      <c r="E151" s="3">
        <v>63585</v>
      </c>
      <c r="F151" s="12"/>
      <c r="G151" s="3"/>
      <c r="H151" s="12">
        <v>43</v>
      </c>
      <c r="I151" s="3">
        <v>0</v>
      </c>
      <c r="J151" s="12"/>
      <c r="K151" s="3"/>
      <c r="L151" s="19">
        <v>44.059596999999997</v>
      </c>
      <c r="M151" s="17">
        <v>63585</v>
      </c>
    </row>
    <row r="152" spans="1:13" x14ac:dyDescent="0.25">
      <c r="A152" s="91"/>
      <c r="B152" s="85"/>
      <c r="C152" s="3" t="s">
        <v>60</v>
      </c>
      <c r="D152" s="39">
        <v>1.774E-3</v>
      </c>
      <c r="E152" s="3">
        <v>425.76</v>
      </c>
      <c r="F152" s="12"/>
      <c r="G152" s="3"/>
      <c r="H152" s="12"/>
      <c r="I152" s="3"/>
      <c r="J152" s="12"/>
      <c r="K152" s="3"/>
      <c r="L152" s="19">
        <v>1.774E-3</v>
      </c>
      <c r="M152" s="17">
        <v>425.76</v>
      </c>
    </row>
    <row r="153" spans="1:13" x14ac:dyDescent="0.25">
      <c r="A153" s="91"/>
      <c r="B153" s="86"/>
      <c r="C153" s="3" t="s">
        <v>53</v>
      </c>
      <c r="D153" s="12">
        <v>2.8119240000000003</v>
      </c>
      <c r="E153" s="3">
        <v>126782.54</v>
      </c>
      <c r="F153" s="12"/>
      <c r="G153" s="3"/>
      <c r="H153" s="12"/>
      <c r="I153" s="3"/>
      <c r="J153" s="12"/>
      <c r="K153" s="3"/>
      <c r="L153" s="19">
        <v>2.8119240000000003</v>
      </c>
      <c r="M153" s="17">
        <v>126782.54</v>
      </c>
    </row>
    <row r="154" spans="1:13" x14ac:dyDescent="0.25">
      <c r="A154" s="91"/>
      <c r="B154" s="36" t="s">
        <v>30</v>
      </c>
      <c r="C154" s="3" t="s">
        <v>47</v>
      </c>
      <c r="D154" s="12"/>
      <c r="E154" s="3"/>
      <c r="F154" s="12"/>
      <c r="G154" s="3"/>
      <c r="H154" s="12">
        <v>24</v>
      </c>
      <c r="I154" s="3">
        <v>2185000</v>
      </c>
      <c r="J154" s="12"/>
      <c r="K154" s="3"/>
      <c r="L154" s="19">
        <v>24</v>
      </c>
      <c r="M154" s="17">
        <v>2185000</v>
      </c>
    </row>
    <row r="155" spans="1:13" x14ac:dyDescent="0.25">
      <c r="A155" s="91"/>
      <c r="B155" s="36" t="s">
        <v>31</v>
      </c>
      <c r="C155" s="3" t="s">
        <v>45</v>
      </c>
      <c r="D155" s="12"/>
      <c r="E155" s="3"/>
      <c r="F155" s="12"/>
      <c r="G155" s="3"/>
      <c r="H155" s="12">
        <v>1442101</v>
      </c>
      <c r="I155" s="3">
        <v>1093282.4513999987</v>
      </c>
      <c r="J155" s="12"/>
      <c r="K155" s="3"/>
      <c r="L155" s="19">
        <v>1442101</v>
      </c>
      <c r="M155" s="17">
        <v>1093282.4513999987</v>
      </c>
    </row>
    <row r="156" spans="1:13" x14ac:dyDescent="0.25">
      <c r="A156" s="91"/>
      <c r="B156" s="36" t="s">
        <v>32</v>
      </c>
      <c r="C156" s="3" t="s">
        <v>32</v>
      </c>
      <c r="D156" s="12"/>
      <c r="E156" s="3"/>
      <c r="F156" s="12">
        <v>0.43</v>
      </c>
      <c r="G156" s="3">
        <v>260.77999999999997</v>
      </c>
      <c r="H156" s="12"/>
      <c r="I156" s="3"/>
      <c r="J156" s="12"/>
      <c r="K156" s="3"/>
      <c r="L156" s="19">
        <v>0.43</v>
      </c>
      <c r="M156" s="17">
        <v>260.77999999999997</v>
      </c>
    </row>
    <row r="157" spans="1:13" x14ac:dyDescent="0.25">
      <c r="A157" s="91"/>
      <c r="B157" s="84" t="s">
        <v>33</v>
      </c>
      <c r="C157" s="3" t="s">
        <v>55</v>
      </c>
      <c r="D157" s="12"/>
      <c r="E157" s="3"/>
      <c r="F157" s="12"/>
      <c r="G157" s="3"/>
      <c r="H157" s="12">
        <v>17</v>
      </c>
      <c r="I157" s="3">
        <v>1788000</v>
      </c>
      <c r="J157" s="12"/>
      <c r="K157" s="3"/>
      <c r="L157" s="19">
        <v>17</v>
      </c>
      <c r="M157" s="17">
        <v>1788000</v>
      </c>
    </row>
    <row r="158" spans="1:13" x14ac:dyDescent="0.25">
      <c r="A158" s="91"/>
      <c r="B158" s="85"/>
      <c r="C158" s="3" t="s">
        <v>47</v>
      </c>
      <c r="D158" s="12"/>
      <c r="E158" s="3"/>
      <c r="F158" s="12"/>
      <c r="G158" s="3"/>
      <c r="H158" s="12">
        <v>17</v>
      </c>
      <c r="I158" s="3">
        <v>914000</v>
      </c>
      <c r="J158" s="12"/>
      <c r="K158" s="3"/>
      <c r="L158" s="19">
        <v>17</v>
      </c>
      <c r="M158" s="17">
        <v>914000</v>
      </c>
    </row>
    <row r="159" spans="1:13" x14ac:dyDescent="0.25">
      <c r="A159" s="91"/>
      <c r="B159" s="85"/>
      <c r="C159" s="3" t="s">
        <v>56</v>
      </c>
      <c r="D159" s="12"/>
      <c r="E159" s="3"/>
      <c r="F159" s="12"/>
      <c r="G159" s="3"/>
      <c r="H159" s="12">
        <v>2</v>
      </c>
      <c r="I159" s="3">
        <v>44000</v>
      </c>
      <c r="J159" s="12"/>
      <c r="K159" s="3"/>
      <c r="L159" s="19">
        <v>2</v>
      </c>
      <c r="M159" s="17">
        <v>44000</v>
      </c>
    </row>
    <row r="160" spans="1:13" x14ac:dyDescent="0.25">
      <c r="A160" s="91"/>
      <c r="B160" s="85"/>
      <c r="C160" s="3" t="s">
        <v>57</v>
      </c>
      <c r="D160" s="12"/>
      <c r="E160" s="3"/>
      <c r="F160" s="12"/>
      <c r="G160" s="3"/>
      <c r="H160" s="12">
        <v>8</v>
      </c>
      <c r="I160" s="3">
        <v>558000</v>
      </c>
      <c r="J160" s="12"/>
      <c r="K160" s="3"/>
      <c r="L160" s="19">
        <v>8</v>
      </c>
      <c r="M160" s="17">
        <v>558000</v>
      </c>
    </row>
    <row r="161" spans="1:14" x14ac:dyDescent="0.25">
      <c r="A161" s="91"/>
      <c r="B161" s="86"/>
      <c r="C161" s="3" t="s">
        <v>58</v>
      </c>
      <c r="D161" s="12"/>
      <c r="E161" s="3"/>
      <c r="F161" s="12"/>
      <c r="G161" s="3"/>
      <c r="H161" s="12">
        <v>126</v>
      </c>
      <c r="I161" s="3">
        <v>8490500</v>
      </c>
      <c r="J161" s="12"/>
      <c r="K161" s="3"/>
      <c r="L161" s="19">
        <v>126</v>
      </c>
      <c r="M161" s="17">
        <v>8490500</v>
      </c>
    </row>
    <row r="162" spans="1:14" x14ac:dyDescent="0.25">
      <c r="A162" s="91"/>
      <c r="B162" s="84" t="s">
        <v>34</v>
      </c>
      <c r="C162" s="3" t="s">
        <v>77</v>
      </c>
      <c r="D162" s="12">
        <v>99.161450000000002</v>
      </c>
      <c r="E162" s="3">
        <v>59522.328000000001</v>
      </c>
      <c r="F162" s="12"/>
      <c r="G162" s="3"/>
      <c r="H162" s="12"/>
      <c r="I162" s="3"/>
      <c r="J162" s="12"/>
      <c r="K162" s="3"/>
      <c r="L162" s="19">
        <v>99.161450000000002</v>
      </c>
      <c r="M162" s="17">
        <v>59522.328000000001</v>
      </c>
    </row>
    <row r="163" spans="1:14" x14ac:dyDescent="0.25">
      <c r="A163" s="91"/>
      <c r="B163" s="85"/>
      <c r="C163" s="3" t="s">
        <v>34</v>
      </c>
      <c r="D163" s="12">
        <v>1.9400000000000002</v>
      </c>
      <c r="E163" s="3">
        <v>1240.8</v>
      </c>
      <c r="F163" s="12"/>
      <c r="G163" s="3"/>
      <c r="H163" s="12"/>
      <c r="I163" s="3"/>
      <c r="J163" s="12"/>
      <c r="K163" s="3"/>
      <c r="L163" s="19">
        <v>1.9400000000000002</v>
      </c>
      <c r="M163" s="17">
        <v>1240.8</v>
      </c>
    </row>
    <row r="164" spans="1:14" x14ac:dyDescent="0.25">
      <c r="A164" s="91"/>
      <c r="B164" s="85"/>
      <c r="C164" s="3" t="s">
        <v>94</v>
      </c>
      <c r="D164" s="12">
        <v>3.613</v>
      </c>
      <c r="E164" s="3">
        <v>2116.7580000000003</v>
      </c>
      <c r="F164" s="12"/>
      <c r="G164" s="3"/>
      <c r="H164" s="12"/>
      <c r="I164" s="3"/>
      <c r="J164" s="12"/>
      <c r="K164" s="3"/>
      <c r="L164" s="19">
        <v>3.613</v>
      </c>
      <c r="M164" s="17">
        <v>2116.7580000000003</v>
      </c>
    </row>
    <row r="165" spans="1:14" x14ac:dyDescent="0.25">
      <c r="A165" s="91"/>
      <c r="B165" s="86"/>
      <c r="C165" s="3" t="s">
        <v>95</v>
      </c>
      <c r="D165" s="12"/>
      <c r="E165" s="3"/>
      <c r="F165" s="12"/>
      <c r="G165" s="3"/>
      <c r="H165" s="12">
        <v>2808</v>
      </c>
      <c r="I165" s="3">
        <v>965.88</v>
      </c>
      <c r="J165" s="12"/>
      <c r="K165" s="3"/>
      <c r="L165" s="19">
        <v>2808</v>
      </c>
      <c r="M165" s="17">
        <v>965.88</v>
      </c>
    </row>
    <row r="166" spans="1:14" x14ac:dyDescent="0.25">
      <c r="A166" s="91"/>
      <c r="B166" s="84" t="s">
        <v>35</v>
      </c>
      <c r="C166" s="3" t="s">
        <v>61</v>
      </c>
      <c r="D166" s="12"/>
      <c r="E166" s="3"/>
      <c r="F166" s="12"/>
      <c r="G166" s="3"/>
      <c r="H166" s="12">
        <v>11710</v>
      </c>
      <c r="I166" s="3">
        <v>53190.3</v>
      </c>
      <c r="J166" s="12"/>
      <c r="K166" s="3"/>
      <c r="L166" s="19">
        <v>11710</v>
      </c>
      <c r="M166" s="17">
        <v>53190.3</v>
      </c>
    </row>
    <row r="167" spans="1:14" x14ac:dyDescent="0.25">
      <c r="A167" s="91"/>
      <c r="B167" s="86"/>
      <c r="C167" s="3" t="s">
        <v>63</v>
      </c>
      <c r="D167" s="12"/>
      <c r="E167" s="3"/>
      <c r="F167" s="12"/>
      <c r="G167" s="3"/>
      <c r="H167" s="12">
        <v>1000</v>
      </c>
      <c r="I167" s="3">
        <v>1000</v>
      </c>
      <c r="J167" s="12"/>
      <c r="K167" s="3"/>
      <c r="L167" s="19">
        <v>1000</v>
      </c>
      <c r="M167" s="17">
        <v>1000</v>
      </c>
    </row>
    <row r="168" spans="1:14" x14ac:dyDescent="0.25">
      <c r="A168" s="92"/>
      <c r="B168" s="30" t="s">
        <v>109</v>
      </c>
      <c r="C168" s="32"/>
      <c r="D168" s="31">
        <f>SUM(D126:D167)</f>
        <v>223.08385800000002</v>
      </c>
      <c r="E168" s="32">
        <f t="shared" ref="E168:M168" si="7">SUM(E126:E167)</f>
        <v>325926.89799999993</v>
      </c>
      <c r="F168" s="31">
        <f t="shared" si="7"/>
        <v>264.27100000000002</v>
      </c>
      <c r="G168" s="32">
        <f t="shared" si="7"/>
        <v>9404.5</v>
      </c>
      <c r="H168" s="31">
        <f t="shared" si="7"/>
        <v>1621408</v>
      </c>
      <c r="I168" s="32">
        <f t="shared" si="7"/>
        <v>19044170.575300001</v>
      </c>
      <c r="J168" s="31">
        <f t="shared" si="7"/>
        <v>1355.5</v>
      </c>
      <c r="K168" s="32">
        <f t="shared" si="7"/>
        <v>3722.5</v>
      </c>
      <c r="L168" s="31">
        <f t="shared" si="7"/>
        <v>1623250.8548579998</v>
      </c>
      <c r="M168" s="32">
        <f t="shared" si="7"/>
        <v>19383224.473300003</v>
      </c>
    </row>
    <row r="169" spans="1:14" x14ac:dyDescent="0.25">
      <c r="A169" s="33"/>
      <c r="B169" s="33"/>
      <c r="C169" s="34"/>
      <c r="D169" s="35">
        <f>D168+D125+D109+D100+D82+D77+D38+D26</f>
        <v>198070.48905200002</v>
      </c>
      <c r="E169" s="34">
        <f t="shared" ref="E169:M169" si="8">E168+E125+E109+E100+E82+E77+E38+E26</f>
        <v>290571509.41719997</v>
      </c>
      <c r="F169" s="35">
        <f t="shared" si="8"/>
        <v>17541.936999999998</v>
      </c>
      <c r="G169" s="34">
        <f t="shared" si="8"/>
        <v>1417503.0299999998</v>
      </c>
      <c r="H169" s="35">
        <f t="shared" si="8"/>
        <v>103090797</v>
      </c>
      <c r="I169" s="34">
        <f t="shared" si="8"/>
        <v>143158109.52459997</v>
      </c>
      <c r="J169" s="35">
        <f t="shared" si="8"/>
        <v>27112.5</v>
      </c>
      <c r="K169" s="34">
        <f t="shared" si="8"/>
        <v>8654.5</v>
      </c>
      <c r="L169" s="35">
        <f t="shared" si="8"/>
        <v>103333521.926052</v>
      </c>
      <c r="M169" s="34">
        <f t="shared" si="8"/>
        <v>435155776.47179997</v>
      </c>
    </row>
    <row r="170" spans="1:14" ht="28.5" x14ac:dyDescent="0.25">
      <c r="A170" s="5" t="s">
        <v>104</v>
      </c>
      <c r="B170" s="5" t="s">
        <v>43</v>
      </c>
      <c r="C170" s="5" t="s">
        <v>44</v>
      </c>
      <c r="D170" s="20" t="s">
        <v>100</v>
      </c>
      <c r="E170" s="16" t="s">
        <v>98</v>
      </c>
      <c r="F170" s="20" t="s">
        <v>101</v>
      </c>
      <c r="G170" s="16" t="s">
        <v>98</v>
      </c>
      <c r="H170" s="20" t="s">
        <v>102</v>
      </c>
      <c r="I170" s="16" t="s">
        <v>98</v>
      </c>
      <c r="J170" s="20" t="s">
        <v>103</v>
      </c>
      <c r="K170" s="16" t="s">
        <v>98</v>
      </c>
      <c r="L170" s="22" t="s">
        <v>99</v>
      </c>
      <c r="M170" s="21" t="s">
        <v>98</v>
      </c>
      <c r="N170" s="43">
        <f>M169-razem!M15</f>
        <v>0</v>
      </c>
    </row>
    <row r="171" spans="1:14" x14ac:dyDescent="0.25">
      <c r="D171" s="13"/>
      <c r="F171" s="13"/>
      <c r="H171" s="13"/>
      <c r="J171" s="13"/>
    </row>
    <row r="172" spans="1:14" x14ac:dyDescent="0.25">
      <c r="D172" s="13"/>
      <c r="F172" s="13"/>
      <c r="H172" s="13"/>
      <c r="J172" s="13"/>
    </row>
    <row r="173" spans="1:14" x14ac:dyDescent="0.25">
      <c r="D173" s="13"/>
      <c r="F173" s="13"/>
      <c r="H173" s="13"/>
      <c r="J173" s="13"/>
    </row>
    <row r="174" spans="1:14" x14ac:dyDescent="0.25">
      <c r="D174" s="13"/>
      <c r="F174" s="13"/>
      <c r="H174" s="13"/>
      <c r="J174" s="13"/>
    </row>
    <row r="175" spans="1:14" s="2" customFormat="1" x14ac:dyDescent="0.25">
      <c r="A175" s="9"/>
      <c r="B175" s="10"/>
      <c r="D175" s="13"/>
      <c r="F175" s="13"/>
      <c r="H175" s="13"/>
      <c r="J175" s="13"/>
      <c r="L175" s="18"/>
      <c r="M175" s="15"/>
    </row>
    <row r="176" spans="1:14" s="2" customFormat="1" x14ac:dyDescent="0.25">
      <c r="A176" s="9"/>
      <c r="B176" s="10"/>
      <c r="D176" s="13"/>
      <c r="F176" s="13"/>
      <c r="H176" s="13"/>
      <c r="J176" s="13"/>
      <c r="L176" s="18"/>
      <c r="M176" s="15"/>
    </row>
    <row r="177" spans="1:13" s="2" customFormat="1" x14ac:dyDescent="0.25">
      <c r="A177" s="9"/>
      <c r="B177" s="10"/>
      <c r="D177" s="13"/>
      <c r="F177" s="13"/>
      <c r="H177" s="13"/>
      <c r="J177" s="13"/>
      <c r="L177" s="18"/>
      <c r="M177" s="15"/>
    </row>
    <row r="178" spans="1:13" s="2" customFormat="1" x14ac:dyDescent="0.25">
      <c r="A178" s="9"/>
      <c r="B178" s="10"/>
      <c r="D178" s="13"/>
      <c r="F178" s="13"/>
      <c r="H178" s="13"/>
      <c r="J178" s="13"/>
      <c r="L178" s="18"/>
      <c r="M178" s="15"/>
    </row>
    <row r="179" spans="1:13" s="2" customFormat="1" x14ac:dyDescent="0.25">
      <c r="A179" s="9"/>
      <c r="B179" s="10"/>
      <c r="D179" s="13"/>
      <c r="F179" s="13"/>
      <c r="H179" s="13"/>
      <c r="J179" s="13"/>
      <c r="L179" s="18"/>
      <c r="M179" s="15"/>
    </row>
    <row r="180" spans="1:13" s="2" customFormat="1" x14ac:dyDescent="0.25">
      <c r="A180" s="9"/>
      <c r="B180" s="10"/>
      <c r="D180" s="13"/>
      <c r="F180" s="13"/>
      <c r="H180" s="13"/>
      <c r="J180" s="13"/>
      <c r="L180" s="18"/>
      <c r="M180" s="15"/>
    </row>
    <row r="181" spans="1:13" s="2" customFormat="1" x14ac:dyDescent="0.25">
      <c r="A181" s="9"/>
      <c r="B181" s="10"/>
      <c r="D181" s="13"/>
      <c r="F181" s="13"/>
      <c r="H181" s="13"/>
      <c r="J181" s="13"/>
      <c r="L181" s="18"/>
      <c r="M181" s="15"/>
    </row>
    <row r="182" spans="1:13" s="2" customFormat="1" x14ac:dyDescent="0.25">
      <c r="A182" s="9"/>
      <c r="B182" s="10"/>
      <c r="D182" s="13"/>
      <c r="F182" s="13"/>
      <c r="H182" s="13"/>
      <c r="J182" s="13"/>
      <c r="L182" s="18"/>
      <c r="M182" s="15"/>
    </row>
    <row r="183" spans="1:13" s="2" customFormat="1" x14ac:dyDescent="0.25">
      <c r="A183" s="9"/>
      <c r="B183" s="10"/>
      <c r="D183" s="13"/>
      <c r="F183" s="13"/>
      <c r="H183" s="13"/>
      <c r="J183" s="13"/>
      <c r="L183" s="18"/>
      <c r="M183" s="15"/>
    </row>
    <row r="184" spans="1:13" s="2" customFormat="1" x14ac:dyDescent="0.25">
      <c r="A184" s="9"/>
      <c r="B184" s="10"/>
      <c r="D184" s="13"/>
      <c r="F184" s="13"/>
      <c r="H184" s="13"/>
      <c r="J184" s="13"/>
      <c r="L184" s="18"/>
      <c r="M184" s="15"/>
    </row>
    <row r="185" spans="1:13" s="2" customFormat="1" x14ac:dyDescent="0.25">
      <c r="A185" s="9"/>
      <c r="B185" s="10"/>
      <c r="D185" s="13"/>
      <c r="F185" s="13"/>
      <c r="H185" s="13"/>
      <c r="J185" s="13"/>
      <c r="L185" s="18"/>
      <c r="M185" s="15"/>
    </row>
    <row r="186" spans="1:13" s="2" customFormat="1" x14ac:dyDescent="0.25">
      <c r="A186" s="9"/>
      <c r="B186" s="10"/>
      <c r="D186" s="13"/>
      <c r="F186" s="13"/>
      <c r="H186" s="13"/>
      <c r="J186" s="13"/>
      <c r="L186" s="18"/>
      <c r="M186" s="15"/>
    </row>
    <row r="187" spans="1:13" s="2" customFormat="1" x14ac:dyDescent="0.25">
      <c r="A187" s="9"/>
      <c r="B187" s="10"/>
      <c r="D187" s="13"/>
      <c r="F187" s="13"/>
      <c r="H187" s="13"/>
      <c r="J187" s="13"/>
      <c r="L187" s="18"/>
      <c r="M187" s="15"/>
    </row>
    <row r="188" spans="1:13" s="2" customFormat="1" x14ac:dyDescent="0.25">
      <c r="A188" s="9"/>
      <c r="B188" s="10"/>
      <c r="D188" s="13"/>
      <c r="F188" s="13"/>
      <c r="H188" s="13"/>
      <c r="J188" s="13"/>
      <c r="L188" s="18"/>
      <c r="M188" s="15"/>
    </row>
    <row r="189" spans="1:13" s="2" customFormat="1" x14ac:dyDescent="0.25">
      <c r="A189" s="9"/>
      <c r="B189" s="10"/>
      <c r="D189" s="13"/>
      <c r="F189" s="13"/>
      <c r="H189" s="13"/>
      <c r="J189" s="13"/>
      <c r="L189" s="18"/>
      <c r="M189" s="15"/>
    </row>
    <row r="190" spans="1:13" s="2" customFormat="1" x14ac:dyDescent="0.25">
      <c r="A190" s="9"/>
      <c r="B190" s="10"/>
      <c r="D190" s="13"/>
      <c r="F190" s="13"/>
      <c r="H190" s="13"/>
      <c r="J190" s="13"/>
      <c r="L190" s="18"/>
      <c r="M190" s="15"/>
    </row>
    <row r="191" spans="1:13" s="2" customFormat="1" x14ac:dyDescent="0.25">
      <c r="A191" s="9"/>
      <c r="B191" s="10"/>
      <c r="D191" s="13"/>
      <c r="F191" s="13"/>
      <c r="H191" s="13"/>
      <c r="J191" s="13"/>
      <c r="L191" s="18"/>
      <c r="M191" s="15"/>
    </row>
    <row r="192" spans="1:13" s="2" customFormat="1" x14ac:dyDescent="0.25">
      <c r="A192" s="9"/>
      <c r="B192" s="10"/>
      <c r="D192" s="13"/>
      <c r="F192" s="13"/>
      <c r="H192" s="13"/>
      <c r="J192" s="13"/>
      <c r="L192" s="18"/>
      <c r="M192" s="15"/>
    </row>
    <row r="193" spans="1:13" s="2" customFormat="1" x14ac:dyDescent="0.25">
      <c r="A193" s="9"/>
      <c r="B193" s="10"/>
      <c r="D193" s="13"/>
      <c r="F193" s="13"/>
      <c r="H193" s="13"/>
      <c r="J193" s="13"/>
      <c r="L193" s="18"/>
      <c r="M193" s="15"/>
    </row>
    <row r="194" spans="1:13" s="2" customFormat="1" x14ac:dyDescent="0.25">
      <c r="A194" s="9"/>
      <c r="B194" s="10"/>
      <c r="D194" s="13"/>
      <c r="F194" s="13"/>
      <c r="H194" s="13"/>
      <c r="J194" s="13"/>
      <c r="L194" s="18"/>
      <c r="M194" s="15"/>
    </row>
    <row r="195" spans="1:13" s="2" customFormat="1" x14ac:dyDescent="0.25">
      <c r="A195" s="9"/>
      <c r="B195" s="10"/>
      <c r="D195" s="13"/>
      <c r="F195" s="13"/>
      <c r="H195" s="13"/>
      <c r="J195" s="13"/>
      <c r="L195" s="18"/>
      <c r="M195" s="15"/>
    </row>
    <row r="196" spans="1:13" s="2" customFormat="1" x14ac:dyDescent="0.25">
      <c r="A196" s="9"/>
      <c r="B196" s="10"/>
      <c r="D196" s="13"/>
      <c r="F196" s="13"/>
      <c r="H196" s="13"/>
      <c r="J196" s="13"/>
      <c r="L196" s="18"/>
      <c r="M196" s="15"/>
    </row>
    <row r="197" spans="1:13" s="2" customFormat="1" x14ac:dyDescent="0.25">
      <c r="A197" s="9"/>
      <c r="B197" s="10"/>
      <c r="D197" s="13"/>
      <c r="F197" s="13"/>
      <c r="H197" s="13"/>
      <c r="J197" s="13"/>
      <c r="L197" s="18"/>
      <c r="M197" s="15"/>
    </row>
    <row r="198" spans="1:13" s="2" customFormat="1" x14ac:dyDescent="0.25">
      <c r="A198" s="9"/>
      <c r="B198" s="10"/>
      <c r="D198" s="13"/>
      <c r="F198" s="13"/>
      <c r="H198" s="13"/>
      <c r="J198" s="13"/>
      <c r="L198" s="18"/>
      <c r="M198" s="15"/>
    </row>
    <row r="199" spans="1:13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3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3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3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3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3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3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3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3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3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J320" s="13"/>
      <c r="L320" s="18"/>
      <c r="M320" s="15"/>
    </row>
    <row r="321" spans="1:13" s="2" customFormat="1" x14ac:dyDescent="0.25">
      <c r="A321" s="9"/>
      <c r="B321" s="10"/>
      <c r="D321" s="13"/>
      <c r="J321" s="13"/>
      <c r="L321" s="18"/>
      <c r="M321" s="15"/>
    </row>
    <row r="322" spans="1:13" s="2" customFormat="1" x14ac:dyDescent="0.25">
      <c r="A322" s="9"/>
      <c r="B322" s="10"/>
      <c r="D322" s="13"/>
      <c r="J322" s="13"/>
      <c r="L322" s="18"/>
      <c r="M322" s="15"/>
    </row>
    <row r="323" spans="1:13" s="2" customFormat="1" x14ac:dyDescent="0.25">
      <c r="A323" s="9"/>
      <c r="B323" s="10"/>
      <c r="D323" s="13"/>
      <c r="J323" s="13"/>
      <c r="L323" s="18"/>
      <c r="M323" s="15"/>
    </row>
    <row r="324" spans="1:13" s="2" customFormat="1" x14ac:dyDescent="0.25">
      <c r="A324" s="9"/>
      <c r="B324" s="10"/>
      <c r="D324" s="13"/>
      <c r="J324" s="13"/>
      <c r="L324" s="18"/>
      <c r="M324" s="15"/>
    </row>
    <row r="325" spans="1:13" s="2" customFormat="1" x14ac:dyDescent="0.25">
      <c r="A325" s="9"/>
      <c r="B325" s="10"/>
      <c r="D325" s="13"/>
      <c r="J325" s="13"/>
      <c r="L325" s="18"/>
      <c r="M325" s="15"/>
    </row>
    <row r="326" spans="1:13" s="2" customFormat="1" x14ac:dyDescent="0.25">
      <c r="A326" s="9"/>
      <c r="B326" s="10"/>
      <c r="D326" s="13"/>
      <c r="J326" s="13"/>
      <c r="L326" s="18"/>
      <c r="M326" s="15"/>
    </row>
    <row r="327" spans="1:13" s="2" customFormat="1" x14ac:dyDescent="0.25">
      <c r="A327" s="9"/>
      <c r="B327" s="10"/>
      <c r="D327" s="13"/>
      <c r="J327" s="13"/>
      <c r="L327" s="18"/>
      <c r="M327" s="15"/>
    </row>
    <row r="328" spans="1:13" s="2" customFormat="1" x14ac:dyDescent="0.25">
      <c r="A328" s="9"/>
      <c r="B328" s="10"/>
      <c r="D328" s="13"/>
      <c r="J328" s="13"/>
      <c r="L328" s="18"/>
      <c r="M328" s="15"/>
    </row>
    <row r="329" spans="1:13" s="2" customFormat="1" x14ac:dyDescent="0.25">
      <c r="A329" s="9"/>
      <c r="B329" s="10"/>
      <c r="D329" s="13"/>
      <c r="J329" s="13"/>
      <c r="L329" s="18"/>
      <c r="M329" s="15"/>
    </row>
    <row r="330" spans="1:13" s="2" customFormat="1" x14ac:dyDescent="0.25">
      <c r="A330" s="9"/>
      <c r="B330" s="10"/>
      <c r="D330" s="13"/>
      <c r="J330" s="13"/>
      <c r="L330" s="18"/>
      <c r="M330" s="15"/>
    </row>
    <row r="331" spans="1:13" s="2" customFormat="1" x14ac:dyDescent="0.25">
      <c r="A331" s="9"/>
      <c r="B331" s="10"/>
      <c r="D331" s="13"/>
      <c r="J331" s="13"/>
      <c r="L331" s="18"/>
      <c r="M331" s="15"/>
    </row>
    <row r="332" spans="1:13" s="2" customFormat="1" x14ac:dyDescent="0.25">
      <c r="A332" s="9"/>
      <c r="B332" s="10"/>
      <c r="D332" s="13"/>
      <c r="J332" s="13"/>
      <c r="L332" s="18"/>
      <c r="M332" s="15"/>
    </row>
    <row r="333" spans="1:13" s="2" customFormat="1" x14ac:dyDescent="0.25">
      <c r="A333" s="9"/>
      <c r="B333" s="10"/>
      <c r="D333" s="13"/>
      <c r="J333" s="13"/>
      <c r="L333" s="18"/>
      <c r="M333" s="15"/>
    </row>
    <row r="334" spans="1:13" s="2" customFormat="1" x14ac:dyDescent="0.25">
      <c r="A334" s="9"/>
      <c r="B334" s="10"/>
      <c r="D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J613" s="13"/>
      <c r="L613" s="18"/>
      <c r="M613" s="15"/>
    </row>
    <row r="614" spans="1:13" s="2" customFormat="1" x14ac:dyDescent="0.25">
      <c r="A614" s="9"/>
      <c r="B614" s="10"/>
      <c r="J614" s="13"/>
      <c r="L614" s="18"/>
      <c r="M614" s="15"/>
    </row>
    <row r="615" spans="1:13" s="2" customFormat="1" x14ac:dyDescent="0.25">
      <c r="A615" s="9"/>
      <c r="B615" s="10"/>
      <c r="J615" s="13"/>
      <c r="L615" s="18"/>
      <c r="M615" s="15"/>
    </row>
    <row r="616" spans="1:13" s="2" customFormat="1" x14ac:dyDescent="0.25">
      <c r="A616" s="9"/>
      <c r="B616" s="10"/>
      <c r="J616" s="13"/>
      <c r="L616" s="18"/>
      <c r="M616" s="15"/>
    </row>
    <row r="617" spans="1:13" s="2" customFormat="1" x14ac:dyDescent="0.25">
      <c r="A617" s="9"/>
      <c r="B617" s="10"/>
      <c r="J617" s="13"/>
      <c r="L617" s="18"/>
      <c r="M617" s="15"/>
    </row>
    <row r="618" spans="1:13" s="2" customFormat="1" x14ac:dyDescent="0.25">
      <c r="A618" s="9"/>
      <c r="B618" s="10"/>
      <c r="J618" s="13"/>
      <c r="L618" s="18"/>
      <c r="M618" s="15"/>
    </row>
    <row r="619" spans="1:13" s="2" customFormat="1" x14ac:dyDescent="0.25">
      <c r="A619" s="9"/>
      <c r="B619" s="10"/>
      <c r="J619" s="13"/>
      <c r="L619" s="18"/>
      <c r="M619" s="15"/>
    </row>
    <row r="620" spans="1:13" s="2" customFormat="1" x14ac:dyDescent="0.25">
      <c r="A620" s="9"/>
      <c r="B620" s="10"/>
      <c r="J620" s="13"/>
      <c r="L620" s="18"/>
      <c r="M620" s="15"/>
    </row>
    <row r="621" spans="1:13" s="2" customFormat="1" x14ac:dyDescent="0.25">
      <c r="A621" s="9"/>
      <c r="B621" s="10"/>
      <c r="J621" s="13"/>
      <c r="L621" s="18"/>
      <c r="M621" s="15"/>
    </row>
    <row r="622" spans="1:13" s="2" customFormat="1" x14ac:dyDescent="0.25">
      <c r="A622" s="9"/>
      <c r="B622" s="10"/>
      <c r="J622" s="13"/>
      <c r="L622" s="18"/>
      <c r="M622" s="15"/>
    </row>
    <row r="623" spans="1:13" s="2" customFormat="1" x14ac:dyDescent="0.25">
      <c r="A623" s="9"/>
      <c r="B623" s="10"/>
      <c r="J623" s="13"/>
      <c r="L623" s="18"/>
      <c r="M623" s="15"/>
    </row>
    <row r="624" spans="1:13" s="2" customFormat="1" x14ac:dyDescent="0.25">
      <c r="A624" s="9"/>
      <c r="B624" s="10"/>
      <c r="J624" s="13"/>
      <c r="L624" s="18"/>
      <c r="M624" s="15"/>
    </row>
    <row r="625" spans="1:13" s="2" customFormat="1" x14ac:dyDescent="0.25">
      <c r="A625" s="9"/>
      <c r="B625" s="10"/>
      <c r="J625" s="13"/>
      <c r="L625" s="18"/>
      <c r="M625" s="15"/>
    </row>
    <row r="626" spans="1:13" s="2" customFormat="1" x14ac:dyDescent="0.25">
      <c r="A626" s="9"/>
      <c r="B626" s="10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</sheetData>
  <autoFilter ref="A6:M169" xr:uid="{43C382C8-38BA-4518-BCB3-336D6824633D}"/>
  <mergeCells count="49">
    <mergeCell ref="B162:B165"/>
    <mergeCell ref="B166:B167"/>
    <mergeCell ref="A126:A131"/>
    <mergeCell ref="B127:B128"/>
    <mergeCell ref="B130:B131"/>
    <mergeCell ref="A133:A168"/>
    <mergeCell ref="B133:B137"/>
    <mergeCell ref="B138:B140"/>
    <mergeCell ref="B141:B143"/>
    <mergeCell ref="B144:B147"/>
    <mergeCell ref="B148:B153"/>
    <mergeCell ref="B157:B161"/>
    <mergeCell ref="A101:A109"/>
    <mergeCell ref="B102:B104"/>
    <mergeCell ref="B105:B107"/>
    <mergeCell ref="A110:A125"/>
    <mergeCell ref="B112:B117"/>
    <mergeCell ref="B119:B121"/>
    <mergeCell ref="B122:B124"/>
    <mergeCell ref="A78:A82"/>
    <mergeCell ref="B80:B81"/>
    <mergeCell ref="A83:A100"/>
    <mergeCell ref="B83:B85"/>
    <mergeCell ref="B86:B89"/>
    <mergeCell ref="B92:B96"/>
    <mergeCell ref="A27:A38"/>
    <mergeCell ref="B29:B32"/>
    <mergeCell ref="B35:B37"/>
    <mergeCell ref="A39:A77"/>
    <mergeCell ref="B39:B43"/>
    <mergeCell ref="B44:B46"/>
    <mergeCell ref="B47:B50"/>
    <mergeCell ref="B51:B54"/>
    <mergeCell ref="B55:B62"/>
    <mergeCell ref="B65:B69"/>
    <mergeCell ref="B70:B73"/>
    <mergeCell ref="B74:B76"/>
    <mergeCell ref="A7:A26"/>
    <mergeCell ref="B7:B10"/>
    <mergeCell ref="B11:B12"/>
    <mergeCell ref="B13:B15"/>
    <mergeCell ref="B18:B21"/>
    <mergeCell ref="B22:B24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81B1-6449-4353-B32D-A6D842ED651E}">
  <dimension ref="A1:AI43"/>
  <sheetViews>
    <sheetView zoomScale="70" zoomScaleNormal="70" workbookViewId="0">
      <selection activeCell="B3" sqref="B3:U37"/>
    </sheetView>
  </sheetViews>
  <sheetFormatPr defaultRowHeight="18" customHeight="1" x14ac:dyDescent="0.25"/>
  <sheetData>
    <row r="1" spans="1:35" ht="18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18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5" ht="18" customHeight="1" x14ac:dyDescent="0.25">
      <c r="A3" s="47"/>
      <c r="B3" s="93" t="s">
        <v>122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 x14ac:dyDescent="0.25">
      <c r="A4" s="47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5" ht="18" customHeight="1" x14ac:dyDescent="0.25">
      <c r="A5" s="47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5" ht="18" customHeight="1" x14ac:dyDescent="0.25">
      <c r="A6" s="4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5" ht="18" customHeight="1" x14ac:dyDescent="0.25">
      <c r="A7" s="47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5" ht="18" customHeight="1" x14ac:dyDescent="0.25">
      <c r="A8" s="47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</row>
    <row r="9" spans="1:35" ht="18" customHeight="1" x14ac:dyDescent="0.25">
      <c r="A9" s="47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 ht="18" customHeight="1" x14ac:dyDescent="0.25">
      <c r="A10" s="47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ht="18" customHeight="1" x14ac:dyDescent="0.25">
      <c r="A11" s="47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ht="18" customHeight="1" x14ac:dyDescent="0.25">
      <c r="A12" s="47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ht="18" customHeight="1" x14ac:dyDescent="0.25">
      <c r="A13" s="47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ht="18" customHeight="1" x14ac:dyDescent="0.25">
      <c r="A14" s="47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</row>
    <row r="15" spans="1:35" ht="18" customHeight="1" x14ac:dyDescent="0.25">
      <c r="A15" s="47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ht="18" customHeight="1" x14ac:dyDescent="0.25">
      <c r="A16" s="47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1:35" ht="18" customHeight="1" x14ac:dyDescent="0.25">
      <c r="A17" s="47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ht="18" customHeight="1" x14ac:dyDescent="0.25">
      <c r="A18" s="47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ht="18" customHeight="1" x14ac:dyDescent="0.25">
      <c r="A19" s="47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ht="18" customHeight="1" x14ac:dyDescent="0.25">
      <c r="A20" s="47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</row>
    <row r="21" spans="1:35" ht="18" customHeight="1" x14ac:dyDescent="0.25">
      <c r="A21" s="47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18" customHeight="1" x14ac:dyDescent="0.25">
      <c r="A22" s="47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18" customHeight="1" x14ac:dyDescent="0.25">
      <c r="A23" s="47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18" customHeight="1" x14ac:dyDescent="0.25">
      <c r="A24" s="47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</row>
    <row r="25" spans="1:35" ht="18" customHeight="1" x14ac:dyDescent="0.25">
      <c r="A25" s="47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18" customHeight="1" x14ac:dyDescent="0.25">
      <c r="A26" s="47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18" customHeight="1" x14ac:dyDescent="0.25">
      <c r="A27" s="47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18" customHeight="1" x14ac:dyDescent="0.25">
      <c r="A28" s="47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18" customHeight="1" x14ac:dyDescent="0.25">
      <c r="A29" s="47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18" customHeight="1" x14ac:dyDescent="0.25">
      <c r="A30" s="47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18" customHeight="1" x14ac:dyDescent="0.25">
      <c r="A31" s="47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18" customHeight="1" x14ac:dyDescent="0.25">
      <c r="A32" s="47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18" customHeight="1" x14ac:dyDescent="0.25">
      <c r="A33" s="47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18" customHeight="1" x14ac:dyDescent="0.25">
      <c r="A34" s="47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18" customHeight="1" x14ac:dyDescent="0.25">
      <c r="A35" s="47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18" customHeight="1" x14ac:dyDescent="0.25">
      <c r="A36" s="47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8" customHeight="1" x14ac:dyDescent="0.25">
      <c r="A37" s="47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8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8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8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18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8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18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</sheetData>
  <mergeCells count="1">
    <mergeCell ref="B3:U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A1EC-D8BE-407F-9B10-F86468BE2418}">
  <dimension ref="A2:N595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7" style="10" customWidth="1"/>
    <col min="3" max="3" width="31.28515625" style="2" customWidth="1"/>
    <col min="4" max="11" width="25" style="2" customWidth="1"/>
    <col min="12" max="12" width="21.28515625" style="18" customWidth="1"/>
    <col min="13" max="13" width="22.140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2013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36" t="s">
        <v>23</v>
      </c>
      <c r="C7" s="3" t="s">
        <v>45</v>
      </c>
      <c r="D7" s="12"/>
      <c r="E7" s="3"/>
      <c r="F7" s="12">
        <v>5526</v>
      </c>
      <c r="G7" s="3">
        <v>385362.5</v>
      </c>
      <c r="H7" s="12"/>
      <c r="I7" s="3"/>
      <c r="J7" s="12"/>
      <c r="K7" s="3"/>
      <c r="L7" s="19">
        <v>5526</v>
      </c>
      <c r="M7" s="17">
        <v>385362.5</v>
      </c>
    </row>
    <row r="8" spans="1:13" x14ac:dyDescent="0.25">
      <c r="A8" s="88"/>
      <c r="B8" s="84" t="s">
        <v>24</v>
      </c>
      <c r="C8" s="3" t="s">
        <v>46</v>
      </c>
      <c r="D8" s="12"/>
      <c r="E8" s="3"/>
      <c r="F8" s="12"/>
      <c r="G8" s="3"/>
      <c r="H8" s="12">
        <v>5</v>
      </c>
      <c r="I8" s="3">
        <v>7.5</v>
      </c>
      <c r="J8" s="12"/>
      <c r="K8" s="3"/>
      <c r="L8" s="19">
        <v>5</v>
      </c>
      <c r="M8" s="17">
        <v>7.5</v>
      </c>
    </row>
    <row r="9" spans="1:13" x14ac:dyDescent="0.25">
      <c r="A9" s="88"/>
      <c r="B9" s="85"/>
      <c r="C9" s="3" t="s">
        <v>47</v>
      </c>
      <c r="D9" s="12"/>
      <c r="E9" s="3"/>
      <c r="F9" s="12"/>
      <c r="G9" s="3"/>
      <c r="H9" s="12">
        <v>11</v>
      </c>
      <c r="I9" s="3">
        <v>0</v>
      </c>
      <c r="J9" s="12"/>
      <c r="K9" s="3"/>
      <c r="L9" s="19">
        <v>11</v>
      </c>
      <c r="M9" s="17">
        <v>0</v>
      </c>
    </row>
    <row r="10" spans="1:13" x14ac:dyDescent="0.25">
      <c r="A10" s="88"/>
      <c r="B10" s="86"/>
      <c r="C10" s="3" t="s">
        <v>48</v>
      </c>
      <c r="D10" s="12"/>
      <c r="E10" s="3"/>
      <c r="F10" s="12"/>
      <c r="G10" s="3"/>
      <c r="H10" s="12">
        <v>825</v>
      </c>
      <c r="I10" s="3">
        <v>2763.5</v>
      </c>
      <c r="J10" s="12"/>
      <c r="K10" s="3"/>
      <c r="L10" s="19">
        <v>825</v>
      </c>
      <c r="M10" s="17">
        <v>2763.5</v>
      </c>
    </row>
    <row r="11" spans="1:13" x14ac:dyDescent="0.25">
      <c r="A11" s="88"/>
      <c r="B11" s="84" t="s">
        <v>25</v>
      </c>
      <c r="C11" s="3" t="s">
        <v>46</v>
      </c>
      <c r="D11" s="12"/>
      <c r="E11" s="3"/>
      <c r="F11" s="12"/>
      <c r="G11" s="3"/>
      <c r="H11" s="12">
        <v>1</v>
      </c>
      <c r="I11" s="3">
        <v>800</v>
      </c>
      <c r="J11" s="12"/>
      <c r="K11" s="3"/>
      <c r="L11" s="19">
        <v>1</v>
      </c>
      <c r="M11" s="17">
        <v>800</v>
      </c>
    </row>
    <row r="12" spans="1:13" x14ac:dyDescent="0.25">
      <c r="A12" s="88"/>
      <c r="B12" s="85"/>
      <c r="C12" s="3" t="s">
        <v>47</v>
      </c>
      <c r="D12" s="12"/>
      <c r="E12" s="3"/>
      <c r="F12" s="12"/>
      <c r="G12" s="3"/>
      <c r="H12" s="12">
        <v>0</v>
      </c>
      <c r="I12" s="3">
        <v>0</v>
      </c>
      <c r="J12" s="12"/>
      <c r="K12" s="3"/>
      <c r="L12" s="19">
        <v>0</v>
      </c>
      <c r="M12" s="17">
        <v>0</v>
      </c>
    </row>
    <row r="13" spans="1:13" x14ac:dyDescent="0.25">
      <c r="A13" s="88"/>
      <c r="B13" s="86"/>
      <c r="C13" s="3" t="s">
        <v>49</v>
      </c>
      <c r="D13" s="12"/>
      <c r="E13" s="3"/>
      <c r="F13" s="12"/>
      <c r="G13" s="3"/>
      <c r="H13" s="12">
        <v>10</v>
      </c>
      <c r="I13" s="3">
        <v>21200</v>
      </c>
      <c r="J13" s="12"/>
      <c r="K13" s="3"/>
      <c r="L13" s="19">
        <v>10</v>
      </c>
      <c r="M13" s="17">
        <v>21200</v>
      </c>
    </row>
    <row r="14" spans="1:13" x14ac:dyDescent="0.25">
      <c r="A14" s="88"/>
      <c r="B14" s="84" t="s">
        <v>26</v>
      </c>
      <c r="C14" s="3" t="s">
        <v>50</v>
      </c>
      <c r="D14" s="12"/>
      <c r="E14" s="3"/>
      <c r="F14" s="12"/>
      <c r="G14" s="3"/>
      <c r="H14" s="12">
        <v>88000</v>
      </c>
      <c r="I14" s="3">
        <v>11000</v>
      </c>
      <c r="J14" s="12"/>
      <c r="K14" s="3"/>
      <c r="L14" s="19">
        <v>88000</v>
      </c>
      <c r="M14" s="17">
        <v>11000</v>
      </c>
    </row>
    <row r="15" spans="1:13" x14ac:dyDescent="0.25">
      <c r="A15" s="88"/>
      <c r="B15" s="86"/>
      <c r="C15" s="3" t="s">
        <v>47</v>
      </c>
      <c r="D15" s="12"/>
      <c r="E15" s="3"/>
      <c r="F15" s="12">
        <v>12081</v>
      </c>
      <c r="G15" s="3">
        <v>63249.75</v>
      </c>
      <c r="H15" s="12">
        <v>12597</v>
      </c>
      <c r="I15" s="3">
        <v>242324</v>
      </c>
      <c r="J15" s="12"/>
      <c r="K15" s="3"/>
      <c r="L15" s="19">
        <v>24678</v>
      </c>
      <c r="M15" s="17">
        <v>305573.75</v>
      </c>
    </row>
    <row r="16" spans="1:13" x14ac:dyDescent="0.25">
      <c r="A16" s="88"/>
      <c r="B16" s="84" t="s">
        <v>28</v>
      </c>
      <c r="C16" s="3" t="s">
        <v>51</v>
      </c>
      <c r="D16" s="12">
        <v>0.87501000000000007</v>
      </c>
      <c r="E16" s="3">
        <v>34745.199999999997</v>
      </c>
      <c r="F16" s="12"/>
      <c r="G16" s="3"/>
      <c r="H16" s="12"/>
      <c r="I16" s="3"/>
      <c r="J16" s="12"/>
      <c r="K16" s="3"/>
      <c r="L16" s="19">
        <v>0.87501000000000007</v>
      </c>
      <c r="M16" s="17">
        <v>34745.199999999997</v>
      </c>
    </row>
    <row r="17" spans="1:13" x14ac:dyDescent="0.25">
      <c r="A17" s="88"/>
      <c r="B17" s="85"/>
      <c r="C17" s="3" t="s">
        <v>52</v>
      </c>
      <c r="D17" s="38">
        <v>0.01</v>
      </c>
      <c r="E17" s="3">
        <v>300</v>
      </c>
      <c r="F17" s="12"/>
      <c r="G17" s="3"/>
      <c r="H17" s="12"/>
      <c r="I17" s="3"/>
      <c r="J17" s="12"/>
      <c r="K17" s="3"/>
      <c r="L17" s="19">
        <v>0.01</v>
      </c>
      <c r="M17" s="17">
        <v>300</v>
      </c>
    </row>
    <row r="18" spans="1:13" x14ac:dyDescent="0.25">
      <c r="A18" s="88"/>
      <c r="B18" s="85"/>
      <c r="C18" s="3" t="s">
        <v>47</v>
      </c>
      <c r="D18" s="12"/>
      <c r="E18" s="3"/>
      <c r="F18" s="12"/>
      <c r="G18" s="3"/>
      <c r="H18" s="12">
        <v>45</v>
      </c>
      <c r="I18" s="3">
        <v>29700</v>
      </c>
      <c r="J18" s="12"/>
      <c r="K18" s="3"/>
      <c r="L18" s="19">
        <v>45</v>
      </c>
      <c r="M18" s="17">
        <v>29700</v>
      </c>
    </row>
    <row r="19" spans="1:13" x14ac:dyDescent="0.25">
      <c r="A19" s="88"/>
      <c r="B19" s="86"/>
      <c r="C19" s="3" t="s">
        <v>53</v>
      </c>
      <c r="D19" s="12">
        <v>49.795366999999992</v>
      </c>
      <c r="E19" s="3">
        <v>1493512.56</v>
      </c>
      <c r="F19" s="12"/>
      <c r="G19" s="3"/>
      <c r="H19" s="12"/>
      <c r="I19" s="3"/>
      <c r="J19" s="12"/>
      <c r="K19" s="3"/>
      <c r="L19" s="19">
        <v>49.795366999999992</v>
      </c>
      <c r="M19" s="17">
        <v>1493512.56</v>
      </c>
    </row>
    <row r="20" spans="1:13" x14ac:dyDescent="0.25">
      <c r="A20" s="88"/>
      <c r="B20" s="36" t="s">
        <v>31</v>
      </c>
      <c r="C20" s="3" t="s">
        <v>54</v>
      </c>
      <c r="D20" s="12"/>
      <c r="E20" s="3"/>
      <c r="F20" s="12"/>
      <c r="G20" s="3"/>
      <c r="H20" s="12">
        <v>10311338</v>
      </c>
      <c r="I20" s="3">
        <v>5619472.9413999887</v>
      </c>
      <c r="J20" s="12"/>
      <c r="K20" s="3"/>
      <c r="L20" s="19">
        <v>10311338</v>
      </c>
      <c r="M20" s="17">
        <v>5619472.9413999887</v>
      </c>
    </row>
    <row r="21" spans="1:13" x14ac:dyDescent="0.25">
      <c r="A21" s="88"/>
      <c r="B21" s="84" t="s">
        <v>33</v>
      </c>
      <c r="C21" s="3" t="s">
        <v>55</v>
      </c>
      <c r="D21" s="12"/>
      <c r="E21" s="3"/>
      <c r="F21" s="12"/>
      <c r="G21" s="3"/>
      <c r="H21" s="12">
        <v>22</v>
      </c>
      <c r="I21" s="3">
        <v>1659000</v>
      </c>
      <c r="J21" s="12"/>
      <c r="K21" s="3"/>
      <c r="L21" s="19">
        <v>22</v>
      </c>
      <c r="M21" s="17">
        <v>1659000</v>
      </c>
    </row>
    <row r="22" spans="1:13" x14ac:dyDescent="0.25">
      <c r="A22" s="88"/>
      <c r="B22" s="85"/>
      <c r="C22" s="3" t="s">
        <v>47</v>
      </c>
      <c r="D22" s="12"/>
      <c r="E22" s="3"/>
      <c r="F22" s="12"/>
      <c r="G22" s="3"/>
      <c r="H22" s="12">
        <v>8</v>
      </c>
      <c r="I22" s="3">
        <v>323000</v>
      </c>
      <c r="J22" s="12"/>
      <c r="K22" s="3"/>
      <c r="L22" s="19">
        <v>8</v>
      </c>
      <c r="M22" s="17">
        <v>323000</v>
      </c>
    </row>
    <row r="23" spans="1:13" x14ac:dyDescent="0.25">
      <c r="A23" s="88"/>
      <c r="B23" s="85"/>
      <c r="C23" s="3" t="s">
        <v>56</v>
      </c>
      <c r="D23" s="12"/>
      <c r="E23" s="3"/>
      <c r="F23" s="12"/>
      <c r="G23" s="3"/>
      <c r="H23" s="12">
        <v>26</v>
      </c>
      <c r="I23" s="3">
        <v>295500</v>
      </c>
      <c r="J23" s="12"/>
      <c r="K23" s="3"/>
      <c r="L23" s="19">
        <v>26</v>
      </c>
      <c r="M23" s="17">
        <v>295500</v>
      </c>
    </row>
    <row r="24" spans="1:13" x14ac:dyDescent="0.25">
      <c r="A24" s="88"/>
      <c r="B24" s="85"/>
      <c r="C24" s="3" t="s">
        <v>57</v>
      </c>
      <c r="D24" s="12"/>
      <c r="E24" s="3"/>
      <c r="F24" s="12"/>
      <c r="G24" s="3"/>
      <c r="H24" s="12">
        <v>10</v>
      </c>
      <c r="I24" s="3">
        <v>655500</v>
      </c>
      <c r="J24" s="12"/>
      <c r="K24" s="3"/>
      <c r="L24" s="19">
        <v>10</v>
      </c>
      <c r="M24" s="17">
        <v>655500</v>
      </c>
    </row>
    <row r="25" spans="1:13" x14ac:dyDescent="0.25">
      <c r="A25" s="88"/>
      <c r="B25" s="86"/>
      <c r="C25" s="3" t="s">
        <v>58</v>
      </c>
      <c r="D25" s="12"/>
      <c r="E25" s="3"/>
      <c r="F25" s="12"/>
      <c r="G25" s="3"/>
      <c r="H25" s="12">
        <v>69</v>
      </c>
      <c r="I25" s="3">
        <v>4435500</v>
      </c>
      <c r="J25" s="12"/>
      <c r="K25" s="3"/>
      <c r="L25" s="19">
        <v>69</v>
      </c>
      <c r="M25" s="17">
        <v>4435500</v>
      </c>
    </row>
    <row r="26" spans="1:13" x14ac:dyDescent="0.25">
      <c r="A26" s="89"/>
      <c r="B26" s="30" t="s">
        <v>109</v>
      </c>
      <c r="C26" s="32"/>
      <c r="D26" s="31">
        <f>SUM(D7:D25)</f>
        <v>50.680376999999993</v>
      </c>
      <c r="E26" s="32">
        <f t="shared" ref="E26:M26" si="0">SUM(E7:E25)</f>
        <v>1528557.76</v>
      </c>
      <c r="F26" s="31">
        <f t="shared" si="0"/>
        <v>17607</v>
      </c>
      <c r="G26" s="32">
        <f t="shared" si="0"/>
        <v>448612.25</v>
      </c>
      <c r="H26" s="31">
        <f t="shared" si="0"/>
        <v>10412967</v>
      </c>
      <c r="I26" s="32">
        <f t="shared" si="0"/>
        <v>13295767.941399988</v>
      </c>
      <c r="J26" s="31">
        <f t="shared" si="0"/>
        <v>0</v>
      </c>
      <c r="K26" s="32">
        <f t="shared" si="0"/>
        <v>0</v>
      </c>
      <c r="L26" s="31">
        <f t="shared" si="0"/>
        <v>10430624.680376999</v>
      </c>
      <c r="M26" s="32">
        <f t="shared" si="0"/>
        <v>15272937.951399989</v>
      </c>
    </row>
    <row r="27" spans="1:13" x14ac:dyDescent="0.25">
      <c r="A27" s="87" t="s">
        <v>1</v>
      </c>
      <c r="B27" s="36" t="s">
        <v>23</v>
      </c>
      <c r="C27" s="3" t="s">
        <v>45</v>
      </c>
      <c r="D27" s="12"/>
      <c r="E27" s="3"/>
      <c r="F27" s="12">
        <v>363</v>
      </c>
      <c r="G27" s="3">
        <v>27740</v>
      </c>
      <c r="H27" s="12"/>
      <c r="I27" s="3"/>
      <c r="J27" s="12"/>
      <c r="K27" s="3"/>
      <c r="L27" s="19">
        <v>363</v>
      </c>
      <c r="M27" s="17">
        <v>27740</v>
      </c>
    </row>
    <row r="28" spans="1:13" x14ac:dyDescent="0.25">
      <c r="A28" s="88"/>
      <c r="B28" s="84" t="s">
        <v>26</v>
      </c>
      <c r="C28" s="3" t="s">
        <v>50</v>
      </c>
      <c r="D28" s="12"/>
      <c r="E28" s="3"/>
      <c r="F28" s="12"/>
      <c r="G28" s="3"/>
      <c r="H28" s="12">
        <v>10</v>
      </c>
      <c r="I28" s="3">
        <v>6</v>
      </c>
      <c r="J28" s="12"/>
      <c r="K28" s="3"/>
      <c r="L28" s="19">
        <v>10</v>
      </c>
      <c r="M28" s="17">
        <v>6</v>
      </c>
    </row>
    <row r="29" spans="1:13" x14ac:dyDescent="0.25">
      <c r="A29" s="88"/>
      <c r="B29" s="86"/>
      <c r="C29" s="3" t="s">
        <v>47</v>
      </c>
      <c r="D29" s="12">
        <v>8976.135000000002</v>
      </c>
      <c r="E29" s="3">
        <v>1834669.7399999995</v>
      </c>
      <c r="F29" s="12">
        <v>27580</v>
      </c>
      <c r="G29" s="3">
        <v>111020</v>
      </c>
      <c r="H29" s="12">
        <v>587</v>
      </c>
      <c r="I29" s="3">
        <v>91580</v>
      </c>
      <c r="J29" s="12"/>
      <c r="K29" s="3"/>
      <c r="L29" s="19">
        <v>37143.135000000002</v>
      </c>
      <c r="M29" s="17">
        <v>2037269.7399999995</v>
      </c>
    </row>
    <row r="30" spans="1:13" x14ac:dyDescent="0.25">
      <c r="A30" s="88"/>
      <c r="B30" s="84" t="s">
        <v>28</v>
      </c>
      <c r="C30" s="3" t="s">
        <v>51</v>
      </c>
      <c r="D30" s="39">
        <v>4.7480000000000001E-2</v>
      </c>
      <c r="E30" s="3">
        <v>8990.1</v>
      </c>
      <c r="F30" s="12"/>
      <c r="G30" s="3"/>
      <c r="H30" s="12"/>
      <c r="I30" s="3"/>
      <c r="J30" s="12"/>
      <c r="K30" s="3"/>
      <c r="L30" s="19">
        <v>4.7480000000000001E-2</v>
      </c>
      <c r="M30" s="17">
        <v>8990.1</v>
      </c>
    </row>
    <row r="31" spans="1:13" x14ac:dyDescent="0.25">
      <c r="A31" s="88"/>
      <c r="B31" s="85"/>
      <c r="C31" s="3" t="s">
        <v>59</v>
      </c>
      <c r="D31" s="39">
        <v>2.1649999999999999E-2</v>
      </c>
      <c r="E31" s="3">
        <v>0</v>
      </c>
      <c r="F31" s="12"/>
      <c r="G31" s="3"/>
      <c r="H31" s="12"/>
      <c r="I31" s="3"/>
      <c r="J31" s="12"/>
      <c r="K31" s="3"/>
      <c r="L31" s="19">
        <v>2.1649999999999999E-2</v>
      </c>
      <c r="M31" s="17">
        <v>0</v>
      </c>
    </row>
    <row r="32" spans="1:13" x14ac:dyDescent="0.25">
      <c r="A32" s="88"/>
      <c r="B32" s="85"/>
      <c r="C32" s="3" t="s">
        <v>47</v>
      </c>
      <c r="D32" s="40">
        <v>5.6000000000000006E-4</v>
      </c>
      <c r="E32" s="3">
        <v>120</v>
      </c>
      <c r="F32" s="12"/>
      <c r="G32" s="3"/>
      <c r="H32" s="12"/>
      <c r="I32" s="3"/>
      <c r="J32" s="12"/>
      <c r="K32" s="3"/>
      <c r="L32" s="19">
        <v>5.6000000000000006E-4</v>
      </c>
      <c r="M32" s="17">
        <v>120</v>
      </c>
    </row>
    <row r="33" spans="1:13" x14ac:dyDescent="0.25">
      <c r="A33" s="88"/>
      <c r="B33" s="85"/>
      <c r="C33" s="3" t="s">
        <v>60</v>
      </c>
      <c r="D33" s="40">
        <v>2.8000000000000003E-4</v>
      </c>
      <c r="E33" s="3">
        <v>84</v>
      </c>
      <c r="F33" s="12"/>
      <c r="G33" s="3"/>
      <c r="H33" s="12"/>
      <c r="I33" s="3"/>
      <c r="J33" s="12"/>
      <c r="K33" s="3"/>
      <c r="L33" s="19">
        <v>2.8000000000000003E-4</v>
      </c>
      <c r="M33" s="17">
        <v>84</v>
      </c>
    </row>
    <row r="34" spans="1:13" x14ac:dyDescent="0.25">
      <c r="A34" s="88"/>
      <c r="B34" s="86"/>
      <c r="C34" s="3" t="s">
        <v>53</v>
      </c>
      <c r="D34" s="12">
        <v>0.1148</v>
      </c>
      <c r="E34" s="3">
        <v>5111.9000000000005</v>
      </c>
      <c r="F34" s="12"/>
      <c r="G34" s="3"/>
      <c r="H34" s="12"/>
      <c r="I34" s="3"/>
      <c r="J34" s="12"/>
      <c r="K34" s="3"/>
      <c r="L34" s="19">
        <v>0.1148</v>
      </c>
      <c r="M34" s="17">
        <v>5111.9000000000005</v>
      </c>
    </row>
    <row r="35" spans="1:13" x14ac:dyDescent="0.25">
      <c r="A35" s="88"/>
      <c r="B35" s="36" t="s">
        <v>31</v>
      </c>
      <c r="C35" s="3" t="s">
        <v>54</v>
      </c>
      <c r="D35" s="12"/>
      <c r="E35" s="3"/>
      <c r="F35" s="12"/>
      <c r="G35" s="3"/>
      <c r="H35" s="12">
        <v>801488</v>
      </c>
      <c r="I35" s="3">
        <v>436794.92809999996</v>
      </c>
      <c r="J35" s="12"/>
      <c r="K35" s="3"/>
      <c r="L35" s="19">
        <v>801488</v>
      </c>
      <c r="M35" s="17">
        <v>436794.92809999996</v>
      </c>
    </row>
    <row r="36" spans="1:13" x14ac:dyDescent="0.25">
      <c r="A36" s="88"/>
      <c r="B36" s="84" t="s">
        <v>33</v>
      </c>
      <c r="C36" s="3" t="s">
        <v>56</v>
      </c>
      <c r="D36" s="12"/>
      <c r="E36" s="3"/>
      <c r="F36" s="12"/>
      <c r="G36" s="3"/>
      <c r="H36" s="12">
        <v>1</v>
      </c>
      <c r="I36" s="3">
        <v>5000</v>
      </c>
      <c r="J36" s="12"/>
      <c r="K36" s="3"/>
      <c r="L36" s="19">
        <v>1</v>
      </c>
      <c r="M36" s="17">
        <v>5000</v>
      </c>
    </row>
    <row r="37" spans="1:13" x14ac:dyDescent="0.25">
      <c r="A37" s="88"/>
      <c r="B37" s="86"/>
      <c r="C37" s="3" t="s">
        <v>58</v>
      </c>
      <c r="D37" s="12"/>
      <c r="E37" s="3"/>
      <c r="F37" s="12"/>
      <c r="G37" s="3"/>
      <c r="H37" s="12">
        <v>6</v>
      </c>
      <c r="I37" s="3">
        <v>307500</v>
      </c>
      <c r="J37" s="12"/>
      <c r="K37" s="3"/>
      <c r="L37" s="19">
        <v>6</v>
      </c>
      <c r="M37" s="17">
        <v>307500</v>
      </c>
    </row>
    <row r="38" spans="1:13" x14ac:dyDescent="0.25">
      <c r="A38" s="88"/>
      <c r="B38" s="84" t="s">
        <v>35</v>
      </c>
      <c r="C38" s="3" t="s">
        <v>61</v>
      </c>
      <c r="D38" s="12"/>
      <c r="E38" s="3"/>
      <c r="F38" s="12"/>
      <c r="G38" s="3"/>
      <c r="H38" s="12">
        <v>440</v>
      </c>
      <c r="I38" s="3">
        <v>1860.8</v>
      </c>
      <c r="J38" s="12"/>
      <c r="K38" s="3"/>
      <c r="L38" s="19">
        <v>440</v>
      </c>
      <c r="M38" s="17">
        <v>1860.8</v>
      </c>
    </row>
    <row r="39" spans="1:13" x14ac:dyDescent="0.25">
      <c r="A39" s="88"/>
      <c r="B39" s="85"/>
      <c r="C39" s="3" t="s">
        <v>62</v>
      </c>
      <c r="D39" s="12"/>
      <c r="E39" s="3"/>
      <c r="F39" s="12"/>
      <c r="G39" s="3"/>
      <c r="H39" s="12">
        <v>215000</v>
      </c>
      <c r="I39" s="3">
        <v>35045</v>
      </c>
      <c r="J39" s="12"/>
      <c r="K39" s="3"/>
      <c r="L39" s="19">
        <v>215000</v>
      </c>
      <c r="M39" s="17">
        <v>35045</v>
      </c>
    </row>
    <row r="40" spans="1:13" x14ac:dyDescent="0.25">
      <c r="A40" s="88"/>
      <c r="B40" s="86"/>
      <c r="C40" s="3" t="s">
        <v>63</v>
      </c>
      <c r="D40" s="12"/>
      <c r="E40" s="3"/>
      <c r="F40" s="12"/>
      <c r="G40" s="3"/>
      <c r="H40" s="12">
        <v>12</v>
      </c>
      <c r="I40" s="3">
        <v>1200</v>
      </c>
      <c r="J40" s="12"/>
      <c r="K40" s="3"/>
      <c r="L40" s="19">
        <v>12</v>
      </c>
      <c r="M40" s="17">
        <v>1200</v>
      </c>
    </row>
    <row r="41" spans="1:13" x14ac:dyDescent="0.25">
      <c r="A41" s="89"/>
      <c r="B41" s="30" t="s">
        <v>109</v>
      </c>
      <c r="C41" s="32"/>
      <c r="D41" s="31">
        <f>SUM(D27:D40)</f>
        <v>8976.3197700000019</v>
      </c>
      <c r="E41" s="32">
        <f t="shared" ref="E41:M41" si="1">SUM(E27:E40)</f>
        <v>1848975.7399999995</v>
      </c>
      <c r="F41" s="31">
        <f t="shared" si="1"/>
        <v>27943</v>
      </c>
      <c r="G41" s="32">
        <f t="shared" si="1"/>
        <v>138760</v>
      </c>
      <c r="H41" s="31">
        <f t="shared" si="1"/>
        <v>1017544</v>
      </c>
      <c r="I41" s="32">
        <f t="shared" si="1"/>
        <v>878986.72809999995</v>
      </c>
      <c r="J41" s="31">
        <f t="shared" si="1"/>
        <v>0</v>
      </c>
      <c r="K41" s="32">
        <f t="shared" si="1"/>
        <v>0</v>
      </c>
      <c r="L41" s="31">
        <f t="shared" si="1"/>
        <v>1054463.3197699999</v>
      </c>
      <c r="M41" s="32">
        <f t="shared" si="1"/>
        <v>2866722.4680999992</v>
      </c>
    </row>
    <row r="42" spans="1:13" x14ac:dyDescent="0.25">
      <c r="A42" s="87" t="s">
        <v>2</v>
      </c>
      <c r="B42" s="36" t="s">
        <v>23</v>
      </c>
      <c r="C42" s="3" t="s">
        <v>45</v>
      </c>
      <c r="D42" s="12"/>
      <c r="E42" s="3"/>
      <c r="F42" s="12">
        <v>16025.78</v>
      </c>
      <c r="G42" s="3">
        <v>866420.32</v>
      </c>
      <c r="H42" s="12"/>
      <c r="I42" s="3"/>
      <c r="J42" s="12"/>
      <c r="K42" s="3"/>
      <c r="L42" s="19">
        <v>16025.78</v>
      </c>
      <c r="M42" s="17">
        <v>866420.32</v>
      </c>
    </row>
    <row r="43" spans="1:13" x14ac:dyDescent="0.25">
      <c r="A43" s="88"/>
      <c r="B43" s="84" t="s">
        <v>24</v>
      </c>
      <c r="C43" s="3" t="s">
        <v>46</v>
      </c>
      <c r="D43" s="12"/>
      <c r="E43" s="3"/>
      <c r="F43" s="12"/>
      <c r="G43" s="3"/>
      <c r="H43" s="12">
        <v>9</v>
      </c>
      <c r="I43" s="3">
        <v>0</v>
      </c>
      <c r="J43" s="12"/>
      <c r="K43" s="3"/>
      <c r="L43" s="19">
        <v>9</v>
      </c>
      <c r="M43" s="17">
        <v>0</v>
      </c>
    </row>
    <row r="44" spans="1:13" x14ac:dyDescent="0.25">
      <c r="A44" s="88"/>
      <c r="B44" s="85"/>
      <c r="C44" s="3" t="s">
        <v>47</v>
      </c>
      <c r="D44" s="12"/>
      <c r="E44" s="3"/>
      <c r="F44" s="12"/>
      <c r="G44" s="3"/>
      <c r="H44" s="12">
        <v>51</v>
      </c>
      <c r="I44" s="3">
        <v>41</v>
      </c>
      <c r="J44" s="12"/>
      <c r="K44" s="3"/>
      <c r="L44" s="19">
        <v>51</v>
      </c>
      <c r="M44" s="17">
        <v>41</v>
      </c>
    </row>
    <row r="45" spans="1:13" x14ac:dyDescent="0.25">
      <c r="A45" s="88"/>
      <c r="B45" s="86"/>
      <c r="C45" s="3" t="s">
        <v>48</v>
      </c>
      <c r="D45" s="12"/>
      <c r="E45" s="3"/>
      <c r="F45" s="12"/>
      <c r="G45" s="3"/>
      <c r="H45" s="12">
        <v>57</v>
      </c>
      <c r="I45" s="3">
        <v>80</v>
      </c>
      <c r="J45" s="12"/>
      <c r="K45" s="3"/>
      <c r="L45" s="19">
        <v>57</v>
      </c>
      <c r="M45" s="17">
        <v>80</v>
      </c>
    </row>
    <row r="46" spans="1:13" x14ac:dyDescent="0.25">
      <c r="A46" s="88"/>
      <c r="B46" s="84" t="s">
        <v>25</v>
      </c>
      <c r="C46" s="3" t="s">
        <v>46</v>
      </c>
      <c r="D46" s="12"/>
      <c r="E46" s="3"/>
      <c r="F46" s="12"/>
      <c r="G46" s="3"/>
      <c r="H46" s="12">
        <v>1</v>
      </c>
      <c r="I46" s="3">
        <v>0</v>
      </c>
      <c r="J46" s="12"/>
      <c r="K46" s="3"/>
      <c r="L46" s="19">
        <v>1</v>
      </c>
      <c r="M46" s="17">
        <v>0</v>
      </c>
    </row>
    <row r="47" spans="1:13" x14ac:dyDescent="0.25">
      <c r="A47" s="88"/>
      <c r="B47" s="85"/>
      <c r="C47" s="3" t="s">
        <v>47</v>
      </c>
      <c r="D47" s="12"/>
      <c r="E47" s="3"/>
      <c r="F47" s="12"/>
      <c r="G47" s="3"/>
      <c r="H47" s="12">
        <v>2</v>
      </c>
      <c r="I47" s="3">
        <v>0</v>
      </c>
      <c r="J47" s="12"/>
      <c r="K47" s="3"/>
      <c r="L47" s="19">
        <v>2</v>
      </c>
      <c r="M47" s="17">
        <v>0</v>
      </c>
    </row>
    <row r="48" spans="1:13" x14ac:dyDescent="0.25">
      <c r="A48" s="88"/>
      <c r="B48" s="86"/>
      <c r="C48" s="3" t="s">
        <v>49</v>
      </c>
      <c r="D48" s="12"/>
      <c r="E48" s="3"/>
      <c r="F48" s="12"/>
      <c r="G48" s="3"/>
      <c r="H48" s="12">
        <v>3</v>
      </c>
      <c r="I48" s="3">
        <v>0</v>
      </c>
      <c r="J48" s="12"/>
      <c r="K48" s="3"/>
      <c r="L48" s="19">
        <v>3</v>
      </c>
      <c r="M48" s="17">
        <v>0</v>
      </c>
    </row>
    <row r="49" spans="1:13" x14ac:dyDescent="0.25">
      <c r="A49" s="88"/>
      <c r="B49" s="84" t="s">
        <v>26</v>
      </c>
      <c r="C49" s="3" t="s">
        <v>50</v>
      </c>
      <c r="D49" s="12">
        <v>0.39460000000000001</v>
      </c>
      <c r="E49" s="3">
        <v>0</v>
      </c>
      <c r="F49" s="12">
        <v>1.6239999999999999</v>
      </c>
      <c r="G49" s="3">
        <v>1810</v>
      </c>
      <c r="H49" s="12">
        <v>198</v>
      </c>
      <c r="I49" s="3">
        <v>0</v>
      </c>
      <c r="J49" s="12">
        <v>330</v>
      </c>
      <c r="K49" s="3">
        <v>340</v>
      </c>
      <c r="L49" s="19">
        <v>530.01859999999999</v>
      </c>
      <c r="M49" s="17">
        <v>2150</v>
      </c>
    </row>
    <row r="50" spans="1:13" x14ac:dyDescent="0.25">
      <c r="A50" s="88"/>
      <c r="B50" s="86"/>
      <c r="C50" s="3" t="s">
        <v>47</v>
      </c>
      <c r="D50" s="12">
        <v>78335.761509999982</v>
      </c>
      <c r="E50" s="3">
        <v>36160232.485000007</v>
      </c>
      <c r="F50" s="12">
        <v>15257.5</v>
      </c>
      <c r="G50" s="3">
        <v>70108.149999999994</v>
      </c>
      <c r="H50" s="12">
        <v>6543</v>
      </c>
      <c r="I50" s="3">
        <v>3217356</v>
      </c>
      <c r="J50" s="12">
        <v>400000</v>
      </c>
      <c r="K50" s="3">
        <v>1700000</v>
      </c>
      <c r="L50" s="19">
        <v>500136.26150999998</v>
      </c>
      <c r="M50" s="17">
        <v>41147696.635000005</v>
      </c>
    </row>
    <row r="51" spans="1:13" x14ac:dyDescent="0.25">
      <c r="A51" s="88"/>
      <c r="B51" s="84" t="s">
        <v>28</v>
      </c>
      <c r="C51" s="3" t="s">
        <v>51</v>
      </c>
      <c r="D51" s="12">
        <v>6.3235990000000006</v>
      </c>
      <c r="E51" s="3">
        <v>214528.07</v>
      </c>
      <c r="F51" s="12"/>
      <c r="G51" s="3"/>
      <c r="H51" s="12"/>
      <c r="I51" s="3"/>
      <c r="J51" s="12"/>
      <c r="K51" s="3"/>
      <c r="L51" s="19">
        <v>6.3235990000000006</v>
      </c>
      <c r="M51" s="17">
        <v>214528.07</v>
      </c>
    </row>
    <row r="52" spans="1:13" x14ac:dyDescent="0.25">
      <c r="A52" s="88"/>
      <c r="B52" s="85"/>
      <c r="C52" s="3" t="s">
        <v>64</v>
      </c>
      <c r="D52" s="38">
        <v>2.3800000000000002E-2</v>
      </c>
      <c r="E52" s="3">
        <v>595</v>
      </c>
      <c r="F52" s="12"/>
      <c r="G52" s="3"/>
      <c r="H52" s="12"/>
      <c r="I52" s="3"/>
      <c r="J52" s="12">
        <v>965</v>
      </c>
      <c r="K52" s="3">
        <v>9650</v>
      </c>
      <c r="L52" s="19">
        <v>965.02380000000005</v>
      </c>
      <c r="M52" s="17">
        <v>10245</v>
      </c>
    </row>
    <row r="53" spans="1:13" x14ac:dyDescent="0.25">
      <c r="A53" s="88"/>
      <c r="B53" s="85"/>
      <c r="C53" s="3" t="s">
        <v>52</v>
      </c>
      <c r="D53" s="38">
        <v>3.2009999999999997E-2</v>
      </c>
      <c r="E53" s="3">
        <v>1594</v>
      </c>
      <c r="F53" s="12"/>
      <c r="G53" s="3"/>
      <c r="H53" s="12"/>
      <c r="I53" s="3"/>
      <c r="J53" s="12"/>
      <c r="K53" s="3"/>
      <c r="L53" s="19">
        <v>3.2009999999999997E-2</v>
      </c>
      <c r="M53" s="17">
        <v>1594</v>
      </c>
    </row>
    <row r="54" spans="1:13" x14ac:dyDescent="0.25">
      <c r="A54" s="88"/>
      <c r="B54" s="85"/>
      <c r="C54" s="3" t="s">
        <v>65</v>
      </c>
      <c r="D54" s="40">
        <v>5.0000000000000001E-4</v>
      </c>
      <c r="E54" s="3">
        <v>100</v>
      </c>
      <c r="F54" s="12"/>
      <c r="G54" s="3"/>
      <c r="H54" s="12"/>
      <c r="I54" s="3"/>
      <c r="J54" s="12"/>
      <c r="K54" s="3"/>
      <c r="L54" s="19">
        <v>5.0000000000000001E-4</v>
      </c>
      <c r="M54" s="17">
        <v>100</v>
      </c>
    </row>
    <row r="55" spans="1:13" x14ac:dyDescent="0.25">
      <c r="A55" s="88"/>
      <c r="B55" s="85"/>
      <c r="C55" s="3" t="s">
        <v>47</v>
      </c>
      <c r="D55" s="12">
        <v>1.0149919999999999</v>
      </c>
      <c r="E55" s="3">
        <v>30345</v>
      </c>
      <c r="F55" s="12"/>
      <c r="G55" s="3"/>
      <c r="H55" s="12">
        <v>175</v>
      </c>
      <c r="I55" s="3">
        <v>81080</v>
      </c>
      <c r="J55" s="12"/>
      <c r="K55" s="3"/>
      <c r="L55" s="19">
        <v>176.01499200000001</v>
      </c>
      <c r="M55" s="17">
        <v>111425</v>
      </c>
    </row>
    <row r="56" spans="1:13" x14ac:dyDescent="0.25">
      <c r="A56" s="88"/>
      <c r="B56" s="85"/>
      <c r="C56" s="3" t="s">
        <v>60</v>
      </c>
      <c r="D56" s="12">
        <v>0.49521999999999999</v>
      </c>
      <c r="E56" s="3">
        <v>111285</v>
      </c>
      <c r="F56" s="12"/>
      <c r="G56" s="3"/>
      <c r="H56" s="12"/>
      <c r="I56" s="3"/>
      <c r="J56" s="12"/>
      <c r="K56" s="3"/>
      <c r="L56" s="19">
        <v>0.49521999999999999</v>
      </c>
      <c r="M56" s="17">
        <v>111285</v>
      </c>
    </row>
    <row r="57" spans="1:13" x14ac:dyDescent="0.25">
      <c r="A57" s="88"/>
      <c r="B57" s="86"/>
      <c r="C57" s="3" t="s">
        <v>53</v>
      </c>
      <c r="D57" s="12">
        <v>12.413909999999998</v>
      </c>
      <c r="E57" s="3">
        <v>469912.72</v>
      </c>
      <c r="F57" s="12"/>
      <c r="G57" s="3"/>
      <c r="H57" s="12"/>
      <c r="I57" s="3"/>
      <c r="J57" s="12"/>
      <c r="K57" s="3"/>
      <c r="L57" s="19">
        <v>12.413909999999998</v>
      </c>
      <c r="M57" s="17">
        <v>469912.72</v>
      </c>
    </row>
    <row r="58" spans="1:13" x14ac:dyDescent="0.25">
      <c r="A58" s="88"/>
      <c r="B58" s="36" t="s">
        <v>29</v>
      </c>
      <c r="C58" s="3" t="s">
        <v>47</v>
      </c>
      <c r="D58" s="12"/>
      <c r="E58" s="3"/>
      <c r="F58" s="12"/>
      <c r="G58" s="3"/>
      <c r="H58" s="12">
        <v>42</v>
      </c>
      <c r="I58" s="3">
        <v>0</v>
      </c>
      <c r="J58" s="12"/>
      <c r="K58" s="3"/>
      <c r="L58" s="19">
        <v>42</v>
      </c>
      <c r="M58" s="17">
        <v>0</v>
      </c>
    </row>
    <row r="59" spans="1:13" x14ac:dyDescent="0.25">
      <c r="A59" s="88"/>
      <c r="B59" s="36" t="s">
        <v>31</v>
      </c>
      <c r="C59" s="3" t="s">
        <v>54</v>
      </c>
      <c r="D59" s="12"/>
      <c r="E59" s="3"/>
      <c r="F59" s="12"/>
      <c r="G59" s="3"/>
      <c r="H59" s="12">
        <v>23159485</v>
      </c>
      <c r="I59" s="3">
        <v>12621453.737600001</v>
      </c>
      <c r="J59" s="12"/>
      <c r="K59" s="3"/>
      <c r="L59" s="19">
        <v>23159485</v>
      </c>
      <c r="M59" s="17">
        <v>12621453.737600001</v>
      </c>
    </row>
    <row r="60" spans="1:13" x14ac:dyDescent="0.25">
      <c r="A60" s="88"/>
      <c r="B60" s="84" t="s">
        <v>33</v>
      </c>
      <c r="C60" s="3" t="s">
        <v>55</v>
      </c>
      <c r="D60" s="12"/>
      <c r="E60" s="3"/>
      <c r="F60" s="12"/>
      <c r="G60" s="3"/>
      <c r="H60" s="12">
        <v>38</v>
      </c>
      <c r="I60" s="3">
        <v>400000</v>
      </c>
      <c r="J60" s="12"/>
      <c r="K60" s="3"/>
      <c r="L60" s="19">
        <v>38</v>
      </c>
      <c r="M60" s="17">
        <v>400000</v>
      </c>
    </row>
    <row r="61" spans="1:13" x14ac:dyDescent="0.25">
      <c r="A61" s="88"/>
      <c r="B61" s="85"/>
      <c r="C61" s="3" t="s">
        <v>47</v>
      </c>
      <c r="D61" s="12"/>
      <c r="E61" s="3"/>
      <c r="F61" s="12"/>
      <c r="G61" s="3"/>
      <c r="H61" s="12">
        <v>25</v>
      </c>
      <c r="I61" s="3">
        <v>1692000</v>
      </c>
      <c r="J61" s="12"/>
      <c r="K61" s="3"/>
      <c r="L61" s="19">
        <v>25</v>
      </c>
      <c r="M61" s="17">
        <v>1692000</v>
      </c>
    </row>
    <row r="62" spans="1:13" x14ac:dyDescent="0.25">
      <c r="A62" s="88"/>
      <c r="B62" s="85"/>
      <c r="C62" s="3" t="s">
        <v>56</v>
      </c>
      <c r="D62" s="12"/>
      <c r="E62" s="3"/>
      <c r="F62" s="12"/>
      <c r="G62" s="3"/>
      <c r="H62" s="12">
        <v>4</v>
      </c>
      <c r="I62" s="3">
        <v>58000</v>
      </c>
      <c r="J62" s="12"/>
      <c r="K62" s="3"/>
      <c r="L62" s="19">
        <v>4</v>
      </c>
      <c r="M62" s="17">
        <v>58000</v>
      </c>
    </row>
    <row r="63" spans="1:13" x14ac:dyDescent="0.25">
      <c r="A63" s="88"/>
      <c r="B63" s="85"/>
      <c r="C63" s="3" t="s">
        <v>57</v>
      </c>
      <c r="D63" s="12"/>
      <c r="E63" s="3"/>
      <c r="F63" s="12"/>
      <c r="G63" s="3"/>
      <c r="H63" s="12">
        <v>3</v>
      </c>
      <c r="I63" s="3">
        <v>20000</v>
      </c>
      <c r="J63" s="12"/>
      <c r="K63" s="3"/>
      <c r="L63" s="19">
        <v>3</v>
      </c>
      <c r="M63" s="17">
        <v>20000</v>
      </c>
    </row>
    <row r="64" spans="1:13" x14ac:dyDescent="0.25">
      <c r="A64" s="88"/>
      <c r="B64" s="86"/>
      <c r="C64" s="3" t="s">
        <v>58</v>
      </c>
      <c r="D64" s="12"/>
      <c r="E64" s="3"/>
      <c r="F64" s="12"/>
      <c r="G64" s="3"/>
      <c r="H64" s="12">
        <v>174</v>
      </c>
      <c r="I64" s="3">
        <v>9929200</v>
      </c>
      <c r="J64" s="12"/>
      <c r="K64" s="3"/>
      <c r="L64" s="19">
        <v>174</v>
      </c>
      <c r="M64" s="17">
        <v>9929200</v>
      </c>
    </row>
    <row r="65" spans="1:13" x14ac:dyDescent="0.25">
      <c r="A65" s="88"/>
      <c r="B65" s="84" t="s">
        <v>35</v>
      </c>
      <c r="C65" s="3" t="s">
        <v>61</v>
      </c>
      <c r="D65" s="12"/>
      <c r="E65" s="3"/>
      <c r="F65" s="12"/>
      <c r="G65" s="3"/>
      <c r="H65" s="12">
        <v>2150</v>
      </c>
      <c r="I65" s="3">
        <v>0</v>
      </c>
      <c r="J65" s="12"/>
      <c r="K65" s="3"/>
      <c r="L65" s="19">
        <v>2150</v>
      </c>
      <c r="M65" s="17">
        <v>0</v>
      </c>
    </row>
    <row r="66" spans="1:13" x14ac:dyDescent="0.25">
      <c r="A66" s="88"/>
      <c r="B66" s="85"/>
      <c r="C66" s="3" t="s">
        <v>66</v>
      </c>
      <c r="D66" s="12"/>
      <c r="E66" s="3"/>
      <c r="F66" s="12"/>
      <c r="G66" s="3"/>
      <c r="H66" s="12">
        <v>70</v>
      </c>
      <c r="I66" s="3">
        <v>0</v>
      </c>
      <c r="J66" s="12"/>
      <c r="K66" s="3"/>
      <c r="L66" s="19">
        <v>70</v>
      </c>
      <c r="M66" s="17">
        <v>0</v>
      </c>
    </row>
    <row r="67" spans="1:13" x14ac:dyDescent="0.25">
      <c r="A67" s="88"/>
      <c r="B67" s="86"/>
      <c r="C67" s="3" t="s">
        <v>63</v>
      </c>
      <c r="D67" s="12"/>
      <c r="E67" s="3"/>
      <c r="F67" s="12"/>
      <c r="G67" s="3"/>
      <c r="H67" s="12">
        <v>89765</v>
      </c>
      <c r="I67" s="3">
        <v>0</v>
      </c>
      <c r="J67" s="12"/>
      <c r="K67" s="3"/>
      <c r="L67" s="19">
        <v>89765</v>
      </c>
      <c r="M67" s="17">
        <v>0</v>
      </c>
    </row>
    <row r="68" spans="1:13" x14ac:dyDescent="0.25">
      <c r="A68" s="89"/>
      <c r="B68" s="30" t="s">
        <v>109</v>
      </c>
      <c r="C68" s="32"/>
      <c r="D68" s="31">
        <f>SUM(D42:D67)</f>
        <v>78356.46014099996</v>
      </c>
      <c r="E68" s="32">
        <f t="shared" ref="E68:M68" si="2">SUM(E42:E67)</f>
        <v>36988592.275000006</v>
      </c>
      <c r="F68" s="31">
        <f t="shared" si="2"/>
        <v>31284.904000000002</v>
      </c>
      <c r="G68" s="32">
        <f t="shared" si="2"/>
        <v>938338.47</v>
      </c>
      <c r="H68" s="31">
        <f t="shared" si="2"/>
        <v>23258795</v>
      </c>
      <c r="I68" s="32">
        <f t="shared" si="2"/>
        <v>28019210.737599999</v>
      </c>
      <c r="J68" s="31">
        <f t="shared" si="2"/>
        <v>401295</v>
      </c>
      <c r="K68" s="32">
        <f t="shared" si="2"/>
        <v>1709990</v>
      </c>
      <c r="L68" s="31">
        <f t="shared" si="2"/>
        <v>23769731.364140999</v>
      </c>
      <c r="M68" s="32">
        <f t="shared" si="2"/>
        <v>67656131.482600003</v>
      </c>
    </row>
    <row r="69" spans="1:13" x14ac:dyDescent="0.25">
      <c r="A69" s="87" t="s">
        <v>3</v>
      </c>
      <c r="B69" s="36" t="s">
        <v>23</v>
      </c>
      <c r="C69" s="3" t="s">
        <v>45</v>
      </c>
      <c r="D69" s="12"/>
      <c r="E69" s="3"/>
      <c r="F69" s="12">
        <v>410</v>
      </c>
      <c r="G69" s="3">
        <v>28700</v>
      </c>
      <c r="H69" s="12"/>
      <c r="I69" s="3"/>
      <c r="J69" s="12"/>
      <c r="K69" s="3"/>
      <c r="L69" s="19">
        <v>410</v>
      </c>
      <c r="M69" s="17">
        <v>28700</v>
      </c>
    </row>
    <row r="70" spans="1:13" x14ac:dyDescent="0.25">
      <c r="A70" s="88"/>
      <c r="B70" s="36" t="s">
        <v>26</v>
      </c>
      <c r="C70" s="3" t="s">
        <v>47</v>
      </c>
      <c r="D70" s="12"/>
      <c r="E70" s="3"/>
      <c r="F70" s="12">
        <v>4020</v>
      </c>
      <c r="G70" s="3">
        <v>12521</v>
      </c>
      <c r="H70" s="12">
        <v>0</v>
      </c>
      <c r="I70" s="3">
        <v>535543.80000000005</v>
      </c>
      <c r="J70" s="12"/>
      <c r="K70" s="3"/>
      <c r="L70" s="19">
        <v>4020</v>
      </c>
      <c r="M70" s="17">
        <v>548064.80000000005</v>
      </c>
    </row>
    <row r="71" spans="1:13" x14ac:dyDescent="0.25">
      <c r="A71" s="88"/>
      <c r="B71" s="84" t="s">
        <v>28</v>
      </c>
      <c r="C71" s="3" t="s">
        <v>51</v>
      </c>
      <c r="D71" s="12">
        <v>0.97838999999999987</v>
      </c>
      <c r="E71" s="3">
        <v>58704</v>
      </c>
      <c r="F71" s="12"/>
      <c r="G71" s="3"/>
      <c r="H71" s="12"/>
      <c r="I71" s="3"/>
      <c r="J71" s="12"/>
      <c r="K71" s="3"/>
      <c r="L71" s="19">
        <v>0.97838999999999987</v>
      </c>
      <c r="M71" s="17">
        <v>58704</v>
      </c>
    </row>
    <row r="72" spans="1:13" x14ac:dyDescent="0.25">
      <c r="A72" s="88"/>
      <c r="B72" s="86"/>
      <c r="C72" s="3" t="s">
        <v>53</v>
      </c>
      <c r="D72" s="39">
        <v>3.2000000000000002E-3</v>
      </c>
      <c r="E72" s="3">
        <v>96</v>
      </c>
      <c r="F72" s="12"/>
      <c r="G72" s="3"/>
      <c r="H72" s="12"/>
      <c r="I72" s="3"/>
      <c r="J72" s="12"/>
      <c r="K72" s="3"/>
      <c r="L72" s="19">
        <v>3.2000000000000002E-3</v>
      </c>
      <c r="M72" s="17">
        <v>96</v>
      </c>
    </row>
    <row r="73" spans="1:13" x14ac:dyDescent="0.25">
      <c r="A73" s="88"/>
      <c r="B73" s="36" t="s">
        <v>31</v>
      </c>
      <c r="C73" s="3" t="s">
        <v>54</v>
      </c>
      <c r="D73" s="12"/>
      <c r="E73" s="3"/>
      <c r="F73" s="12"/>
      <c r="G73" s="3"/>
      <c r="H73" s="12">
        <v>7451980</v>
      </c>
      <c r="I73" s="3">
        <v>4061180.068</v>
      </c>
      <c r="J73" s="12"/>
      <c r="K73" s="3"/>
      <c r="L73" s="19">
        <v>7451980</v>
      </c>
      <c r="M73" s="17">
        <v>4061180.068</v>
      </c>
    </row>
    <row r="74" spans="1:13" x14ac:dyDescent="0.25">
      <c r="A74" s="88"/>
      <c r="B74" s="84" t="s">
        <v>33</v>
      </c>
      <c r="C74" s="3" t="s">
        <v>56</v>
      </c>
      <c r="D74" s="12"/>
      <c r="E74" s="3"/>
      <c r="F74" s="12"/>
      <c r="G74" s="3"/>
      <c r="H74" s="12">
        <v>1</v>
      </c>
      <c r="I74" s="3">
        <v>50000</v>
      </c>
      <c r="J74" s="12"/>
      <c r="K74" s="3"/>
      <c r="L74" s="19">
        <v>1</v>
      </c>
      <c r="M74" s="17">
        <v>50000</v>
      </c>
    </row>
    <row r="75" spans="1:13" x14ac:dyDescent="0.25">
      <c r="A75" s="88"/>
      <c r="B75" s="86"/>
      <c r="C75" s="3" t="s">
        <v>58</v>
      </c>
      <c r="D75" s="12"/>
      <c r="E75" s="3"/>
      <c r="F75" s="12"/>
      <c r="G75" s="3"/>
      <c r="H75" s="12">
        <v>21</v>
      </c>
      <c r="I75" s="3">
        <v>2109000</v>
      </c>
      <c r="J75" s="12"/>
      <c r="K75" s="3"/>
      <c r="L75" s="19">
        <v>21</v>
      </c>
      <c r="M75" s="17">
        <v>2109000</v>
      </c>
    </row>
    <row r="76" spans="1:13" x14ac:dyDescent="0.25">
      <c r="A76" s="89"/>
      <c r="B76" s="30" t="s">
        <v>109</v>
      </c>
      <c r="C76" s="32"/>
      <c r="D76" s="31">
        <f>SUM(D69:D75)</f>
        <v>0.98158999999999985</v>
      </c>
      <c r="E76" s="32">
        <f t="shared" ref="E76:M76" si="3">SUM(E69:E75)</f>
        <v>58800</v>
      </c>
      <c r="F76" s="31">
        <f t="shared" si="3"/>
        <v>4430</v>
      </c>
      <c r="G76" s="32">
        <f t="shared" si="3"/>
        <v>41221</v>
      </c>
      <c r="H76" s="31">
        <f t="shared" si="3"/>
        <v>7452002</v>
      </c>
      <c r="I76" s="32">
        <f t="shared" si="3"/>
        <v>6755723.8679999998</v>
      </c>
      <c r="J76" s="31">
        <f t="shared" si="3"/>
        <v>0</v>
      </c>
      <c r="K76" s="32">
        <f t="shared" si="3"/>
        <v>0</v>
      </c>
      <c r="L76" s="31">
        <f t="shared" si="3"/>
        <v>7456432.98159</v>
      </c>
      <c r="M76" s="32">
        <f t="shared" si="3"/>
        <v>6855744.8679999998</v>
      </c>
    </row>
    <row r="77" spans="1:13" x14ac:dyDescent="0.25">
      <c r="A77" s="87" t="s">
        <v>4</v>
      </c>
      <c r="B77" s="36" t="s">
        <v>23</v>
      </c>
      <c r="C77" s="3" t="s">
        <v>45</v>
      </c>
      <c r="D77" s="12"/>
      <c r="E77" s="3"/>
      <c r="F77" s="12">
        <v>30.5</v>
      </c>
      <c r="G77" s="3">
        <v>1837.94</v>
      </c>
      <c r="H77" s="12"/>
      <c r="I77" s="3"/>
      <c r="J77" s="12"/>
      <c r="K77" s="3"/>
      <c r="L77" s="19">
        <v>30.5</v>
      </c>
      <c r="M77" s="17">
        <v>1837.94</v>
      </c>
    </row>
    <row r="78" spans="1:13" x14ac:dyDescent="0.25">
      <c r="A78" s="88"/>
      <c r="B78" s="84" t="s">
        <v>24</v>
      </c>
      <c r="C78" s="3" t="s">
        <v>47</v>
      </c>
      <c r="D78" s="12"/>
      <c r="E78" s="3"/>
      <c r="F78" s="12"/>
      <c r="G78" s="3"/>
      <c r="H78" s="12">
        <v>36</v>
      </c>
      <c r="I78" s="3">
        <v>5</v>
      </c>
      <c r="J78" s="12"/>
      <c r="K78" s="3"/>
      <c r="L78" s="19">
        <v>36</v>
      </c>
      <c r="M78" s="17">
        <v>5</v>
      </c>
    </row>
    <row r="79" spans="1:13" x14ac:dyDescent="0.25">
      <c r="A79" s="88"/>
      <c r="B79" s="86"/>
      <c r="C79" s="3" t="s">
        <v>48</v>
      </c>
      <c r="D79" s="12"/>
      <c r="E79" s="3"/>
      <c r="F79" s="12"/>
      <c r="G79" s="3"/>
      <c r="H79" s="12">
        <v>478</v>
      </c>
      <c r="I79" s="3">
        <v>19.75</v>
      </c>
      <c r="J79" s="12"/>
      <c r="K79" s="3"/>
      <c r="L79" s="19">
        <v>478</v>
      </c>
      <c r="M79" s="17">
        <v>19.75</v>
      </c>
    </row>
    <row r="80" spans="1:13" x14ac:dyDescent="0.25">
      <c r="A80" s="88"/>
      <c r="B80" s="84" t="s">
        <v>25</v>
      </c>
      <c r="C80" s="3" t="s">
        <v>47</v>
      </c>
      <c r="D80" s="12"/>
      <c r="E80" s="3"/>
      <c r="F80" s="12"/>
      <c r="G80" s="3"/>
      <c r="H80" s="12">
        <v>21</v>
      </c>
      <c r="I80" s="3">
        <v>235</v>
      </c>
      <c r="J80" s="12"/>
      <c r="K80" s="3"/>
      <c r="L80" s="19">
        <v>21</v>
      </c>
      <c r="M80" s="17">
        <v>235</v>
      </c>
    </row>
    <row r="81" spans="1:13" x14ac:dyDescent="0.25">
      <c r="A81" s="88"/>
      <c r="B81" s="86"/>
      <c r="C81" s="3" t="s">
        <v>49</v>
      </c>
      <c r="D81" s="12"/>
      <c r="E81" s="3"/>
      <c r="F81" s="12"/>
      <c r="G81" s="3"/>
      <c r="H81" s="12">
        <v>4</v>
      </c>
      <c r="I81" s="3">
        <v>0</v>
      </c>
      <c r="J81" s="12"/>
      <c r="K81" s="3"/>
      <c r="L81" s="19">
        <v>4</v>
      </c>
      <c r="M81" s="17">
        <v>0</v>
      </c>
    </row>
    <row r="82" spans="1:13" x14ac:dyDescent="0.25">
      <c r="A82" s="88"/>
      <c r="B82" s="84" t="s">
        <v>26</v>
      </c>
      <c r="C82" s="3" t="s">
        <v>50</v>
      </c>
      <c r="D82" s="12"/>
      <c r="E82" s="3"/>
      <c r="F82" s="12">
        <v>30.288000000000032</v>
      </c>
      <c r="G82" s="3">
        <v>0</v>
      </c>
      <c r="H82" s="12">
        <v>3247.0360000000001</v>
      </c>
      <c r="I82" s="3">
        <v>0</v>
      </c>
      <c r="J82" s="12">
        <v>1970.8199999999997</v>
      </c>
      <c r="K82" s="3">
        <v>0</v>
      </c>
      <c r="L82" s="19">
        <v>5248.1440000000002</v>
      </c>
      <c r="M82" s="17">
        <v>0</v>
      </c>
    </row>
    <row r="83" spans="1:13" x14ac:dyDescent="0.25">
      <c r="A83" s="88"/>
      <c r="B83" s="86"/>
      <c r="C83" s="3" t="s">
        <v>47</v>
      </c>
      <c r="D83" s="12">
        <v>3097.2790000000005</v>
      </c>
      <c r="E83" s="3">
        <v>47021.756899999986</v>
      </c>
      <c r="F83" s="12"/>
      <c r="G83" s="3"/>
      <c r="H83" s="12">
        <v>12</v>
      </c>
      <c r="I83" s="3">
        <v>1950</v>
      </c>
      <c r="J83" s="12"/>
      <c r="K83" s="3"/>
      <c r="L83" s="19">
        <v>3109.2790000000005</v>
      </c>
      <c r="M83" s="17">
        <v>48971.756899999986</v>
      </c>
    </row>
    <row r="84" spans="1:13" x14ac:dyDescent="0.25">
      <c r="A84" s="88"/>
      <c r="B84" s="84" t="s">
        <v>28</v>
      </c>
      <c r="C84" s="3" t="s">
        <v>51</v>
      </c>
      <c r="D84" s="40">
        <v>4.1999999999999996E-4</v>
      </c>
      <c r="E84" s="3">
        <v>12.6</v>
      </c>
      <c r="F84" s="12"/>
      <c r="G84" s="3"/>
      <c r="H84" s="12"/>
      <c r="I84" s="3"/>
      <c r="J84" s="12"/>
      <c r="K84" s="3"/>
      <c r="L84" s="19">
        <v>4.1999999999999996E-4</v>
      </c>
      <c r="M84" s="17">
        <v>12.6</v>
      </c>
    </row>
    <row r="85" spans="1:13" x14ac:dyDescent="0.25">
      <c r="A85" s="88"/>
      <c r="B85" s="85"/>
      <c r="C85" s="3" t="s">
        <v>52</v>
      </c>
      <c r="D85" s="40">
        <v>4.7600000000000003E-3</v>
      </c>
      <c r="E85" s="3">
        <v>142.80000000000001</v>
      </c>
      <c r="F85" s="12"/>
      <c r="G85" s="3"/>
      <c r="H85" s="12"/>
      <c r="I85" s="3"/>
      <c r="J85" s="12"/>
      <c r="K85" s="3"/>
      <c r="L85" s="19">
        <v>4.7600000000000003E-3</v>
      </c>
      <c r="M85" s="17">
        <v>142.80000000000001</v>
      </c>
    </row>
    <row r="86" spans="1:13" x14ac:dyDescent="0.25">
      <c r="A86" s="88"/>
      <c r="B86" s="85"/>
      <c r="C86" s="3" t="s">
        <v>47</v>
      </c>
      <c r="D86" s="39">
        <v>2.0000000000000001E-4</v>
      </c>
      <c r="E86" s="3">
        <v>65</v>
      </c>
      <c r="F86" s="12"/>
      <c r="G86" s="3"/>
      <c r="H86" s="12"/>
      <c r="I86" s="3"/>
      <c r="J86" s="12"/>
      <c r="K86" s="3"/>
      <c r="L86" s="19">
        <v>2.0000000000000001E-4</v>
      </c>
      <c r="M86" s="17">
        <v>65</v>
      </c>
    </row>
    <row r="87" spans="1:13" x14ac:dyDescent="0.25">
      <c r="A87" s="88"/>
      <c r="B87" s="86"/>
      <c r="C87" s="3" t="s">
        <v>53</v>
      </c>
      <c r="D87" s="40">
        <v>6.4600000000000005E-3</v>
      </c>
      <c r="E87" s="3">
        <v>147.80000000000001</v>
      </c>
      <c r="F87" s="12"/>
      <c r="G87" s="3"/>
      <c r="H87" s="12"/>
      <c r="I87" s="3"/>
      <c r="J87" s="12"/>
      <c r="K87" s="3"/>
      <c r="L87" s="19">
        <v>6.4600000000000005E-3</v>
      </c>
      <c r="M87" s="17">
        <v>147.80000000000001</v>
      </c>
    </row>
    <row r="88" spans="1:13" x14ac:dyDescent="0.25">
      <c r="A88" s="88"/>
      <c r="B88" s="36" t="s">
        <v>29</v>
      </c>
      <c r="C88" s="3" t="s">
        <v>47</v>
      </c>
      <c r="D88" s="12"/>
      <c r="E88" s="3"/>
      <c r="F88" s="12"/>
      <c r="G88" s="3"/>
      <c r="H88" s="12">
        <v>40</v>
      </c>
      <c r="I88" s="3">
        <v>0</v>
      </c>
      <c r="J88" s="12"/>
      <c r="K88" s="3"/>
      <c r="L88" s="19">
        <v>40</v>
      </c>
      <c r="M88" s="17">
        <v>0</v>
      </c>
    </row>
    <row r="89" spans="1:13" x14ac:dyDescent="0.25">
      <c r="A89" s="88"/>
      <c r="B89" s="36" t="s">
        <v>31</v>
      </c>
      <c r="C89" s="3" t="s">
        <v>54</v>
      </c>
      <c r="D89" s="12"/>
      <c r="E89" s="3"/>
      <c r="F89" s="12"/>
      <c r="G89" s="3"/>
      <c r="H89" s="12">
        <v>93075</v>
      </c>
      <c r="I89" s="3">
        <v>50725.752499999988</v>
      </c>
      <c r="J89" s="12"/>
      <c r="K89" s="3"/>
      <c r="L89" s="19">
        <v>93075</v>
      </c>
      <c r="M89" s="17">
        <v>50725.752499999988</v>
      </c>
    </row>
    <row r="90" spans="1:13" x14ac:dyDescent="0.25">
      <c r="A90" s="88"/>
      <c r="B90" s="36" t="s">
        <v>35</v>
      </c>
      <c r="C90" s="3" t="s">
        <v>61</v>
      </c>
      <c r="D90" s="12"/>
      <c r="E90" s="3"/>
      <c r="F90" s="12"/>
      <c r="G90" s="3"/>
      <c r="H90" s="12">
        <v>18910</v>
      </c>
      <c r="I90" s="3">
        <v>79049.47</v>
      </c>
      <c r="J90" s="12"/>
      <c r="K90" s="3"/>
      <c r="L90" s="19">
        <v>18910</v>
      </c>
      <c r="M90" s="17">
        <v>79049.47</v>
      </c>
    </row>
    <row r="91" spans="1:13" x14ac:dyDescent="0.25">
      <c r="A91" s="88"/>
      <c r="B91" s="36" t="s">
        <v>36</v>
      </c>
      <c r="C91" s="3" t="s">
        <v>47</v>
      </c>
      <c r="D91" s="12"/>
      <c r="E91" s="3"/>
      <c r="F91" s="12"/>
      <c r="G91" s="3"/>
      <c r="H91" s="12">
        <v>71</v>
      </c>
      <c r="I91" s="3">
        <v>0</v>
      </c>
      <c r="J91" s="12"/>
      <c r="K91" s="3"/>
      <c r="L91" s="19">
        <v>71</v>
      </c>
      <c r="M91" s="17">
        <v>0</v>
      </c>
    </row>
    <row r="92" spans="1:13" x14ac:dyDescent="0.25">
      <c r="A92" s="89"/>
      <c r="B92" s="30" t="s">
        <v>109</v>
      </c>
      <c r="C92" s="32"/>
      <c r="D92" s="31">
        <f>SUM(D77:D91)</f>
        <v>3097.2908400000001</v>
      </c>
      <c r="E92" s="32">
        <f t="shared" ref="E92:M92" si="4">SUM(E77:E91)</f>
        <v>47389.95689999999</v>
      </c>
      <c r="F92" s="31">
        <f t="shared" si="4"/>
        <v>60.788000000000032</v>
      </c>
      <c r="G92" s="32">
        <f t="shared" si="4"/>
        <v>1837.94</v>
      </c>
      <c r="H92" s="31">
        <f t="shared" si="4"/>
        <v>115894.03599999999</v>
      </c>
      <c r="I92" s="32">
        <f t="shared" si="4"/>
        <v>131984.97249999997</v>
      </c>
      <c r="J92" s="31">
        <f t="shared" si="4"/>
        <v>1970.8199999999997</v>
      </c>
      <c r="K92" s="32">
        <f t="shared" si="4"/>
        <v>0</v>
      </c>
      <c r="L92" s="31">
        <f t="shared" si="4"/>
        <v>121022.93484</v>
      </c>
      <c r="M92" s="32">
        <f t="shared" si="4"/>
        <v>181212.86939999997</v>
      </c>
    </row>
    <row r="93" spans="1:13" x14ac:dyDescent="0.25">
      <c r="A93" s="87" t="s">
        <v>5</v>
      </c>
      <c r="B93" s="36" t="s">
        <v>23</v>
      </c>
      <c r="C93" s="3" t="s">
        <v>45</v>
      </c>
      <c r="D93" s="12"/>
      <c r="E93" s="3"/>
      <c r="F93" s="12">
        <v>3447.75</v>
      </c>
      <c r="G93" s="3">
        <v>270537</v>
      </c>
      <c r="H93" s="12"/>
      <c r="I93" s="3"/>
      <c r="J93" s="12"/>
      <c r="K93" s="3"/>
      <c r="L93" s="19">
        <v>3447.75</v>
      </c>
      <c r="M93" s="17">
        <v>270537</v>
      </c>
    </row>
    <row r="94" spans="1:13" x14ac:dyDescent="0.25">
      <c r="A94" s="88"/>
      <c r="B94" s="36" t="s">
        <v>24</v>
      </c>
      <c r="C94" s="3" t="s">
        <v>48</v>
      </c>
      <c r="D94" s="12"/>
      <c r="E94" s="3"/>
      <c r="F94" s="12"/>
      <c r="G94" s="3"/>
      <c r="H94" s="12">
        <v>51</v>
      </c>
      <c r="I94" s="3">
        <v>0</v>
      </c>
      <c r="J94" s="12"/>
      <c r="K94" s="3"/>
      <c r="L94" s="19">
        <v>51</v>
      </c>
      <c r="M94" s="17">
        <v>0</v>
      </c>
    </row>
    <row r="95" spans="1:13" x14ac:dyDescent="0.25">
      <c r="A95" s="88"/>
      <c r="B95" s="84" t="s">
        <v>25</v>
      </c>
      <c r="C95" s="3" t="s">
        <v>47</v>
      </c>
      <c r="D95" s="12"/>
      <c r="E95" s="3"/>
      <c r="F95" s="12"/>
      <c r="G95" s="3"/>
      <c r="H95" s="12">
        <v>1</v>
      </c>
      <c r="I95" s="3">
        <v>1000</v>
      </c>
      <c r="J95" s="12"/>
      <c r="K95" s="3"/>
      <c r="L95" s="19">
        <v>1</v>
      </c>
      <c r="M95" s="17">
        <v>1000</v>
      </c>
    </row>
    <row r="96" spans="1:13" x14ac:dyDescent="0.25">
      <c r="A96" s="88"/>
      <c r="B96" s="86"/>
      <c r="C96" s="3" t="s">
        <v>49</v>
      </c>
      <c r="D96" s="12"/>
      <c r="E96" s="3"/>
      <c r="F96" s="12"/>
      <c r="G96" s="3"/>
      <c r="H96" s="12">
        <v>1</v>
      </c>
      <c r="I96" s="3">
        <v>0</v>
      </c>
      <c r="J96" s="12"/>
      <c r="K96" s="3"/>
      <c r="L96" s="19">
        <v>1</v>
      </c>
      <c r="M96" s="17">
        <v>0</v>
      </c>
    </row>
    <row r="97" spans="1:13" x14ac:dyDescent="0.25">
      <c r="A97" s="88"/>
      <c r="B97" s="84" t="s">
        <v>26</v>
      </c>
      <c r="C97" s="3" t="s">
        <v>50</v>
      </c>
      <c r="D97" s="12"/>
      <c r="E97" s="3"/>
      <c r="F97" s="12"/>
      <c r="G97" s="3"/>
      <c r="H97" s="12">
        <v>157</v>
      </c>
      <c r="I97" s="3">
        <v>7850</v>
      </c>
      <c r="J97" s="12"/>
      <c r="K97" s="3"/>
      <c r="L97" s="19">
        <v>157</v>
      </c>
      <c r="M97" s="17">
        <v>7850</v>
      </c>
    </row>
    <row r="98" spans="1:13" x14ac:dyDescent="0.25">
      <c r="A98" s="88"/>
      <c r="B98" s="86"/>
      <c r="C98" s="3" t="s">
        <v>47</v>
      </c>
      <c r="D98" s="12">
        <v>1352.4577599999998</v>
      </c>
      <c r="E98" s="3">
        <v>651087.52359999996</v>
      </c>
      <c r="F98" s="12">
        <v>158.52000000000001</v>
      </c>
      <c r="G98" s="3">
        <v>34717.5</v>
      </c>
      <c r="H98" s="12">
        <v>7003</v>
      </c>
      <c r="I98" s="3">
        <v>15314851.949999999</v>
      </c>
      <c r="J98" s="12"/>
      <c r="K98" s="3"/>
      <c r="L98" s="19">
        <v>8513.9777599999998</v>
      </c>
      <c r="M98" s="17">
        <v>16000656.9736</v>
      </c>
    </row>
    <row r="99" spans="1:13" x14ac:dyDescent="0.25">
      <c r="A99" s="88"/>
      <c r="B99" s="84" t="s">
        <v>28</v>
      </c>
      <c r="C99" s="3" t="s">
        <v>51</v>
      </c>
      <c r="D99" s="12">
        <v>0.64899999999999991</v>
      </c>
      <c r="E99" s="3">
        <v>24260.399999999998</v>
      </c>
      <c r="F99" s="12"/>
      <c r="G99" s="3"/>
      <c r="H99" s="12"/>
      <c r="I99" s="3"/>
      <c r="J99" s="12"/>
      <c r="K99" s="3"/>
      <c r="L99" s="19">
        <v>0.64899999999999991</v>
      </c>
      <c r="M99" s="17">
        <v>24260.399999999998</v>
      </c>
    </row>
    <row r="100" spans="1:13" x14ac:dyDescent="0.25">
      <c r="A100" s="88"/>
      <c r="B100" s="85"/>
      <c r="C100" s="3" t="s">
        <v>64</v>
      </c>
      <c r="D100" s="12"/>
      <c r="E100" s="3"/>
      <c r="F100" s="12"/>
      <c r="G100" s="3"/>
      <c r="H100" s="12"/>
      <c r="I100" s="3"/>
      <c r="J100" s="12">
        <v>97</v>
      </c>
      <c r="K100" s="3">
        <v>970</v>
      </c>
      <c r="L100" s="19">
        <v>97</v>
      </c>
      <c r="M100" s="17">
        <v>970</v>
      </c>
    </row>
    <row r="101" spans="1:13" x14ac:dyDescent="0.25">
      <c r="A101" s="88"/>
      <c r="B101" s="85"/>
      <c r="C101" s="3" t="s">
        <v>52</v>
      </c>
      <c r="D101" s="40">
        <v>1.831E-2</v>
      </c>
      <c r="E101" s="3">
        <v>1083.4000000000001</v>
      </c>
      <c r="F101" s="12"/>
      <c r="G101" s="3"/>
      <c r="H101" s="12"/>
      <c r="I101" s="3"/>
      <c r="J101" s="12"/>
      <c r="K101" s="3"/>
      <c r="L101" s="19">
        <v>1.831E-2</v>
      </c>
      <c r="M101" s="17">
        <v>1083.4000000000001</v>
      </c>
    </row>
    <row r="102" spans="1:13" x14ac:dyDescent="0.25">
      <c r="A102" s="88"/>
      <c r="B102" s="85"/>
      <c r="C102" s="3" t="s">
        <v>47</v>
      </c>
      <c r="D102" s="40">
        <v>1.653E-2</v>
      </c>
      <c r="E102" s="3">
        <v>974</v>
      </c>
      <c r="F102" s="12"/>
      <c r="G102" s="3"/>
      <c r="H102" s="12">
        <v>36</v>
      </c>
      <c r="I102" s="3">
        <v>100000</v>
      </c>
      <c r="J102" s="12"/>
      <c r="K102" s="3"/>
      <c r="L102" s="19">
        <v>36.016530000000003</v>
      </c>
      <c r="M102" s="17">
        <v>100974</v>
      </c>
    </row>
    <row r="103" spans="1:13" x14ac:dyDescent="0.25">
      <c r="A103" s="88"/>
      <c r="B103" s="85"/>
      <c r="C103" s="3" t="s">
        <v>60</v>
      </c>
      <c r="D103" s="40">
        <v>1.17E-3</v>
      </c>
      <c r="E103" s="3">
        <v>351</v>
      </c>
      <c r="F103" s="12"/>
      <c r="G103" s="3"/>
      <c r="H103" s="12"/>
      <c r="I103" s="3"/>
      <c r="J103" s="12"/>
      <c r="K103" s="3"/>
      <c r="L103" s="19">
        <v>1.17E-3</v>
      </c>
      <c r="M103" s="17">
        <v>351</v>
      </c>
    </row>
    <row r="104" spans="1:13" x14ac:dyDescent="0.25">
      <c r="A104" s="88"/>
      <c r="B104" s="86"/>
      <c r="C104" s="3" t="s">
        <v>53</v>
      </c>
      <c r="D104" s="12">
        <v>0.18831399999999998</v>
      </c>
      <c r="E104" s="3">
        <v>6761.9400000000005</v>
      </c>
      <c r="F104" s="12"/>
      <c r="G104" s="3"/>
      <c r="H104" s="12"/>
      <c r="I104" s="3"/>
      <c r="J104" s="12"/>
      <c r="K104" s="3"/>
      <c r="L104" s="19">
        <v>0.18831399999999998</v>
      </c>
      <c r="M104" s="17">
        <v>6761.9400000000005</v>
      </c>
    </row>
    <row r="105" spans="1:13" x14ac:dyDescent="0.25">
      <c r="A105" s="88"/>
      <c r="B105" s="36" t="s">
        <v>31</v>
      </c>
      <c r="C105" s="3" t="s">
        <v>54</v>
      </c>
      <c r="D105" s="12"/>
      <c r="E105" s="3"/>
      <c r="F105" s="12"/>
      <c r="G105" s="3"/>
      <c r="H105" s="12">
        <v>1466106</v>
      </c>
      <c r="I105" s="3">
        <v>798998.57909999997</v>
      </c>
      <c r="J105" s="12"/>
      <c r="K105" s="3"/>
      <c r="L105" s="19">
        <v>1466106</v>
      </c>
      <c r="M105" s="17">
        <v>798998.57909999997</v>
      </c>
    </row>
    <row r="106" spans="1:13" x14ac:dyDescent="0.25">
      <c r="A106" s="88"/>
      <c r="B106" s="84" t="s">
        <v>33</v>
      </c>
      <c r="C106" s="3" t="s">
        <v>55</v>
      </c>
      <c r="D106" s="12"/>
      <c r="E106" s="3"/>
      <c r="F106" s="12"/>
      <c r="G106" s="3"/>
      <c r="H106" s="12">
        <v>2</v>
      </c>
      <c r="I106" s="3">
        <v>75000</v>
      </c>
      <c r="J106" s="12"/>
      <c r="K106" s="3"/>
      <c r="L106" s="19">
        <v>2</v>
      </c>
      <c r="M106" s="17">
        <v>75000</v>
      </c>
    </row>
    <row r="107" spans="1:13" x14ac:dyDescent="0.25">
      <c r="A107" s="88"/>
      <c r="B107" s="85"/>
      <c r="C107" s="3" t="s">
        <v>56</v>
      </c>
      <c r="D107" s="12"/>
      <c r="E107" s="3"/>
      <c r="F107" s="12"/>
      <c r="G107" s="3"/>
      <c r="H107" s="12">
        <v>2</v>
      </c>
      <c r="I107" s="3">
        <v>22000</v>
      </c>
      <c r="J107" s="12"/>
      <c r="K107" s="3"/>
      <c r="L107" s="19">
        <v>2</v>
      </c>
      <c r="M107" s="17">
        <v>22000</v>
      </c>
    </row>
    <row r="108" spans="1:13" x14ac:dyDescent="0.25">
      <c r="A108" s="88"/>
      <c r="B108" s="85"/>
      <c r="C108" s="3" t="s">
        <v>57</v>
      </c>
      <c r="D108" s="12"/>
      <c r="E108" s="3"/>
      <c r="F108" s="12"/>
      <c r="G108" s="3"/>
      <c r="H108" s="12">
        <v>2</v>
      </c>
      <c r="I108" s="3">
        <v>91800</v>
      </c>
      <c r="J108" s="12"/>
      <c r="K108" s="3"/>
      <c r="L108" s="19">
        <v>2</v>
      </c>
      <c r="M108" s="17">
        <v>91800</v>
      </c>
    </row>
    <row r="109" spans="1:13" x14ac:dyDescent="0.25">
      <c r="A109" s="88"/>
      <c r="B109" s="86"/>
      <c r="C109" s="3" t="s">
        <v>58</v>
      </c>
      <c r="D109" s="12"/>
      <c r="E109" s="3"/>
      <c r="F109" s="12"/>
      <c r="G109" s="3"/>
      <c r="H109" s="12">
        <v>27</v>
      </c>
      <c r="I109" s="3">
        <v>2239500</v>
      </c>
      <c r="J109" s="12"/>
      <c r="K109" s="3"/>
      <c r="L109" s="19">
        <v>27</v>
      </c>
      <c r="M109" s="17">
        <v>2239500</v>
      </c>
    </row>
    <row r="110" spans="1:13" x14ac:dyDescent="0.25">
      <c r="A110" s="89"/>
      <c r="B110" s="30" t="s">
        <v>109</v>
      </c>
      <c r="C110" s="32"/>
      <c r="D110" s="31">
        <f>SUM(D93:D109)</f>
        <v>1353.3310839999997</v>
      </c>
      <c r="E110" s="32">
        <f t="shared" ref="E110:M110" si="5">SUM(E93:E109)</f>
        <v>684518.26359999995</v>
      </c>
      <c r="F110" s="31">
        <f t="shared" si="5"/>
        <v>3606.27</v>
      </c>
      <c r="G110" s="32">
        <f t="shared" si="5"/>
        <v>305254.5</v>
      </c>
      <c r="H110" s="31">
        <f t="shared" si="5"/>
        <v>1473388</v>
      </c>
      <c r="I110" s="32">
        <f t="shared" si="5"/>
        <v>18651000.529100001</v>
      </c>
      <c r="J110" s="31">
        <f t="shared" si="5"/>
        <v>97</v>
      </c>
      <c r="K110" s="32">
        <f t="shared" si="5"/>
        <v>970</v>
      </c>
      <c r="L110" s="31">
        <f t="shared" si="5"/>
        <v>1478444.601084</v>
      </c>
      <c r="M110" s="32">
        <f t="shared" si="5"/>
        <v>19641743.2927</v>
      </c>
    </row>
    <row r="111" spans="1:13" x14ac:dyDescent="0.25">
      <c r="A111" s="87" t="s">
        <v>6</v>
      </c>
      <c r="B111" s="36" t="s">
        <v>23</v>
      </c>
      <c r="C111" s="3" t="s">
        <v>45</v>
      </c>
      <c r="D111" s="12"/>
      <c r="E111" s="3"/>
      <c r="F111" s="12">
        <v>28.66</v>
      </c>
      <c r="G111" s="3">
        <v>2022.8</v>
      </c>
      <c r="H111" s="12"/>
      <c r="I111" s="3"/>
      <c r="J111" s="12"/>
      <c r="K111" s="3"/>
      <c r="L111" s="19">
        <v>28.66</v>
      </c>
      <c r="M111" s="17">
        <v>2022.8</v>
      </c>
    </row>
    <row r="112" spans="1:13" x14ac:dyDescent="0.25">
      <c r="A112" s="88"/>
      <c r="B112" s="36" t="s">
        <v>26</v>
      </c>
      <c r="C112" s="3" t="s">
        <v>47</v>
      </c>
      <c r="D112" s="12">
        <v>26215.293000000001</v>
      </c>
      <c r="E112" s="3">
        <v>13688642.744000001</v>
      </c>
      <c r="F112" s="12"/>
      <c r="G112" s="3"/>
      <c r="H112" s="12">
        <v>7774</v>
      </c>
      <c r="I112" s="3">
        <v>4338210</v>
      </c>
      <c r="J112" s="12"/>
      <c r="K112" s="3"/>
      <c r="L112" s="19">
        <v>33989.293000000005</v>
      </c>
      <c r="M112" s="17">
        <v>18026852.744000003</v>
      </c>
    </row>
    <row r="113" spans="1:13" x14ac:dyDescent="0.25">
      <c r="A113" s="88"/>
      <c r="B113" s="84" t="s">
        <v>28</v>
      </c>
      <c r="C113" s="3" t="s">
        <v>51</v>
      </c>
      <c r="D113" s="12">
        <v>12.533340000000001</v>
      </c>
      <c r="E113" s="3">
        <v>564115.4</v>
      </c>
      <c r="F113" s="12"/>
      <c r="G113" s="3"/>
      <c r="H113" s="12"/>
      <c r="I113" s="3"/>
      <c r="J113" s="12"/>
      <c r="K113" s="3"/>
      <c r="L113" s="19">
        <v>12.533340000000001</v>
      </c>
      <c r="M113" s="17">
        <v>564115.4</v>
      </c>
    </row>
    <row r="114" spans="1:13" x14ac:dyDescent="0.25">
      <c r="A114" s="88"/>
      <c r="B114" s="85"/>
      <c r="C114" s="3" t="s">
        <v>64</v>
      </c>
      <c r="D114" s="12"/>
      <c r="E114" s="3"/>
      <c r="F114" s="12"/>
      <c r="G114" s="3"/>
      <c r="H114" s="12"/>
      <c r="I114" s="3"/>
      <c r="J114" s="12">
        <v>20</v>
      </c>
      <c r="K114" s="3">
        <v>200</v>
      </c>
      <c r="L114" s="19">
        <v>20</v>
      </c>
      <c r="M114" s="17">
        <v>200</v>
      </c>
    </row>
    <row r="115" spans="1:13" x14ac:dyDescent="0.25">
      <c r="A115" s="88"/>
      <c r="B115" s="85"/>
      <c r="C115" s="3" t="s">
        <v>65</v>
      </c>
      <c r="D115" s="12">
        <v>0.19472999999999999</v>
      </c>
      <c r="E115" s="3">
        <v>48222</v>
      </c>
      <c r="F115" s="12"/>
      <c r="G115" s="3"/>
      <c r="H115" s="12"/>
      <c r="I115" s="3"/>
      <c r="J115" s="12"/>
      <c r="K115" s="3"/>
      <c r="L115" s="19">
        <v>0.19472999999999999</v>
      </c>
      <c r="M115" s="17">
        <v>48222</v>
      </c>
    </row>
    <row r="116" spans="1:13" x14ac:dyDescent="0.25">
      <c r="A116" s="88"/>
      <c r="B116" s="85"/>
      <c r="C116" s="3" t="s">
        <v>47</v>
      </c>
      <c r="D116" s="12">
        <v>0.11</v>
      </c>
      <c r="E116" s="3">
        <v>5.5</v>
      </c>
      <c r="F116" s="12"/>
      <c r="G116" s="3"/>
      <c r="H116" s="12">
        <v>1555</v>
      </c>
      <c r="I116" s="3">
        <v>375000</v>
      </c>
      <c r="J116" s="12"/>
      <c r="K116" s="3"/>
      <c r="L116" s="19">
        <v>1555.11</v>
      </c>
      <c r="M116" s="17">
        <v>375005.5</v>
      </c>
    </row>
    <row r="117" spans="1:13" x14ac:dyDescent="0.25">
      <c r="A117" s="88"/>
      <c r="B117" s="85"/>
      <c r="C117" s="3" t="s">
        <v>60</v>
      </c>
      <c r="D117" s="39">
        <v>2.9999999999999997E-4</v>
      </c>
      <c r="E117" s="3">
        <v>75</v>
      </c>
      <c r="F117" s="12"/>
      <c r="G117" s="3"/>
      <c r="H117" s="12"/>
      <c r="I117" s="3"/>
      <c r="J117" s="12"/>
      <c r="K117" s="3"/>
      <c r="L117" s="19">
        <v>2.9999999999999997E-4</v>
      </c>
      <c r="M117" s="17">
        <v>75</v>
      </c>
    </row>
    <row r="118" spans="1:13" x14ac:dyDescent="0.25">
      <c r="A118" s="88"/>
      <c r="B118" s="86"/>
      <c r="C118" s="3" t="s">
        <v>53</v>
      </c>
      <c r="D118" s="12">
        <v>24.534971999999996</v>
      </c>
      <c r="E118" s="3">
        <v>736063.3600000001</v>
      </c>
      <c r="F118" s="12"/>
      <c r="G118" s="3"/>
      <c r="H118" s="12"/>
      <c r="I118" s="3"/>
      <c r="J118" s="12"/>
      <c r="K118" s="3"/>
      <c r="L118" s="19">
        <v>24.534971999999996</v>
      </c>
      <c r="M118" s="17">
        <v>736063.3600000001</v>
      </c>
    </row>
    <row r="119" spans="1:13" x14ac:dyDescent="0.25">
      <c r="A119" s="88"/>
      <c r="B119" s="84" t="s">
        <v>29</v>
      </c>
      <c r="C119" s="3" t="s">
        <v>67</v>
      </c>
      <c r="D119" s="12"/>
      <c r="E119" s="3"/>
      <c r="F119" s="12"/>
      <c r="G119" s="3"/>
      <c r="H119" s="12">
        <v>1783</v>
      </c>
      <c r="I119" s="3">
        <v>35660</v>
      </c>
      <c r="J119" s="12"/>
      <c r="K119" s="3"/>
      <c r="L119" s="19">
        <v>1783</v>
      </c>
      <c r="M119" s="17">
        <v>35660</v>
      </c>
    </row>
    <row r="120" spans="1:13" x14ac:dyDescent="0.25">
      <c r="A120" s="88"/>
      <c r="B120" s="86"/>
      <c r="C120" s="3" t="s">
        <v>68</v>
      </c>
      <c r="D120" s="12"/>
      <c r="E120" s="3"/>
      <c r="F120" s="12"/>
      <c r="G120" s="3"/>
      <c r="H120" s="12">
        <v>541</v>
      </c>
      <c r="I120" s="3">
        <v>43280</v>
      </c>
      <c r="J120" s="12"/>
      <c r="K120" s="3"/>
      <c r="L120" s="19">
        <v>541</v>
      </c>
      <c r="M120" s="17">
        <v>43280</v>
      </c>
    </row>
    <row r="121" spans="1:13" x14ac:dyDescent="0.25">
      <c r="A121" s="88"/>
      <c r="B121" s="36" t="s">
        <v>31</v>
      </c>
      <c r="C121" s="3" t="s">
        <v>54</v>
      </c>
      <c r="D121" s="12"/>
      <c r="E121" s="3"/>
      <c r="F121" s="12"/>
      <c r="G121" s="3"/>
      <c r="H121" s="12">
        <v>11425760</v>
      </c>
      <c r="I121" s="3">
        <v>6225932.0812000008</v>
      </c>
      <c r="J121" s="12"/>
      <c r="K121" s="3"/>
      <c r="L121" s="19">
        <v>11425760</v>
      </c>
      <c r="M121" s="17">
        <v>6225932.0812000008</v>
      </c>
    </row>
    <row r="122" spans="1:13" x14ac:dyDescent="0.25">
      <c r="A122" s="88"/>
      <c r="B122" s="84" t="s">
        <v>33</v>
      </c>
      <c r="C122" s="3" t="s">
        <v>55</v>
      </c>
      <c r="D122" s="12"/>
      <c r="E122" s="3"/>
      <c r="F122" s="12"/>
      <c r="G122" s="3"/>
      <c r="H122" s="12">
        <v>4</v>
      </c>
      <c r="I122" s="3">
        <v>130000</v>
      </c>
      <c r="J122" s="12"/>
      <c r="K122" s="3"/>
      <c r="L122" s="19">
        <v>4</v>
      </c>
      <c r="M122" s="17">
        <v>130000</v>
      </c>
    </row>
    <row r="123" spans="1:13" x14ac:dyDescent="0.25">
      <c r="A123" s="88"/>
      <c r="B123" s="85"/>
      <c r="C123" s="3" t="s">
        <v>47</v>
      </c>
      <c r="D123" s="12"/>
      <c r="E123" s="3"/>
      <c r="F123" s="12"/>
      <c r="G123" s="3"/>
      <c r="H123" s="12">
        <v>7</v>
      </c>
      <c r="I123" s="3">
        <v>1187000</v>
      </c>
      <c r="J123" s="12"/>
      <c r="K123" s="3"/>
      <c r="L123" s="19">
        <v>7</v>
      </c>
      <c r="M123" s="17">
        <v>1187000</v>
      </c>
    </row>
    <row r="124" spans="1:13" x14ac:dyDescent="0.25">
      <c r="A124" s="88"/>
      <c r="B124" s="85"/>
      <c r="C124" s="3" t="s">
        <v>56</v>
      </c>
      <c r="D124" s="12"/>
      <c r="E124" s="3"/>
      <c r="F124" s="12"/>
      <c r="G124" s="3"/>
      <c r="H124" s="12">
        <v>8</v>
      </c>
      <c r="I124" s="3">
        <v>168000</v>
      </c>
      <c r="J124" s="12"/>
      <c r="K124" s="3"/>
      <c r="L124" s="19">
        <v>8</v>
      </c>
      <c r="M124" s="17">
        <v>168000</v>
      </c>
    </row>
    <row r="125" spans="1:13" x14ac:dyDescent="0.25">
      <c r="A125" s="88"/>
      <c r="B125" s="86"/>
      <c r="C125" s="3" t="s">
        <v>58</v>
      </c>
      <c r="D125" s="12"/>
      <c r="E125" s="3"/>
      <c r="F125" s="12"/>
      <c r="G125" s="3"/>
      <c r="H125" s="12">
        <v>73</v>
      </c>
      <c r="I125" s="3">
        <v>4696500</v>
      </c>
      <c r="J125" s="12"/>
      <c r="K125" s="3"/>
      <c r="L125" s="19">
        <v>73</v>
      </c>
      <c r="M125" s="17">
        <v>4696500</v>
      </c>
    </row>
    <row r="126" spans="1:13" x14ac:dyDescent="0.25">
      <c r="A126" s="89"/>
      <c r="B126" s="30" t="s">
        <v>109</v>
      </c>
      <c r="C126" s="32"/>
      <c r="D126" s="31">
        <f>SUM(D111:D125)</f>
        <v>26252.666342000004</v>
      </c>
      <c r="E126" s="32">
        <f t="shared" ref="E126:M126" si="6">SUM(E111:E125)</f>
        <v>15037124.004000001</v>
      </c>
      <c r="F126" s="31">
        <f t="shared" si="6"/>
        <v>28.66</v>
      </c>
      <c r="G126" s="32">
        <f t="shared" si="6"/>
        <v>2022.8</v>
      </c>
      <c r="H126" s="31">
        <f t="shared" si="6"/>
        <v>11437505</v>
      </c>
      <c r="I126" s="32">
        <f t="shared" si="6"/>
        <v>17199582.0812</v>
      </c>
      <c r="J126" s="31">
        <f t="shared" si="6"/>
        <v>20</v>
      </c>
      <c r="K126" s="32">
        <f t="shared" si="6"/>
        <v>200</v>
      </c>
      <c r="L126" s="31">
        <f t="shared" si="6"/>
        <v>11463806.326342</v>
      </c>
      <c r="M126" s="32">
        <f t="shared" si="6"/>
        <v>32238928.885200001</v>
      </c>
    </row>
    <row r="127" spans="1:13" x14ac:dyDescent="0.25">
      <c r="A127" s="87" t="s">
        <v>7</v>
      </c>
      <c r="B127" s="36" t="s">
        <v>23</v>
      </c>
      <c r="C127" s="3" t="s">
        <v>45</v>
      </c>
      <c r="D127" s="12"/>
      <c r="E127" s="3"/>
      <c r="F127" s="12">
        <v>632.33999999999992</v>
      </c>
      <c r="G127" s="3">
        <v>39582.04</v>
      </c>
      <c r="H127" s="12"/>
      <c r="I127" s="3"/>
      <c r="J127" s="12"/>
      <c r="K127" s="3"/>
      <c r="L127" s="19">
        <v>632.33999999999992</v>
      </c>
      <c r="M127" s="17">
        <v>39582.04</v>
      </c>
    </row>
    <row r="128" spans="1:13" x14ac:dyDescent="0.25">
      <c r="A128" s="88"/>
      <c r="B128" s="36" t="s">
        <v>26</v>
      </c>
      <c r="C128" s="3" t="s">
        <v>47</v>
      </c>
      <c r="D128" s="12">
        <v>2.8820000000000001</v>
      </c>
      <c r="E128" s="3">
        <v>0</v>
      </c>
      <c r="F128" s="12">
        <v>18506</v>
      </c>
      <c r="G128" s="3">
        <v>99512.17</v>
      </c>
      <c r="H128" s="12">
        <v>3</v>
      </c>
      <c r="I128" s="3">
        <v>300</v>
      </c>
      <c r="J128" s="12"/>
      <c r="K128" s="3"/>
      <c r="L128" s="19">
        <v>18511.882000000001</v>
      </c>
      <c r="M128" s="17">
        <v>99812.17</v>
      </c>
    </row>
    <row r="129" spans="1:13" x14ac:dyDescent="0.25">
      <c r="A129" s="88"/>
      <c r="B129" s="84" t="s">
        <v>28</v>
      </c>
      <c r="C129" s="3" t="s">
        <v>47</v>
      </c>
      <c r="D129" s="12"/>
      <c r="E129" s="3"/>
      <c r="F129" s="12"/>
      <c r="G129" s="3"/>
      <c r="H129" s="12">
        <v>15</v>
      </c>
      <c r="I129" s="3">
        <v>0</v>
      </c>
      <c r="J129" s="12"/>
      <c r="K129" s="3"/>
      <c r="L129" s="19">
        <v>15</v>
      </c>
      <c r="M129" s="17">
        <v>0</v>
      </c>
    </row>
    <row r="130" spans="1:13" x14ac:dyDescent="0.25">
      <c r="A130" s="88"/>
      <c r="B130" s="86"/>
      <c r="C130" s="3" t="s">
        <v>53</v>
      </c>
      <c r="D130" s="39">
        <v>6.9999999999999999E-4</v>
      </c>
      <c r="E130" s="3">
        <v>0</v>
      </c>
      <c r="F130" s="12"/>
      <c r="G130" s="3"/>
      <c r="H130" s="12"/>
      <c r="I130" s="3"/>
      <c r="J130" s="12"/>
      <c r="K130" s="3"/>
      <c r="L130" s="19">
        <v>6.9999999999999999E-4</v>
      </c>
      <c r="M130" s="17">
        <v>0</v>
      </c>
    </row>
    <row r="131" spans="1:13" x14ac:dyDescent="0.25">
      <c r="A131" s="88"/>
      <c r="B131" s="36" t="s">
        <v>31</v>
      </c>
      <c r="C131" s="3" t="s">
        <v>54</v>
      </c>
      <c r="D131" s="12"/>
      <c r="E131" s="3"/>
      <c r="F131" s="12"/>
      <c r="G131" s="3"/>
      <c r="H131" s="12">
        <v>2852685</v>
      </c>
      <c r="I131" s="3">
        <v>1554654.8037000024</v>
      </c>
      <c r="J131" s="12"/>
      <c r="K131" s="3"/>
      <c r="L131" s="19">
        <v>2852685</v>
      </c>
      <c r="M131" s="17">
        <v>1554654.8037000024</v>
      </c>
    </row>
    <row r="132" spans="1:13" x14ac:dyDescent="0.25">
      <c r="A132" s="88"/>
      <c r="B132" s="84" t="s">
        <v>33</v>
      </c>
      <c r="C132" s="3" t="s">
        <v>55</v>
      </c>
      <c r="D132" s="12"/>
      <c r="E132" s="3"/>
      <c r="F132" s="12"/>
      <c r="G132" s="3"/>
      <c r="H132" s="12">
        <v>10</v>
      </c>
      <c r="I132" s="3">
        <v>1602049.5</v>
      </c>
      <c r="J132" s="12"/>
      <c r="K132" s="3"/>
      <c r="L132" s="19">
        <v>10</v>
      </c>
      <c r="M132" s="17">
        <v>1602049.5</v>
      </c>
    </row>
    <row r="133" spans="1:13" x14ac:dyDescent="0.25">
      <c r="A133" s="88"/>
      <c r="B133" s="85"/>
      <c r="C133" s="3" t="s">
        <v>47</v>
      </c>
      <c r="D133" s="12"/>
      <c r="E133" s="3"/>
      <c r="F133" s="12"/>
      <c r="G133" s="3"/>
      <c r="H133" s="12">
        <v>3</v>
      </c>
      <c r="I133" s="3">
        <v>299000</v>
      </c>
      <c r="J133" s="12"/>
      <c r="K133" s="3"/>
      <c r="L133" s="19">
        <v>3</v>
      </c>
      <c r="M133" s="17">
        <v>299000</v>
      </c>
    </row>
    <row r="134" spans="1:13" x14ac:dyDescent="0.25">
      <c r="A134" s="88"/>
      <c r="B134" s="85"/>
      <c r="C134" s="3" t="s">
        <v>56</v>
      </c>
      <c r="D134" s="12"/>
      <c r="E134" s="3"/>
      <c r="F134" s="12"/>
      <c r="G134" s="3"/>
      <c r="H134" s="12">
        <v>2</v>
      </c>
      <c r="I134" s="3">
        <v>45000</v>
      </c>
      <c r="J134" s="12"/>
      <c r="K134" s="3"/>
      <c r="L134" s="19">
        <v>2</v>
      </c>
      <c r="M134" s="17">
        <v>45000</v>
      </c>
    </row>
    <row r="135" spans="1:13" x14ac:dyDescent="0.25">
      <c r="A135" s="88"/>
      <c r="B135" s="85"/>
      <c r="C135" s="3" t="s">
        <v>57</v>
      </c>
      <c r="D135" s="12"/>
      <c r="E135" s="3"/>
      <c r="F135" s="12"/>
      <c r="G135" s="3"/>
      <c r="H135" s="12">
        <v>11</v>
      </c>
      <c r="I135" s="3">
        <v>883000</v>
      </c>
      <c r="J135" s="12"/>
      <c r="K135" s="3"/>
      <c r="L135" s="19">
        <v>11</v>
      </c>
      <c r="M135" s="17">
        <v>883000</v>
      </c>
    </row>
    <row r="136" spans="1:13" x14ac:dyDescent="0.25">
      <c r="A136" s="88"/>
      <c r="B136" s="86"/>
      <c r="C136" s="3" t="s">
        <v>58</v>
      </c>
      <c r="D136" s="12"/>
      <c r="E136" s="3"/>
      <c r="F136" s="12"/>
      <c r="G136" s="3"/>
      <c r="H136" s="12">
        <v>20</v>
      </c>
      <c r="I136" s="3">
        <v>444500</v>
      </c>
      <c r="J136" s="12"/>
      <c r="K136" s="3"/>
      <c r="L136" s="19">
        <v>20</v>
      </c>
      <c r="M136" s="17">
        <v>444500</v>
      </c>
    </row>
    <row r="137" spans="1:13" x14ac:dyDescent="0.25">
      <c r="A137" s="88"/>
      <c r="B137" s="36" t="s">
        <v>35</v>
      </c>
      <c r="C137" s="3" t="s">
        <v>61</v>
      </c>
      <c r="D137" s="12"/>
      <c r="E137" s="3"/>
      <c r="F137" s="12"/>
      <c r="G137" s="3"/>
      <c r="H137" s="12">
        <v>172500</v>
      </c>
      <c r="I137" s="3">
        <v>722775.00000000012</v>
      </c>
      <c r="J137" s="12"/>
      <c r="K137" s="3"/>
      <c r="L137" s="19">
        <v>172500</v>
      </c>
      <c r="M137" s="17">
        <v>722775.00000000012</v>
      </c>
    </row>
    <row r="138" spans="1:13" x14ac:dyDescent="0.25">
      <c r="A138" s="88"/>
      <c r="B138" s="36" t="s">
        <v>36</v>
      </c>
      <c r="C138" s="3" t="s">
        <v>47</v>
      </c>
      <c r="D138" s="12"/>
      <c r="E138" s="3"/>
      <c r="F138" s="12"/>
      <c r="G138" s="3"/>
      <c r="H138" s="12">
        <v>5</v>
      </c>
      <c r="I138" s="3">
        <v>0</v>
      </c>
      <c r="J138" s="12"/>
      <c r="K138" s="3"/>
      <c r="L138" s="19">
        <v>5</v>
      </c>
      <c r="M138" s="17">
        <v>0</v>
      </c>
    </row>
    <row r="139" spans="1:13" x14ac:dyDescent="0.25">
      <c r="A139" s="89"/>
      <c r="B139" s="30" t="s">
        <v>109</v>
      </c>
      <c r="C139" s="32"/>
      <c r="D139" s="31">
        <f>SUM(D127:D138)</f>
        <v>2.8827000000000003</v>
      </c>
      <c r="E139" s="32">
        <f t="shared" ref="E139:M139" si="7">SUM(E127:E138)</f>
        <v>0</v>
      </c>
      <c r="F139" s="31">
        <f t="shared" si="7"/>
        <v>19138.34</v>
      </c>
      <c r="G139" s="32">
        <f t="shared" si="7"/>
        <v>139094.21</v>
      </c>
      <c r="H139" s="31">
        <f t="shared" si="7"/>
        <v>3025254</v>
      </c>
      <c r="I139" s="32">
        <f t="shared" si="7"/>
        <v>5551279.3037000019</v>
      </c>
      <c r="J139" s="31">
        <f t="shared" si="7"/>
        <v>0</v>
      </c>
      <c r="K139" s="32">
        <f t="shared" si="7"/>
        <v>0</v>
      </c>
      <c r="L139" s="31">
        <f t="shared" si="7"/>
        <v>3044395.2226999998</v>
      </c>
      <c r="M139" s="32">
        <f t="shared" si="7"/>
        <v>5690373.5137000028</v>
      </c>
    </row>
    <row r="140" spans="1:13" x14ac:dyDescent="0.25">
      <c r="A140" s="87" t="s">
        <v>8</v>
      </c>
      <c r="B140" s="36" t="s">
        <v>23</v>
      </c>
      <c r="C140" s="3" t="s">
        <v>45</v>
      </c>
      <c r="D140" s="12"/>
      <c r="E140" s="3"/>
      <c r="F140" s="12">
        <v>640.5</v>
      </c>
      <c r="G140" s="3">
        <v>6384</v>
      </c>
      <c r="H140" s="12"/>
      <c r="I140" s="3"/>
      <c r="J140" s="12"/>
      <c r="K140" s="3"/>
      <c r="L140" s="19">
        <v>640.5</v>
      </c>
      <c r="M140" s="17">
        <v>6384</v>
      </c>
    </row>
    <row r="141" spans="1:13" x14ac:dyDescent="0.25">
      <c r="A141" s="88"/>
      <c r="B141" s="36" t="s">
        <v>26</v>
      </c>
      <c r="C141" s="3" t="s">
        <v>47</v>
      </c>
      <c r="D141" s="12">
        <v>45.94</v>
      </c>
      <c r="E141" s="3">
        <v>17811.599999999999</v>
      </c>
      <c r="F141" s="12"/>
      <c r="G141" s="3"/>
      <c r="H141" s="12"/>
      <c r="I141" s="3"/>
      <c r="J141" s="12"/>
      <c r="K141" s="3"/>
      <c r="L141" s="19">
        <v>45.94</v>
      </c>
      <c r="M141" s="17">
        <v>17811.599999999999</v>
      </c>
    </row>
    <row r="142" spans="1:13" x14ac:dyDescent="0.25">
      <c r="A142" s="88"/>
      <c r="B142" s="36" t="s">
        <v>28</v>
      </c>
      <c r="C142" s="3" t="s">
        <v>53</v>
      </c>
      <c r="D142" s="40">
        <v>8.1999999999999998E-4</v>
      </c>
      <c r="E142" s="3">
        <v>40</v>
      </c>
      <c r="F142" s="12"/>
      <c r="G142" s="3"/>
      <c r="H142" s="12"/>
      <c r="I142" s="3"/>
      <c r="J142" s="12"/>
      <c r="K142" s="3"/>
      <c r="L142" s="19">
        <v>8.1999999999999998E-4</v>
      </c>
      <c r="M142" s="17">
        <v>40</v>
      </c>
    </row>
    <row r="143" spans="1:13" x14ac:dyDescent="0.25">
      <c r="A143" s="88"/>
      <c r="B143" s="36" t="s">
        <v>31</v>
      </c>
      <c r="C143" s="3" t="s">
        <v>54</v>
      </c>
      <c r="D143" s="12"/>
      <c r="E143" s="3"/>
      <c r="F143" s="12"/>
      <c r="G143" s="3"/>
      <c r="H143" s="12">
        <v>4360</v>
      </c>
      <c r="I143" s="3">
        <v>2376.1127999999999</v>
      </c>
      <c r="J143" s="12"/>
      <c r="K143" s="3"/>
      <c r="L143" s="19">
        <v>4360</v>
      </c>
      <c r="M143" s="17">
        <v>2376.1127999999999</v>
      </c>
    </row>
    <row r="144" spans="1:13" x14ac:dyDescent="0.25">
      <c r="A144" s="88"/>
      <c r="B144" s="84" t="s">
        <v>33</v>
      </c>
      <c r="C144" s="3" t="s">
        <v>47</v>
      </c>
      <c r="D144" s="12"/>
      <c r="E144" s="3"/>
      <c r="F144" s="12"/>
      <c r="G144" s="3"/>
      <c r="H144" s="12">
        <v>1</v>
      </c>
      <c r="I144" s="3">
        <v>82000</v>
      </c>
      <c r="J144" s="12"/>
      <c r="K144" s="3"/>
      <c r="L144" s="19">
        <v>1</v>
      </c>
      <c r="M144" s="17">
        <v>82000</v>
      </c>
    </row>
    <row r="145" spans="1:13" x14ac:dyDescent="0.25">
      <c r="A145" s="88"/>
      <c r="B145" s="85"/>
      <c r="C145" s="3" t="s">
        <v>56</v>
      </c>
      <c r="D145" s="12"/>
      <c r="E145" s="3"/>
      <c r="F145" s="12"/>
      <c r="G145" s="3"/>
      <c r="H145" s="12">
        <v>2</v>
      </c>
      <c r="I145" s="3">
        <v>30000</v>
      </c>
      <c r="J145" s="12"/>
      <c r="K145" s="3"/>
      <c r="L145" s="19">
        <v>2</v>
      </c>
      <c r="M145" s="17">
        <v>30000</v>
      </c>
    </row>
    <row r="146" spans="1:13" x14ac:dyDescent="0.25">
      <c r="A146" s="88"/>
      <c r="B146" s="86"/>
      <c r="C146" s="3" t="s">
        <v>58</v>
      </c>
      <c r="D146" s="12"/>
      <c r="E146" s="3"/>
      <c r="F146" s="12"/>
      <c r="G146" s="3"/>
      <c r="H146" s="12">
        <v>1</v>
      </c>
      <c r="I146" s="3">
        <v>60000</v>
      </c>
      <c r="J146" s="12"/>
      <c r="K146" s="3"/>
      <c r="L146" s="19">
        <v>1</v>
      </c>
      <c r="M146" s="17">
        <v>60000</v>
      </c>
    </row>
    <row r="147" spans="1:13" x14ac:dyDescent="0.25">
      <c r="A147" s="89"/>
      <c r="B147" s="30" t="s">
        <v>109</v>
      </c>
      <c r="C147" s="32"/>
      <c r="D147" s="31">
        <f>SUM(D140:D146)</f>
        <v>45.940819999999995</v>
      </c>
      <c r="E147" s="32">
        <f t="shared" ref="E147:M147" si="8">SUM(E140:E146)</f>
        <v>17851.599999999999</v>
      </c>
      <c r="F147" s="31">
        <f t="shared" si="8"/>
        <v>640.5</v>
      </c>
      <c r="G147" s="32">
        <f t="shared" si="8"/>
        <v>6384</v>
      </c>
      <c r="H147" s="31">
        <f t="shared" si="8"/>
        <v>4364</v>
      </c>
      <c r="I147" s="32">
        <f t="shared" si="8"/>
        <v>174376.1128</v>
      </c>
      <c r="J147" s="31">
        <f t="shared" si="8"/>
        <v>0</v>
      </c>
      <c r="K147" s="32">
        <f t="shared" si="8"/>
        <v>0</v>
      </c>
      <c r="L147" s="31">
        <f t="shared" si="8"/>
        <v>5050.4408199999998</v>
      </c>
      <c r="M147" s="32">
        <f t="shared" si="8"/>
        <v>198611.71279999998</v>
      </c>
    </row>
    <row r="148" spans="1:13" x14ac:dyDescent="0.25">
      <c r="A148" s="87" t="s">
        <v>9</v>
      </c>
      <c r="B148" s="36" t="s">
        <v>23</v>
      </c>
      <c r="C148" s="3" t="s">
        <v>45</v>
      </c>
      <c r="D148" s="12"/>
      <c r="E148" s="3"/>
      <c r="F148" s="12">
        <v>3301.5299999999997</v>
      </c>
      <c r="G148" s="3">
        <v>64033.799999999996</v>
      </c>
      <c r="H148" s="12"/>
      <c r="I148" s="3"/>
      <c r="J148" s="12"/>
      <c r="K148" s="3"/>
      <c r="L148" s="19">
        <v>3301.5299999999997</v>
      </c>
      <c r="M148" s="17">
        <v>64033.799999999996</v>
      </c>
    </row>
    <row r="149" spans="1:13" x14ac:dyDescent="0.25">
      <c r="A149" s="88"/>
      <c r="B149" s="84" t="s">
        <v>24</v>
      </c>
      <c r="C149" s="3" t="s">
        <v>47</v>
      </c>
      <c r="D149" s="12"/>
      <c r="E149" s="3"/>
      <c r="F149" s="12"/>
      <c r="G149" s="3"/>
      <c r="H149" s="12">
        <v>8</v>
      </c>
      <c r="I149" s="3">
        <v>0</v>
      </c>
      <c r="J149" s="12"/>
      <c r="K149" s="3"/>
      <c r="L149" s="19">
        <v>8</v>
      </c>
      <c r="M149" s="17">
        <v>0</v>
      </c>
    </row>
    <row r="150" spans="1:13" x14ac:dyDescent="0.25">
      <c r="A150" s="88"/>
      <c r="B150" s="86"/>
      <c r="C150" s="3" t="s">
        <v>48</v>
      </c>
      <c r="D150" s="12"/>
      <c r="E150" s="3"/>
      <c r="F150" s="12"/>
      <c r="G150" s="3"/>
      <c r="H150" s="12">
        <v>183</v>
      </c>
      <c r="I150" s="3">
        <v>350.89</v>
      </c>
      <c r="J150" s="12"/>
      <c r="K150" s="3"/>
      <c r="L150" s="19">
        <v>183</v>
      </c>
      <c r="M150" s="17">
        <v>350.89</v>
      </c>
    </row>
    <row r="151" spans="1:13" x14ac:dyDescent="0.25">
      <c r="A151" s="88"/>
      <c r="B151" s="84" t="s">
        <v>25</v>
      </c>
      <c r="C151" s="3" t="s">
        <v>46</v>
      </c>
      <c r="D151" s="12"/>
      <c r="E151" s="3"/>
      <c r="F151" s="12"/>
      <c r="G151" s="3"/>
      <c r="H151" s="12">
        <v>1</v>
      </c>
      <c r="I151" s="3">
        <v>0</v>
      </c>
      <c r="J151" s="12"/>
      <c r="K151" s="3"/>
      <c r="L151" s="19">
        <v>1</v>
      </c>
      <c r="M151" s="17">
        <v>0</v>
      </c>
    </row>
    <row r="152" spans="1:13" x14ac:dyDescent="0.25">
      <c r="A152" s="88"/>
      <c r="B152" s="86"/>
      <c r="C152" s="3" t="s">
        <v>49</v>
      </c>
      <c r="D152" s="12"/>
      <c r="E152" s="3"/>
      <c r="F152" s="12"/>
      <c r="G152" s="3"/>
      <c r="H152" s="12">
        <v>5</v>
      </c>
      <c r="I152" s="3">
        <v>91700</v>
      </c>
      <c r="J152" s="12"/>
      <c r="K152" s="3"/>
      <c r="L152" s="19">
        <v>5</v>
      </c>
      <c r="M152" s="17">
        <v>91700</v>
      </c>
    </row>
    <row r="153" spans="1:13" x14ac:dyDescent="0.25">
      <c r="A153" s="88"/>
      <c r="B153" s="84" t="s">
        <v>26</v>
      </c>
      <c r="C153" s="3" t="s">
        <v>50</v>
      </c>
      <c r="D153" s="12"/>
      <c r="E153" s="3"/>
      <c r="F153" s="12"/>
      <c r="G153" s="3"/>
      <c r="H153" s="12">
        <v>149</v>
      </c>
      <c r="I153" s="3">
        <v>111.75</v>
      </c>
      <c r="J153" s="12"/>
      <c r="K153" s="3"/>
      <c r="L153" s="19">
        <v>149</v>
      </c>
      <c r="M153" s="17">
        <v>111.75</v>
      </c>
    </row>
    <row r="154" spans="1:13" x14ac:dyDescent="0.25">
      <c r="A154" s="88"/>
      <c r="B154" s="86"/>
      <c r="C154" s="3" t="s">
        <v>47</v>
      </c>
      <c r="D154" s="12">
        <v>82.01</v>
      </c>
      <c r="E154" s="3">
        <v>47943.156600000002</v>
      </c>
      <c r="F154" s="12">
        <v>3970</v>
      </c>
      <c r="G154" s="3">
        <v>23438.28</v>
      </c>
      <c r="H154" s="12">
        <v>34010</v>
      </c>
      <c r="I154" s="3">
        <v>1515375</v>
      </c>
      <c r="J154" s="12"/>
      <c r="K154" s="3"/>
      <c r="L154" s="19">
        <v>38062.01</v>
      </c>
      <c r="M154" s="17">
        <v>1586756.4365999999</v>
      </c>
    </row>
    <row r="155" spans="1:13" x14ac:dyDescent="0.25">
      <c r="A155" s="88"/>
      <c r="B155" s="84" t="s">
        <v>28</v>
      </c>
      <c r="C155" s="3" t="s">
        <v>51</v>
      </c>
      <c r="D155" s="12">
        <v>1.6211070000000001</v>
      </c>
      <c r="E155" s="3">
        <v>0</v>
      </c>
      <c r="F155" s="12"/>
      <c r="G155" s="3"/>
      <c r="H155" s="12"/>
      <c r="I155" s="3"/>
      <c r="J155" s="12"/>
      <c r="K155" s="3"/>
      <c r="L155" s="19">
        <v>1.6211070000000001</v>
      </c>
      <c r="M155" s="17">
        <v>0</v>
      </c>
    </row>
    <row r="156" spans="1:13" x14ac:dyDescent="0.25">
      <c r="A156" s="88"/>
      <c r="B156" s="85"/>
      <c r="C156" s="3" t="s">
        <v>59</v>
      </c>
      <c r="D156" s="12"/>
      <c r="E156" s="3"/>
      <c r="F156" s="12"/>
      <c r="G156" s="3"/>
      <c r="H156" s="12">
        <v>429</v>
      </c>
      <c r="I156" s="3">
        <v>0</v>
      </c>
      <c r="J156" s="12"/>
      <c r="K156" s="3"/>
      <c r="L156" s="19">
        <v>429</v>
      </c>
      <c r="M156" s="17">
        <v>0</v>
      </c>
    </row>
    <row r="157" spans="1:13" x14ac:dyDescent="0.25">
      <c r="A157" s="88"/>
      <c r="B157" s="85"/>
      <c r="C157" s="3" t="s">
        <v>52</v>
      </c>
      <c r="D157" s="12">
        <v>175.21591000000001</v>
      </c>
      <c r="E157" s="3">
        <v>7008636.4000000004</v>
      </c>
      <c r="F157" s="12"/>
      <c r="G157" s="3"/>
      <c r="H157" s="12"/>
      <c r="I157" s="3"/>
      <c r="J157" s="12"/>
      <c r="K157" s="3"/>
      <c r="L157" s="19">
        <v>175.21591000000001</v>
      </c>
      <c r="M157" s="17">
        <v>7008636.4000000004</v>
      </c>
    </row>
    <row r="158" spans="1:13" x14ac:dyDescent="0.25">
      <c r="A158" s="88"/>
      <c r="B158" s="85"/>
      <c r="C158" s="3" t="s">
        <v>47</v>
      </c>
      <c r="D158" s="12"/>
      <c r="E158" s="3"/>
      <c r="F158" s="12"/>
      <c r="G158" s="3"/>
      <c r="H158" s="12">
        <v>125</v>
      </c>
      <c r="I158" s="3">
        <v>160500</v>
      </c>
      <c r="J158" s="12"/>
      <c r="K158" s="3"/>
      <c r="L158" s="19">
        <v>125</v>
      </c>
      <c r="M158" s="17">
        <v>160500</v>
      </c>
    </row>
    <row r="159" spans="1:13" x14ac:dyDescent="0.25">
      <c r="A159" s="88"/>
      <c r="B159" s="86"/>
      <c r="C159" s="3" t="s">
        <v>53</v>
      </c>
      <c r="D159" s="12">
        <v>2.9155550000000003</v>
      </c>
      <c r="E159" s="3">
        <v>66729.02399999999</v>
      </c>
      <c r="F159" s="12"/>
      <c r="G159" s="3"/>
      <c r="H159" s="12"/>
      <c r="I159" s="3"/>
      <c r="J159" s="12"/>
      <c r="K159" s="3"/>
      <c r="L159" s="19">
        <v>2.9155550000000003</v>
      </c>
      <c r="M159" s="17">
        <v>66729.02399999999</v>
      </c>
    </row>
    <row r="160" spans="1:13" x14ac:dyDescent="0.25">
      <c r="A160" s="88"/>
      <c r="B160" s="36" t="s">
        <v>31</v>
      </c>
      <c r="C160" s="3" t="s">
        <v>54</v>
      </c>
      <c r="D160" s="12"/>
      <c r="E160" s="3"/>
      <c r="F160" s="12"/>
      <c r="G160" s="3"/>
      <c r="H160" s="12">
        <v>29324624</v>
      </c>
      <c r="I160" s="3">
        <v>15981335.113699989</v>
      </c>
      <c r="J160" s="12"/>
      <c r="K160" s="3"/>
      <c r="L160" s="19">
        <v>29324624</v>
      </c>
      <c r="M160" s="17">
        <v>15981335.113699989</v>
      </c>
    </row>
    <row r="161" spans="1:14" x14ac:dyDescent="0.25">
      <c r="A161" s="88"/>
      <c r="B161" s="84" t="s">
        <v>33</v>
      </c>
      <c r="C161" s="3" t="s">
        <v>55</v>
      </c>
      <c r="D161" s="12"/>
      <c r="E161" s="3"/>
      <c r="F161" s="12"/>
      <c r="G161" s="3"/>
      <c r="H161" s="12">
        <v>27</v>
      </c>
      <c r="I161" s="3">
        <v>1912000</v>
      </c>
      <c r="J161" s="12"/>
      <c r="K161" s="3"/>
      <c r="L161" s="19">
        <v>27</v>
      </c>
      <c r="M161" s="17">
        <v>1912000</v>
      </c>
    </row>
    <row r="162" spans="1:14" x14ac:dyDescent="0.25">
      <c r="A162" s="88"/>
      <c r="B162" s="85"/>
      <c r="C162" s="3" t="s">
        <v>47</v>
      </c>
      <c r="D162" s="12"/>
      <c r="E162" s="3"/>
      <c r="F162" s="12"/>
      <c r="G162" s="3"/>
      <c r="H162" s="12">
        <v>11</v>
      </c>
      <c r="I162" s="3">
        <v>637000</v>
      </c>
      <c r="J162" s="12"/>
      <c r="K162" s="3"/>
      <c r="L162" s="19">
        <v>11</v>
      </c>
      <c r="M162" s="17">
        <v>637000</v>
      </c>
    </row>
    <row r="163" spans="1:14" x14ac:dyDescent="0.25">
      <c r="A163" s="88"/>
      <c r="B163" s="85"/>
      <c r="C163" s="3" t="s">
        <v>56</v>
      </c>
      <c r="D163" s="12"/>
      <c r="E163" s="3"/>
      <c r="F163" s="12"/>
      <c r="G163" s="3"/>
      <c r="H163" s="12">
        <v>21</v>
      </c>
      <c r="I163" s="3">
        <v>489500</v>
      </c>
      <c r="J163" s="12"/>
      <c r="K163" s="3"/>
      <c r="L163" s="19">
        <v>21</v>
      </c>
      <c r="M163" s="17">
        <v>489500</v>
      </c>
    </row>
    <row r="164" spans="1:14" x14ac:dyDescent="0.25">
      <c r="A164" s="88"/>
      <c r="B164" s="85"/>
      <c r="C164" s="3" t="s">
        <v>57</v>
      </c>
      <c r="D164" s="12"/>
      <c r="E164" s="3"/>
      <c r="F164" s="12"/>
      <c r="G164" s="3"/>
      <c r="H164" s="12">
        <v>12</v>
      </c>
      <c r="I164" s="3">
        <v>446000</v>
      </c>
      <c r="J164" s="12"/>
      <c r="K164" s="3"/>
      <c r="L164" s="19">
        <v>12</v>
      </c>
      <c r="M164" s="17">
        <v>446000</v>
      </c>
    </row>
    <row r="165" spans="1:14" x14ac:dyDescent="0.25">
      <c r="A165" s="88"/>
      <c r="B165" s="86"/>
      <c r="C165" s="3" t="s">
        <v>58</v>
      </c>
      <c r="D165" s="12"/>
      <c r="E165" s="3"/>
      <c r="F165" s="12"/>
      <c r="G165" s="3"/>
      <c r="H165" s="12">
        <v>171</v>
      </c>
      <c r="I165" s="3">
        <v>7105000</v>
      </c>
      <c r="J165" s="12"/>
      <c r="K165" s="3"/>
      <c r="L165" s="19">
        <v>171</v>
      </c>
      <c r="M165" s="17">
        <v>7105000</v>
      </c>
    </row>
    <row r="166" spans="1:14" x14ac:dyDescent="0.25">
      <c r="A166" s="88"/>
      <c r="B166" s="36" t="s">
        <v>36</v>
      </c>
      <c r="C166" s="3" t="s">
        <v>47</v>
      </c>
      <c r="D166" s="12"/>
      <c r="E166" s="3"/>
      <c r="F166" s="12"/>
      <c r="G166" s="3"/>
      <c r="H166" s="12">
        <v>3</v>
      </c>
      <c r="I166" s="3">
        <v>37000</v>
      </c>
      <c r="J166" s="12"/>
      <c r="K166" s="3"/>
      <c r="L166" s="19">
        <v>3</v>
      </c>
      <c r="M166" s="17">
        <v>37000</v>
      </c>
    </row>
    <row r="167" spans="1:14" x14ac:dyDescent="0.25">
      <c r="A167" s="89"/>
      <c r="B167" s="30" t="s">
        <v>109</v>
      </c>
      <c r="C167" s="32"/>
      <c r="D167" s="31">
        <f>SUM(D148:D166)</f>
        <v>261.76257199999998</v>
      </c>
      <c r="E167" s="32">
        <f t="shared" ref="E167:M167" si="9">SUM(E148:E166)</f>
        <v>7123308.5806000009</v>
      </c>
      <c r="F167" s="31">
        <f t="shared" si="9"/>
        <v>7271.53</v>
      </c>
      <c r="G167" s="32">
        <f t="shared" si="9"/>
        <v>87472.079999999987</v>
      </c>
      <c r="H167" s="31">
        <f t="shared" si="9"/>
        <v>29359779</v>
      </c>
      <c r="I167" s="32">
        <f t="shared" si="9"/>
        <v>28375872.753699988</v>
      </c>
      <c r="J167" s="31">
        <f t="shared" si="9"/>
        <v>0</v>
      </c>
      <c r="K167" s="32">
        <f t="shared" si="9"/>
        <v>0</v>
      </c>
      <c r="L167" s="31">
        <f t="shared" si="9"/>
        <v>29367312.292571999</v>
      </c>
      <c r="M167" s="32">
        <f t="shared" si="9"/>
        <v>35586653.414299987</v>
      </c>
    </row>
    <row r="168" spans="1:14" x14ac:dyDescent="0.25">
      <c r="A168" s="33"/>
      <c r="B168" s="33"/>
      <c r="C168" s="34"/>
      <c r="D168" s="35">
        <f>D167+D147+D139+D126+D110+D92+D76+D68+D41+D26</f>
        <v>118398.31623599997</v>
      </c>
      <c r="E168" s="34">
        <f t="shared" ref="E168:M168" si="10">E167+E147+E139+E126+E110+E92+E76+E68+E41+E26</f>
        <v>63335118.180100009</v>
      </c>
      <c r="F168" s="35">
        <f t="shared" si="10"/>
        <v>112010.992</v>
      </c>
      <c r="G168" s="34">
        <f t="shared" si="10"/>
        <v>2108997.25</v>
      </c>
      <c r="H168" s="35">
        <f t="shared" si="10"/>
        <v>87557492.035999998</v>
      </c>
      <c r="I168" s="34">
        <f t="shared" si="10"/>
        <v>119033785.02809998</v>
      </c>
      <c r="J168" s="35">
        <f t="shared" si="10"/>
        <v>403382.82</v>
      </c>
      <c r="K168" s="34">
        <f t="shared" si="10"/>
        <v>1711160</v>
      </c>
      <c r="L168" s="35">
        <f t="shared" si="10"/>
        <v>88191284.164236009</v>
      </c>
      <c r="M168" s="34">
        <f t="shared" si="10"/>
        <v>186189060.45819998</v>
      </c>
    </row>
    <row r="169" spans="1:14" ht="28.5" x14ac:dyDescent="0.25">
      <c r="A169" s="5" t="s">
        <v>104</v>
      </c>
      <c r="B169" s="5" t="s">
        <v>43</v>
      </c>
      <c r="C169" s="5" t="s">
        <v>44</v>
      </c>
      <c r="D169" s="20" t="s">
        <v>100</v>
      </c>
      <c r="E169" s="16" t="s">
        <v>98</v>
      </c>
      <c r="F169" s="20" t="s">
        <v>101</v>
      </c>
      <c r="G169" s="16" t="s">
        <v>98</v>
      </c>
      <c r="H169" s="20" t="s">
        <v>102</v>
      </c>
      <c r="I169" s="16" t="s">
        <v>98</v>
      </c>
      <c r="J169" s="20" t="s">
        <v>103</v>
      </c>
      <c r="K169" s="16" t="s">
        <v>98</v>
      </c>
      <c r="L169" s="22" t="s">
        <v>99</v>
      </c>
      <c r="M169" s="21" t="s">
        <v>98</v>
      </c>
      <c r="N169" s="43">
        <f>M168-razem!M5</f>
        <v>0</v>
      </c>
    </row>
    <row r="170" spans="1:14" x14ac:dyDescent="0.25">
      <c r="D170" s="13"/>
      <c r="J170" s="13"/>
    </row>
    <row r="171" spans="1:14" x14ac:dyDescent="0.25">
      <c r="D171" s="13"/>
      <c r="J171" s="13"/>
    </row>
    <row r="172" spans="1:14" x14ac:dyDescent="0.25">
      <c r="D172" s="13"/>
      <c r="J172" s="13"/>
    </row>
    <row r="173" spans="1:14" x14ac:dyDescent="0.25">
      <c r="D173" s="13"/>
      <c r="J173" s="13"/>
    </row>
    <row r="174" spans="1:14" x14ac:dyDescent="0.25">
      <c r="D174" s="13"/>
      <c r="J174" s="13"/>
    </row>
    <row r="175" spans="1:14" x14ac:dyDescent="0.25">
      <c r="D175" s="13"/>
      <c r="J175" s="13"/>
    </row>
    <row r="176" spans="1:14" x14ac:dyDescent="0.25">
      <c r="D176" s="13"/>
      <c r="J176" s="13"/>
    </row>
    <row r="177" spans="4:10" x14ac:dyDescent="0.25">
      <c r="D177" s="13"/>
      <c r="J177" s="13"/>
    </row>
    <row r="178" spans="4:10" x14ac:dyDescent="0.25">
      <c r="D178" s="13"/>
      <c r="J178" s="13"/>
    </row>
    <row r="179" spans="4:10" x14ac:dyDescent="0.25">
      <c r="D179" s="13"/>
      <c r="J179" s="13"/>
    </row>
    <row r="180" spans="4:10" x14ac:dyDescent="0.25">
      <c r="D180" s="13"/>
      <c r="J180" s="13"/>
    </row>
    <row r="181" spans="4:10" x14ac:dyDescent="0.25">
      <c r="D181" s="13"/>
      <c r="J181" s="13"/>
    </row>
    <row r="182" spans="4:10" x14ac:dyDescent="0.25">
      <c r="D182" s="13"/>
      <c r="J182" s="13"/>
    </row>
    <row r="183" spans="4:10" x14ac:dyDescent="0.25">
      <c r="D183" s="13"/>
      <c r="J183" s="13"/>
    </row>
    <row r="184" spans="4:10" x14ac:dyDescent="0.25">
      <c r="D184" s="13"/>
      <c r="J184" s="13"/>
    </row>
    <row r="185" spans="4:10" x14ac:dyDescent="0.25">
      <c r="D185" s="13"/>
      <c r="J185" s="13"/>
    </row>
    <row r="186" spans="4:10" x14ac:dyDescent="0.25">
      <c r="D186" s="13"/>
      <c r="J186" s="13"/>
    </row>
    <row r="187" spans="4:10" x14ac:dyDescent="0.25">
      <c r="D187" s="13"/>
      <c r="J187" s="13"/>
    </row>
    <row r="188" spans="4:10" x14ac:dyDescent="0.25">
      <c r="D188" s="13"/>
      <c r="J188" s="13"/>
    </row>
    <row r="189" spans="4:10" x14ac:dyDescent="0.25">
      <c r="D189" s="13"/>
      <c r="J189" s="13"/>
    </row>
    <row r="190" spans="4:10" x14ac:dyDescent="0.25">
      <c r="D190" s="13"/>
      <c r="J190" s="13"/>
    </row>
    <row r="191" spans="4:10" x14ac:dyDescent="0.25">
      <c r="D191" s="13"/>
      <c r="J191" s="13"/>
    </row>
    <row r="192" spans="4:10" x14ac:dyDescent="0.25">
      <c r="D192" s="13"/>
      <c r="J192" s="13"/>
    </row>
    <row r="193" spans="4:10" x14ac:dyDescent="0.25">
      <c r="D193" s="13"/>
      <c r="J193" s="13"/>
    </row>
    <row r="194" spans="4:10" x14ac:dyDescent="0.25">
      <c r="D194" s="13"/>
      <c r="J194" s="13"/>
    </row>
    <row r="195" spans="4:10" x14ac:dyDescent="0.25">
      <c r="D195" s="13"/>
      <c r="J195" s="13"/>
    </row>
    <row r="196" spans="4:10" x14ac:dyDescent="0.25">
      <c r="D196" s="13"/>
      <c r="J196" s="13"/>
    </row>
    <row r="197" spans="4:10" x14ac:dyDescent="0.25">
      <c r="D197" s="13"/>
      <c r="J197" s="13"/>
    </row>
    <row r="198" spans="4:10" x14ac:dyDescent="0.25">
      <c r="D198" s="13"/>
      <c r="J198" s="13"/>
    </row>
    <row r="199" spans="4:10" x14ac:dyDescent="0.25">
      <c r="D199" s="13"/>
      <c r="J199" s="13"/>
    </row>
    <row r="200" spans="4:10" x14ac:dyDescent="0.25">
      <c r="D200" s="13"/>
      <c r="J200" s="13"/>
    </row>
    <row r="201" spans="4:10" x14ac:dyDescent="0.25">
      <c r="D201" s="13"/>
      <c r="J201" s="13"/>
    </row>
    <row r="202" spans="4:10" x14ac:dyDescent="0.25">
      <c r="D202" s="13"/>
      <c r="J202" s="13"/>
    </row>
    <row r="203" spans="4:10" x14ac:dyDescent="0.25">
      <c r="D203" s="13"/>
      <c r="J203" s="13"/>
    </row>
    <row r="204" spans="4:10" x14ac:dyDescent="0.25">
      <c r="D204" s="13"/>
      <c r="J204" s="13"/>
    </row>
    <row r="205" spans="4:10" x14ac:dyDescent="0.25">
      <c r="D205" s="13"/>
      <c r="J205" s="13"/>
    </row>
    <row r="206" spans="4:10" x14ac:dyDescent="0.25">
      <c r="D206" s="13"/>
      <c r="J206" s="13"/>
    </row>
    <row r="207" spans="4:10" x14ac:dyDescent="0.25">
      <c r="D207" s="13"/>
      <c r="J207" s="13"/>
    </row>
    <row r="208" spans="4:10" x14ac:dyDescent="0.25">
      <c r="D208" s="13"/>
      <c r="J208" s="13"/>
    </row>
    <row r="209" spans="4:10" x14ac:dyDescent="0.25">
      <c r="D209" s="13"/>
      <c r="J209" s="13"/>
    </row>
    <row r="210" spans="4:10" x14ac:dyDescent="0.25">
      <c r="D210" s="13"/>
      <c r="J210" s="13"/>
    </row>
    <row r="211" spans="4:10" x14ac:dyDescent="0.25">
      <c r="D211" s="13"/>
      <c r="J211" s="13"/>
    </row>
    <row r="212" spans="4:10" x14ac:dyDescent="0.25">
      <c r="D212" s="13"/>
      <c r="J212" s="13"/>
    </row>
    <row r="213" spans="4:10" x14ac:dyDescent="0.25">
      <c r="D213" s="13"/>
      <c r="J213" s="13"/>
    </row>
    <row r="214" spans="4:10" x14ac:dyDescent="0.25">
      <c r="D214" s="13"/>
      <c r="J214" s="13"/>
    </row>
    <row r="215" spans="4:10" x14ac:dyDescent="0.25">
      <c r="D215" s="13"/>
      <c r="J215" s="13"/>
    </row>
    <row r="216" spans="4:10" x14ac:dyDescent="0.25">
      <c r="D216" s="13"/>
      <c r="J216" s="13"/>
    </row>
    <row r="217" spans="4:10" x14ac:dyDescent="0.25">
      <c r="D217" s="13"/>
      <c r="J217" s="13"/>
    </row>
    <row r="218" spans="4:10" x14ac:dyDescent="0.25">
      <c r="D218" s="13"/>
      <c r="J218" s="13"/>
    </row>
    <row r="219" spans="4:10" x14ac:dyDescent="0.25">
      <c r="D219" s="13"/>
      <c r="J219" s="13"/>
    </row>
    <row r="220" spans="4:10" x14ac:dyDescent="0.25">
      <c r="D220" s="13"/>
      <c r="J220" s="13"/>
    </row>
    <row r="221" spans="4:10" x14ac:dyDescent="0.25">
      <c r="D221" s="13"/>
      <c r="J221" s="13"/>
    </row>
    <row r="222" spans="4:10" x14ac:dyDescent="0.25">
      <c r="D222" s="13"/>
      <c r="J222" s="13"/>
    </row>
    <row r="223" spans="4:10" x14ac:dyDescent="0.25">
      <c r="D223" s="13"/>
      <c r="J223" s="13"/>
    </row>
    <row r="224" spans="4:10" x14ac:dyDescent="0.25">
      <c r="D224" s="13"/>
      <c r="J224" s="13"/>
    </row>
    <row r="225" spans="4:10" x14ac:dyDescent="0.25">
      <c r="D225" s="13"/>
      <c r="J225" s="13"/>
    </row>
    <row r="226" spans="4:10" x14ac:dyDescent="0.25">
      <c r="D226" s="13"/>
      <c r="J226" s="13"/>
    </row>
    <row r="227" spans="4:10" x14ac:dyDescent="0.25">
      <c r="D227" s="13"/>
      <c r="J227" s="13"/>
    </row>
    <row r="228" spans="4:10" x14ac:dyDescent="0.25">
      <c r="D228" s="13"/>
      <c r="J228" s="13"/>
    </row>
    <row r="229" spans="4:10" x14ac:dyDescent="0.25">
      <c r="D229" s="13"/>
      <c r="J229" s="13"/>
    </row>
    <row r="230" spans="4:10" x14ac:dyDescent="0.25">
      <c r="D230" s="13"/>
      <c r="J230" s="13"/>
    </row>
    <row r="231" spans="4:10" x14ac:dyDescent="0.25">
      <c r="D231" s="13"/>
      <c r="J231" s="13"/>
    </row>
    <row r="232" spans="4:10" x14ac:dyDescent="0.25">
      <c r="D232" s="13"/>
      <c r="J232" s="13"/>
    </row>
    <row r="233" spans="4:10" x14ac:dyDescent="0.25">
      <c r="D233" s="13"/>
      <c r="J233" s="13"/>
    </row>
    <row r="234" spans="4:10" x14ac:dyDescent="0.25">
      <c r="D234" s="13"/>
      <c r="J234" s="13"/>
    </row>
    <row r="235" spans="4:10" x14ac:dyDescent="0.25">
      <c r="D235" s="13"/>
      <c r="J235" s="13"/>
    </row>
    <row r="236" spans="4:10" x14ac:dyDescent="0.25">
      <c r="D236" s="13"/>
      <c r="J236" s="13"/>
    </row>
    <row r="237" spans="4:10" x14ac:dyDescent="0.25">
      <c r="D237" s="13"/>
      <c r="J237" s="13"/>
    </row>
    <row r="238" spans="4:10" x14ac:dyDescent="0.25">
      <c r="D238" s="13"/>
      <c r="J238" s="13"/>
    </row>
    <row r="239" spans="4:10" x14ac:dyDescent="0.25">
      <c r="D239" s="13"/>
      <c r="J239" s="13"/>
    </row>
    <row r="240" spans="4:10" x14ac:dyDescent="0.25">
      <c r="D240" s="13"/>
      <c r="J240" s="13"/>
    </row>
    <row r="241" spans="4:10" x14ac:dyDescent="0.25">
      <c r="D241" s="13"/>
      <c r="J241" s="13"/>
    </row>
    <row r="242" spans="4:10" x14ac:dyDescent="0.25">
      <c r="D242" s="13"/>
      <c r="J242" s="13"/>
    </row>
    <row r="243" spans="4:10" x14ac:dyDescent="0.25">
      <c r="D243" s="13"/>
      <c r="J243" s="13"/>
    </row>
    <row r="244" spans="4:10" x14ac:dyDescent="0.25">
      <c r="D244" s="13"/>
      <c r="J244" s="13"/>
    </row>
    <row r="245" spans="4:10" x14ac:dyDescent="0.25">
      <c r="D245" s="13"/>
      <c r="J245" s="13"/>
    </row>
    <row r="246" spans="4:10" x14ac:dyDescent="0.25">
      <c r="D246" s="13"/>
      <c r="J246" s="13"/>
    </row>
    <row r="247" spans="4:10" x14ac:dyDescent="0.25">
      <c r="D247" s="13"/>
      <c r="J247" s="13"/>
    </row>
    <row r="248" spans="4:10" x14ac:dyDescent="0.25">
      <c r="D248" s="13"/>
      <c r="J248" s="13"/>
    </row>
    <row r="249" spans="4:10" x14ac:dyDescent="0.25">
      <c r="D249" s="13"/>
      <c r="J249" s="13"/>
    </row>
    <row r="250" spans="4:10" x14ac:dyDescent="0.25">
      <c r="D250" s="13"/>
      <c r="J250" s="13"/>
    </row>
    <row r="251" spans="4:10" x14ac:dyDescent="0.25">
      <c r="D251" s="13"/>
      <c r="J251" s="13"/>
    </row>
    <row r="252" spans="4:10" x14ac:dyDescent="0.25">
      <c r="D252" s="13"/>
      <c r="J252" s="13"/>
    </row>
    <row r="253" spans="4:10" x14ac:dyDescent="0.25">
      <c r="D253" s="13"/>
      <c r="J253" s="13"/>
    </row>
    <row r="254" spans="4:10" x14ac:dyDescent="0.25">
      <c r="D254" s="13"/>
      <c r="J254" s="13"/>
    </row>
    <row r="255" spans="4:10" x14ac:dyDescent="0.25">
      <c r="D255" s="13"/>
      <c r="J255" s="13"/>
    </row>
    <row r="256" spans="4:10" x14ac:dyDescent="0.25">
      <c r="D256" s="13"/>
      <c r="J256" s="13"/>
    </row>
    <row r="257" spans="4:10" x14ac:dyDescent="0.25">
      <c r="D257" s="13"/>
      <c r="J257" s="13"/>
    </row>
    <row r="258" spans="4:10" x14ac:dyDescent="0.25">
      <c r="D258" s="13"/>
      <c r="J258" s="13"/>
    </row>
    <row r="259" spans="4:10" x14ac:dyDescent="0.25">
      <c r="D259" s="13"/>
      <c r="J259" s="13"/>
    </row>
    <row r="260" spans="4:10" x14ac:dyDescent="0.25">
      <c r="D260" s="13"/>
      <c r="J260" s="13"/>
    </row>
    <row r="261" spans="4:10" x14ac:dyDescent="0.25">
      <c r="D261" s="13"/>
      <c r="J261" s="13"/>
    </row>
    <row r="262" spans="4:10" x14ac:dyDescent="0.25">
      <c r="D262" s="13"/>
      <c r="J262" s="13"/>
    </row>
    <row r="263" spans="4:10" x14ac:dyDescent="0.25">
      <c r="D263" s="13"/>
      <c r="J263" s="13"/>
    </row>
    <row r="264" spans="4:10" x14ac:dyDescent="0.25">
      <c r="D264" s="13"/>
      <c r="J264" s="13"/>
    </row>
    <row r="265" spans="4:10" x14ac:dyDescent="0.25">
      <c r="D265" s="13"/>
      <c r="J265" s="13"/>
    </row>
    <row r="266" spans="4:10" x14ac:dyDescent="0.25">
      <c r="D266" s="13"/>
      <c r="J266" s="13"/>
    </row>
    <row r="267" spans="4:10" x14ac:dyDescent="0.25">
      <c r="D267" s="13"/>
      <c r="J267" s="13"/>
    </row>
    <row r="268" spans="4:10" x14ac:dyDescent="0.25">
      <c r="D268" s="13"/>
      <c r="J268" s="13"/>
    </row>
    <row r="269" spans="4:10" x14ac:dyDescent="0.25">
      <c r="D269" s="13"/>
      <c r="J269" s="13"/>
    </row>
    <row r="270" spans="4:10" x14ac:dyDescent="0.25">
      <c r="D270" s="13"/>
      <c r="J270" s="13"/>
    </row>
    <row r="271" spans="4:10" x14ac:dyDescent="0.25">
      <c r="D271" s="13"/>
      <c r="J271" s="13"/>
    </row>
    <row r="272" spans="4:10" x14ac:dyDescent="0.25">
      <c r="D272" s="13"/>
      <c r="J272" s="13"/>
    </row>
    <row r="273" spans="4:10" x14ac:dyDescent="0.25">
      <c r="D273" s="13"/>
      <c r="J273" s="13"/>
    </row>
    <row r="274" spans="4:10" x14ac:dyDescent="0.25">
      <c r="D274" s="13"/>
      <c r="J274" s="13"/>
    </row>
    <row r="275" spans="4:10" x14ac:dyDescent="0.25">
      <c r="D275" s="13"/>
      <c r="J275" s="13"/>
    </row>
    <row r="276" spans="4:10" x14ac:dyDescent="0.25">
      <c r="D276" s="13"/>
      <c r="J276" s="13"/>
    </row>
    <row r="277" spans="4:10" x14ac:dyDescent="0.25">
      <c r="D277" s="13"/>
      <c r="J277" s="13"/>
    </row>
    <row r="278" spans="4:10" x14ac:dyDescent="0.25">
      <c r="D278" s="13"/>
      <c r="J278" s="13"/>
    </row>
    <row r="279" spans="4:10" x14ac:dyDescent="0.25">
      <c r="D279" s="13"/>
      <c r="J279" s="13"/>
    </row>
    <row r="280" spans="4:10" x14ac:dyDescent="0.25">
      <c r="D280" s="13"/>
      <c r="J280" s="13"/>
    </row>
    <row r="281" spans="4:10" x14ac:dyDescent="0.25">
      <c r="D281" s="13"/>
      <c r="J281" s="13"/>
    </row>
    <row r="282" spans="4:10" x14ac:dyDescent="0.25">
      <c r="D282" s="13"/>
      <c r="J282" s="13"/>
    </row>
    <row r="283" spans="4:10" x14ac:dyDescent="0.25">
      <c r="D283" s="13"/>
      <c r="J283" s="13"/>
    </row>
    <row r="284" spans="4:10" x14ac:dyDescent="0.25">
      <c r="D284" s="13"/>
      <c r="J284" s="13"/>
    </row>
    <row r="285" spans="4:10" x14ac:dyDescent="0.25">
      <c r="D285" s="13"/>
      <c r="J285" s="13"/>
    </row>
    <row r="286" spans="4:10" x14ac:dyDescent="0.25">
      <c r="D286" s="13"/>
      <c r="J286" s="13"/>
    </row>
    <row r="287" spans="4:10" x14ac:dyDescent="0.25">
      <c r="J287" s="13"/>
    </row>
    <row r="288" spans="4:10" x14ac:dyDescent="0.25">
      <c r="J288" s="13"/>
    </row>
    <row r="289" spans="10:10" x14ac:dyDescent="0.25">
      <c r="J289" s="13"/>
    </row>
    <row r="290" spans="10:10" x14ac:dyDescent="0.25">
      <c r="J290" s="13"/>
    </row>
    <row r="291" spans="10:10" x14ac:dyDescent="0.25">
      <c r="J291" s="13"/>
    </row>
    <row r="292" spans="10:10" x14ac:dyDescent="0.25">
      <c r="J292" s="13"/>
    </row>
    <row r="293" spans="10:10" x14ac:dyDescent="0.25">
      <c r="J293" s="13"/>
    </row>
    <row r="294" spans="10:10" x14ac:dyDescent="0.25">
      <c r="J294" s="13"/>
    </row>
    <row r="295" spans="10:10" x14ac:dyDescent="0.25">
      <c r="J295" s="13"/>
    </row>
    <row r="296" spans="10:10" x14ac:dyDescent="0.25">
      <c r="J296" s="13"/>
    </row>
    <row r="297" spans="10:10" x14ac:dyDescent="0.25">
      <c r="J297" s="13"/>
    </row>
    <row r="298" spans="10:10" x14ac:dyDescent="0.25">
      <c r="J298" s="13"/>
    </row>
    <row r="299" spans="10:10" x14ac:dyDescent="0.25">
      <c r="J299" s="13"/>
    </row>
    <row r="300" spans="10:10" x14ac:dyDescent="0.25">
      <c r="J300" s="13"/>
    </row>
    <row r="301" spans="10:10" x14ac:dyDescent="0.25">
      <c r="J301" s="13"/>
    </row>
    <row r="302" spans="10:10" x14ac:dyDescent="0.25">
      <c r="J302" s="13"/>
    </row>
    <row r="303" spans="10:10" x14ac:dyDescent="0.25">
      <c r="J303" s="13"/>
    </row>
    <row r="304" spans="10:10" x14ac:dyDescent="0.25">
      <c r="J304" s="13"/>
    </row>
    <row r="305" spans="10:10" x14ac:dyDescent="0.25">
      <c r="J305" s="13"/>
    </row>
    <row r="306" spans="10:10" x14ac:dyDescent="0.25">
      <c r="J306" s="13"/>
    </row>
    <row r="307" spans="10:10" x14ac:dyDescent="0.25">
      <c r="J307" s="13"/>
    </row>
    <row r="308" spans="10:10" x14ac:dyDescent="0.25">
      <c r="J308" s="13"/>
    </row>
    <row r="309" spans="10:10" x14ac:dyDescent="0.25">
      <c r="J309" s="13"/>
    </row>
    <row r="310" spans="10:10" x14ac:dyDescent="0.25">
      <c r="J310" s="13"/>
    </row>
    <row r="311" spans="10:10" x14ac:dyDescent="0.25">
      <c r="J311" s="13"/>
    </row>
    <row r="312" spans="10:10" x14ac:dyDescent="0.25">
      <c r="J312" s="13"/>
    </row>
    <row r="313" spans="10:10" x14ac:dyDescent="0.25">
      <c r="J313" s="13"/>
    </row>
    <row r="314" spans="10:10" x14ac:dyDescent="0.25">
      <c r="J314" s="13"/>
    </row>
    <row r="315" spans="10:10" x14ac:dyDescent="0.25">
      <c r="J315" s="13"/>
    </row>
    <row r="316" spans="10:10" x14ac:dyDescent="0.25">
      <c r="J316" s="13"/>
    </row>
    <row r="317" spans="10:10" x14ac:dyDescent="0.25">
      <c r="J317" s="13"/>
    </row>
    <row r="318" spans="10:10" x14ac:dyDescent="0.25">
      <c r="J318" s="13"/>
    </row>
    <row r="319" spans="10:10" x14ac:dyDescent="0.25">
      <c r="J319" s="13"/>
    </row>
    <row r="320" spans="10:10" x14ac:dyDescent="0.25">
      <c r="J320" s="13"/>
    </row>
    <row r="321" spans="10:10" x14ac:dyDescent="0.25">
      <c r="J321" s="13"/>
    </row>
    <row r="322" spans="10:10" x14ac:dyDescent="0.25">
      <c r="J322" s="13"/>
    </row>
    <row r="323" spans="10:10" x14ac:dyDescent="0.25">
      <c r="J323" s="13"/>
    </row>
    <row r="324" spans="10:10" x14ac:dyDescent="0.25">
      <c r="J324" s="13"/>
    </row>
    <row r="325" spans="10:10" x14ac:dyDescent="0.25">
      <c r="J325" s="13"/>
    </row>
    <row r="326" spans="10:10" x14ac:dyDescent="0.25">
      <c r="J326" s="13"/>
    </row>
    <row r="327" spans="10:10" x14ac:dyDescent="0.25">
      <c r="J327" s="13"/>
    </row>
    <row r="328" spans="10:10" x14ac:dyDescent="0.25">
      <c r="J328" s="13"/>
    </row>
    <row r="329" spans="10:10" x14ac:dyDescent="0.25">
      <c r="J329" s="13"/>
    </row>
    <row r="330" spans="10:10" x14ac:dyDescent="0.25">
      <c r="J330" s="13"/>
    </row>
    <row r="331" spans="10:10" x14ac:dyDescent="0.25">
      <c r="J331" s="13"/>
    </row>
    <row r="332" spans="10:10" x14ac:dyDescent="0.25">
      <c r="J332" s="13"/>
    </row>
    <row r="333" spans="10:10" x14ac:dyDescent="0.25">
      <c r="J333" s="13"/>
    </row>
    <row r="334" spans="10:10" x14ac:dyDescent="0.25">
      <c r="J334" s="13"/>
    </row>
    <row r="335" spans="10:10" x14ac:dyDescent="0.25">
      <c r="J335" s="13"/>
    </row>
    <row r="336" spans="10:10" x14ac:dyDescent="0.25">
      <c r="J336" s="13"/>
    </row>
    <row r="337" spans="10:10" x14ac:dyDescent="0.25">
      <c r="J337" s="13"/>
    </row>
    <row r="338" spans="10:10" x14ac:dyDescent="0.25">
      <c r="J338" s="13"/>
    </row>
    <row r="339" spans="10:10" x14ac:dyDescent="0.25">
      <c r="J339" s="13"/>
    </row>
    <row r="340" spans="10:10" x14ac:dyDescent="0.25">
      <c r="J340" s="13"/>
    </row>
    <row r="341" spans="10:10" x14ac:dyDescent="0.25">
      <c r="J341" s="13"/>
    </row>
    <row r="342" spans="10:10" x14ac:dyDescent="0.25">
      <c r="J342" s="13"/>
    </row>
    <row r="343" spans="10:10" x14ac:dyDescent="0.25">
      <c r="J343" s="13"/>
    </row>
    <row r="344" spans="10:10" x14ac:dyDescent="0.25">
      <c r="J344" s="13"/>
    </row>
    <row r="345" spans="10:10" x14ac:dyDescent="0.25">
      <c r="J345" s="13"/>
    </row>
    <row r="346" spans="10:10" x14ac:dyDescent="0.25">
      <c r="J346" s="13"/>
    </row>
    <row r="347" spans="10:10" x14ac:dyDescent="0.25">
      <c r="J347" s="13"/>
    </row>
    <row r="348" spans="10:10" x14ac:dyDescent="0.25">
      <c r="J348" s="13"/>
    </row>
    <row r="349" spans="10:10" x14ac:dyDescent="0.25">
      <c r="J349" s="13"/>
    </row>
    <row r="350" spans="10:10" x14ac:dyDescent="0.25">
      <c r="J350" s="13"/>
    </row>
    <row r="351" spans="10:10" x14ac:dyDescent="0.25">
      <c r="J351" s="13"/>
    </row>
    <row r="352" spans="10:10" x14ac:dyDescent="0.25">
      <c r="J352" s="13"/>
    </row>
    <row r="353" spans="10:10" x14ac:dyDescent="0.25">
      <c r="J353" s="13"/>
    </row>
    <row r="354" spans="10:10" x14ac:dyDescent="0.25">
      <c r="J354" s="13"/>
    </row>
    <row r="355" spans="10:10" x14ac:dyDescent="0.25">
      <c r="J355" s="13"/>
    </row>
    <row r="356" spans="10:10" x14ac:dyDescent="0.25">
      <c r="J356" s="13"/>
    </row>
    <row r="357" spans="10:10" x14ac:dyDescent="0.25">
      <c r="J357" s="13"/>
    </row>
    <row r="358" spans="10:10" x14ac:dyDescent="0.25">
      <c r="J358" s="13"/>
    </row>
    <row r="359" spans="10:10" x14ac:dyDescent="0.25">
      <c r="J359" s="13"/>
    </row>
    <row r="360" spans="10:10" x14ac:dyDescent="0.25">
      <c r="J360" s="13"/>
    </row>
    <row r="361" spans="10:10" x14ac:dyDescent="0.25">
      <c r="J361" s="13"/>
    </row>
    <row r="362" spans="10:10" x14ac:dyDescent="0.25">
      <c r="J362" s="13"/>
    </row>
    <row r="363" spans="10:10" x14ac:dyDescent="0.25">
      <c r="J363" s="13"/>
    </row>
    <row r="364" spans="10:10" x14ac:dyDescent="0.25">
      <c r="J364" s="13"/>
    </row>
    <row r="365" spans="10:10" x14ac:dyDescent="0.25">
      <c r="J365" s="13"/>
    </row>
    <row r="366" spans="10:10" x14ac:dyDescent="0.25">
      <c r="J366" s="13"/>
    </row>
    <row r="367" spans="10:10" x14ac:dyDescent="0.25">
      <c r="J367" s="13"/>
    </row>
    <row r="368" spans="10:10" x14ac:dyDescent="0.25">
      <c r="J368" s="13"/>
    </row>
    <row r="369" spans="10:10" x14ac:dyDescent="0.25">
      <c r="J369" s="13"/>
    </row>
    <row r="370" spans="10:10" x14ac:dyDescent="0.25">
      <c r="J370" s="13"/>
    </row>
    <row r="371" spans="10:10" x14ac:dyDescent="0.25">
      <c r="J371" s="13"/>
    </row>
    <row r="372" spans="10:10" x14ac:dyDescent="0.25">
      <c r="J372" s="13"/>
    </row>
    <row r="373" spans="10:10" x14ac:dyDescent="0.25">
      <c r="J373" s="13"/>
    </row>
    <row r="374" spans="10:10" x14ac:dyDescent="0.25">
      <c r="J374" s="13"/>
    </row>
    <row r="375" spans="10:10" x14ac:dyDescent="0.25">
      <c r="J375" s="13"/>
    </row>
    <row r="376" spans="10:10" x14ac:dyDescent="0.25">
      <c r="J376" s="13"/>
    </row>
    <row r="377" spans="10:10" x14ac:dyDescent="0.25">
      <c r="J377" s="13"/>
    </row>
    <row r="378" spans="10:10" x14ac:dyDescent="0.25">
      <c r="J378" s="13"/>
    </row>
    <row r="379" spans="10:10" x14ac:dyDescent="0.25">
      <c r="J379" s="13"/>
    </row>
    <row r="380" spans="10:10" x14ac:dyDescent="0.25">
      <c r="J380" s="13"/>
    </row>
    <row r="381" spans="10:10" x14ac:dyDescent="0.25">
      <c r="J381" s="13"/>
    </row>
    <row r="382" spans="10:10" x14ac:dyDescent="0.25">
      <c r="J382" s="13"/>
    </row>
    <row r="383" spans="10:10" x14ac:dyDescent="0.25">
      <c r="J383" s="13"/>
    </row>
    <row r="384" spans="10:10" x14ac:dyDescent="0.25">
      <c r="J384" s="13"/>
    </row>
    <row r="385" spans="10:10" x14ac:dyDescent="0.25">
      <c r="J385" s="13"/>
    </row>
    <row r="386" spans="10:10" x14ac:dyDescent="0.25">
      <c r="J386" s="13"/>
    </row>
    <row r="387" spans="10:10" x14ac:dyDescent="0.25">
      <c r="J387" s="13"/>
    </row>
    <row r="388" spans="10:10" x14ac:dyDescent="0.25">
      <c r="J388" s="13"/>
    </row>
    <row r="389" spans="10:10" x14ac:dyDescent="0.25">
      <c r="J389" s="13"/>
    </row>
    <row r="390" spans="10:10" x14ac:dyDescent="0.25">
      <c r="J390" s="13"/>
    </row>
    <row r="391" spans="10:10" x14ac:dyDescent="0.25">
      <c r="J391" s="13"/>
    </row>
    <row r="392" spans="10:10" x14ac:dyDescent="0.25">
      <c r="J392" s="13"/>
    </row>
    <row r="393" spans="10:10" x14ac:dyDescent="0.25">
      <c r="J393" s="13"/>
    </row>
    <row r="394" spans="10:10" x14ac:dyDescent="0.25">
      <c r="J394" s="13"/>
    </row>
    <row r="395" spans="10:10" x14ac:dyDescent="0.25">
      <c r="J395" s="13"/>
    </row>
    <row r="396" spans="10:10" x14ac:dyDescent="0.25">
      <c r="J396" s="13"/>
    </row>
    <row r="397" spans="10:10" x14ac:dyDescent="0.25">
      <c r="J397" s="13"/>
    </row>
    <row r="398" spans="10:10" x14ac:dyDescent="0.25">
      <c r="J398" s="13"/>
    </row>
    <row r="399" spans="10:10" x14ac:dyDescent="0.25">
      <c r="J399" s="13"/>
    </row>
    <row r="400" spans="10:10" x14ac:dyDescent="0.25">
      <c r="J400" s="13"/>
    </row>
    <row r="401" spans="10:10" x14ac:dyDescent="0.25">
      <c r="J401" s="13"/>
    </row>
    <row r="402" spans="10:10" x14ac:dyDescent="0.25">
      <c r="J402" s="13"/>
    </row>
    <row r="403" spans="10:10" x14ac:dyDescent="0.25">
      <c r="J403" s="13"/>
    </row>
    <row r="404" spans="10:10" x14ac:dyDescent="0.25">
      <c r="J404" s="13"/>
    </row>
    <row r="405" spans="10:10" x14ac:dyDescent="0.25">
      <c r="J405" s="13"/>
    </row>
    <row r="406" spans="10:10" x14ac:dyDescent="0.25">
      <c r="J406" s="13"/>
    </row>
    <row r="407" spans="10:10" x14ac:dyDescent="0.25">
      <c r="J407" s="13"/>
    </row>
    <row r="408" spans="10:10" x14ac:dyDescent="0.25">
      <c r="J408" s="13"/>
    </row>
    <row r="409" spans="10:10" x14ac:dyDescent="0.25">
      <c r="J409" s="13"/>
    </row>
    <row r="410" spans="10:10" x14ac:dyDescent="0.25">
      <c r="J410" s="13"/>
    </row>
    <row r="411" spans="10:10" x14ac:dyDescent="0.25">
      <c r="J411" s="13"/>
    </row>
    <row r="412" spans="10:10" x14ac:dyDescent="0.25">
      <c r="J412" s="13"/>
    </row>
    <row r="413" spans="10:10" x14ac:dyDescent="0.25">
      <c r="J413" s="13"/>
    </row>
    <row r="414" spans="10:10" x14ac:dyDescent="0.25">
      <c r="J414" s="13"/>
    </row>
    <row r="415" spans="10:10" x14ac:dyDescent="0.25">
      <c r="J415" s="13"/>
    </row>
    <row r="416" spans="10:10" x14ac:dyDescent="0.25">
      <c r="J416" s="13"/>
    </row>
    <row r="417" spans="10:10" x14ac:dyDescent="0.25">
      <c r="J417" s="13"/>
    </row>
    <row r="418" spans="10:10" x14ac:dyDescent="0.25">
      <c r="J418" s="13"/>
    </row>
    <row r="419" spans="10:10" x14ac:dyDescent="0.25">
      <c r="J419" s="13"/>
    </row>
    <row r="420" spans="10:10" x14ac:dyDescent="0.25">
      <c r="J420" s="13"/>
    </row>
    <row r="421" spans="10:10" x14ac:dyDescent="0.25">
      <c r="J421" s="13"/>
    </row>
    <row r="422" spans="10:10" x14ac:dyDescent="0.25">
      <c r="J422" s="13"/>
    </row>
    <row r="423" spans="10:10" x14ac:dyDescent="0.25">
      <c r="J423" s="13"/>
    </row>
    <row r="424" spans="10:10" x14ac:dyDescent="0.25">
      <c r="J424" s="13"/>
    </row>
    <row r="425" spans="10:10" x14ac:dyDescent="0.25">
      <c r="J425" s="13"/>
    </row>
    <row r="426" spans="10:10" x14ac:dyDescent="0.25">
      <c r="J426" s="13"/>
    </row>
    <row r="427" spans="10:10" x14ac:dyDescent="0.25">
      <c r="J427" s="13"/>
    </row>
    <row r="428" spans="10:10" x14ac:dyDescent="0.25">
      <c r="J428" s="13"/>
    </row>
    <row r="429" spans="10:10" x14ac:dyDescent="0.25">
      <c r="J429" s="13"/>
    </row>
    <row r="430" spans="10:10" x14ac:dyDescent="0.25">
      <c r="J430" s="13"/>
    </row>
    <row r="431" spans="10:10" x14ac:dyDescent="0.25">
      <c r="J431" s="13"/>
    </row>
    <row r="432" spans="10:10" x14ac:dyDescent="0.25">
      <c r="J432" s="13"/>
    </row>
    <row r="433" spans="10:10" x14ac:dyDescent="0.25">
      <c r="J433" s="13"/>
    </row>
    <row r="434" spans="10:10" x14ac:dyDescent="0.25">
      <c r="J434" s="13"/>
    </row>
    <row r="435" spans="10:10" x14ac:dyDescent="0.25">
      <c r="J435" s="13"/>
    </row>
    <row r="436" spans="10:10" x14ac:dyDescent="0.25">
      <c r="J436" s="13"/>
    </row>
    <row r="437" spans="10:10" x14ac:dyDescent="0.25">
      <c r="J437" s="13"/>
    </row>
    <row r="438" spans="10:10" x14ac:dyDescent="0.25">
      <c r="J438" s="13"/>
    </row>
    <row r="439" spans="10:10" x14ac:dyDescent="0.25">
      <c r="J439" s="13"/>
    </row>
    <row r="440" spans="10:10" x14ac:dyDescent="0.25">
      <c r="J440" s="13"/>
    </row>
    <row r="441" spans="10:10" x14ac:dyDescent="0.25">
      <c r="J441" s="13"/>
    </row>
    <row r="442" spans="10:10" x14ac:dyDescent="0.25">
      <c r="J442" s="13"/>
    </row>
    <row r="443" spans="10:10" x14ac:dyDescent="0.25">
      <c r="J443" s="13"/>
    </row>
    <row r="444" spans="10:10" x14ac:dyDescent="0.25">
      <c r="J444" s="13"/>
    </row>
    <row r="445" spans="10:10" x14ac:dyDescent="0.25">
      <c r="J445" s="13"/>
    </row>
    <row r="446" spans="10:10" x14ac:dyDescent="0.25">
      <c r="J446" s="13"/>
    </row>
    <row r="447" spans="10:10" x14ac:dyDescent="0.25">
      <c r="J447" s="13"/>
    </row>
    <row r="448" spans="10:10" x14ac:dyDescent="0.25">
      <c r="J448" s="13"/>
    </row>
    <row r="449" spans="10:10" x14ac:dyDescent="0.25">
      <c r="J449" s="13"/>
    </row>
    <row r="450" spans="10:10" x14ac:dyDescent="0.25">
      <c r="J450" s="13"/>
    </row>
    <row r="451" spans="10:10" x14ac:dyDescent="0.25">
      <c r="J451" s="13"/>
    </row>
    <row r="452" spans="10:10" x14ac:dyDescent="0.25">
      <c r="J452" s="13"/>
    </row>
    <row r="453" spans="10:10" x14ac:dyDescent="0.25">
      <c r="J453" s="13"/>
    </row>
    <row r="454" spans="10:10" x14ac:dyDescent="0.25">
      <c r="J454" s="13"/>
    </row>
    <row r="455" spans="10:10" x14ac:dyDescent="0.25">
      <c r="J455" s="13"/>
    </row>
    <row r="456" spans="10:10" x14ac:dyDescent="0.25">
      <c r="J456" s="13"/>
    </row>
    <row r="457" spans="10:10" x14ac:dyDescent="0.25">
      <c r="J457" s="13"/>
    </row>
    <row r="458" spans="10:10" x14ac:dyDescent="0.25">
      <c r="J458" s="13"/>
    </row>
    <row r="459" spans="10:10" x14ac:dyDescent="0.25">
      <c r="J459" s="13"/>
    </row>
    <row r="460" spans="10:10" x14ac:dyDescent="0.25">
      <c r="J460" s="13"/>
    </row>
    <row r="461" spans="10:10" x14ac:dyDescent="0.25">
      <c r="J461" s="13"/>
    </row>
    <row r="462" spans="10:10" x14ac:dyDescent="0.25">
      <c r="J462" s="13"/>
    </row>
    <row r="463" spans="10:10" x14ac:dyDescent="0.25">
      <c r="J463" s="13"/>
    </row>
    <row r="464" spans="10:10" x14ac:dyDescent="0.25">
      <c r="J464" s="13"/>
    </row>
    <row r="465" spans="10:10" x14ac:dyDescent="0.25">
      <c r="J465" s="13"/>
    </row>
    <row r="466" spans="10:10" x14ac:dyDescent="0.25">
      <c r="J466" s="13"/>
    </row>
    <row r="467" spans="10:10" x14ac:dyDescent="0.25">
      <c r="J467" s="13"/>
    </row>
    <row r="468" spans="10:10" x14ac:dyDescent="0.25">
      <c r="J468" s="13"/>
    </row>
    <row r="469" spans="10:10" x14ac:dyDescent="0.25">
      <c r="J469" s="13"/>
    </row>
    <row r="470" spans="10:10" x14ac:dyDescent="0.25">
      <c r="J470" s="13"/>
    </row>
    <row r="471" spans="10:10" x14ac:dyDescent="0.25">
      <c r="J471" s="13"/>
    </row>
    <row r="472" spans="10:10" x14ac:dyDescent="0.25">
      <c r="J472" s="13"/>
    </row>
    <row r="473" spans="10:10" x14ac:dyDescent="0.25">
      <c r="J473" s="13"/>
    </row>
    <row r="474" spans="10:10" x14ac:dyDescent="0.25">
      <c r="J474" s="13"/>
    </row>
    <row r="475" spans="10:10" x14ac:dyDescent="0.25">
      <c r="J475" s="13"/>
    </row>
    <row r="476" spans="10:10" x14ac:dyDescent="0.25">
      <c r="J476" s="13"/>
    </row>
    <row r="477" spans="10:10" x14ac:dyDescent="0.25">
      <c r="J477" s="13"/>
    </row>
    <row r="478" spans="10:10" x14ac:dyDescent="0.25">
      <c r="J478" s="13"/>
    </row>
    <row r="479" spans="10:10" x14ac:dyDescent="0.25">
      <c r="J479" s="13"/>
    </row>
    <row r="480" spans="10:10" x14ac:dyDescent="0.25">
      <c r="J480" s="13"/>
    </row>
    <row r="481" spans="10:10" x14ac:dyDescent="0.25">
      <c r="J481" s="13"/>
    </row>
    <row r="482" spans="10:10" x14ac:dyDescent="0.25">
      <c r="J482" s="13"/>
    </row>
    <row r="483" spans="10:10" x14ac:dyDescent="0.25">
      <c r="J483" s="13"/>
    </row>
    <row r="484" spans="10:10" x14ac:dyDescent="0.25">
      <c r="J484" s="13"/>
    </row>
    <row r="485" spans="10:10" x14ac:dyDescent="0.25">
      <c r="J485" s="13"/>
    </row>
    <row r="486" spans="10:10" x14ac:dyDescent="0.25">
      <c r="J486" s="13"/>
    </row>
    <row r="487" spans="10:10" x14ac:dyDescent="0.25">
      <c r="J487" s="13"/>
    </row>
    <row r="488" spans="10:10" x14ac:dyDescent="0.25">
      <c r="J488" s="13"/>
    </row>
    <row r="489" spans="10:10" x14ac:dyDescent="0.25">
      <c r="J489" s="13"/>
    </row>
    <row r="490" spans="10:10" x14ac:dyDescent="0.25">
      <c r="J490" s="13"/>
    </row>
    <row r="491" spans="10:10" x14ac:dyDescent="0.25">
      <c r="J491" s="13"/>
    </row>
    <row r="492" spans="10:10" x14ac:dyDescent="0.25">
      <c r="J492" s="13"/>
    </row>
    <row r="493" spans="10:10" x14ac:dyDescent="0.25">
      <c r="J493" s="13"/>
    </row>
    <row r="494" spans="10:10" x14ac:dyDescent="0.25">
      <c r="J494" s="13"/>
    </row>
    <row r="495" spans="10:10" x14ac:dyDescent="0.25">
      <c r="J495" s="13"/>
    </row>
    <row r="496" spans="10:10" x14ac:dyDescent="0.25">
      <c r="J496" s="13"/>
    </row>
    <row r="497" spans="10:10" x14ac:dyDescent="0.25">
      <c r="J497" s="13"/>
    </row>
    <row r="498" spans="10:10" x14ac:dyDescent="0.25">
      <c r="J498" s="13"/>
    </row>
    <row r="499" spans="10:10" x14ac:dyDescent="0.25">
      <c r="J499" s="13"/>
    </row>
    <row r="500" spans="10:10" x14ac:dyDescent="0.25">
      <c r="J500" s="13"/>
    </row>
    <row r="501" spans="10:10" x14ac:dyDescent="0.25">
      <c r="J501" s="13"/>
    </row>
    <row r="502" spans="10:10" x14ac:dyDescent="0.25">
      <c r="J502" s="13"/>
    </row>
    <row r="503" spans="10:10" x14ac:dyDescent="0.25">
      <c r="J503" s="13"/>
    </row>
    <row r="504" spans="10:10" x14ac:dyDescent="0.25">
      <c r="J504" s="13"/>
    </row>
    <row r="505" spans="10:10" x14ac:dyDescent="0.25">
      <c r="J505" s="13"/>
    </row>
    <row r="506" spans="10:10" x14ac:dyDescent="0.25">
      <c r="J506" s="13"/>
    </row>
    <row r="507" spans="10:10" x14ac:dyDescent="0.25">
      <c r="J507" s="13"/>
    </row>
    <row r="508" spans="10:10" x14ac:dyDescent="0.25">
      <c r="J508" s="13"/>
    </row>
    <row r="509" spans="10:10" x14ac:dyDescent="0.25">
      <c r="J509" s="13"/>
    </row>
    <row r="510" spans="10:10" x14ac:dyDescent="0.25">
      <c r="J510" s="13"/>
    </row>
    <row r="511" spans="10:10" x14ac:dyDescent="0.25">
      <c r="J511" s="13"/>
    </row>
    <row r="512" spans="10:10" x14ac:dyDescent="0.25">
      <c r="J512" s="13"/>
    </row>
    <row r="513" spans="10:10" x14ac:dyDescent="0.25">
      <c r="J513" s="13"/>
    </row>
    <row r="514" spans="10:10" x14ac:dyDescent="0.25">
      <c r="J514" s="13"/>
    </row>
    <row r="515" spans="10:10" x14ac:dyDescent="0.25">
      <c r="J515" s="13"/>
    </row>
    <row r="516" spans="10:10" x14ac:dyDescent="0.25">
      <c r="J516" s="13"/>
    </row>
    <row r="517" spans="10:10" x14ac:dyDescent="0.25">
      <c r="J517" s="13"/>
    </row>
    <row r="518" spans="10:10" x14ac:dyDescent="0.25">
      <c r="J518" s="13"/>
    </row>
    <row r="519" spans="10:10" x14ac:dyDescent="0.25">
      <c r="J519" s="13"/>
    </row>
    <row r="520" spans="10:10" x14ac:dyDescent="0.25">
      <c r="J520" s="13"/>
    </row>
    <row r="521" spans="10:10" x14ac:dyDescent="0.25">
      <c r="J521" s="13"/>
    </row>
    <row r="522" spans="10:10" x14ac:dyDescent="0.25">
      <c r="J522" s="13"/>
    </row>
    <row r="523" spans="10:10" x14ac:dyDescent="0.25">
      <c r="J523" s="13"/>
    </row>
    <row r="524" spans="10:10" x14ac:dyDescent="0.25">
      <c r="J524" s="13"/>
    </row>
    <row r="525" spans="10:10" x14ac:dyDescent="0.25">
      <c r="J525" s="13"/>
    </row>
    <row r="526" spans="10:10" x14ac:dyDescent="0.25">
      <c r="J526" s="13"/>
    </row>
    <row r="527" spans="10:10" x14ac:dyDescent="0.25">
      <c r="J527" s="13"/>
    </row>
    <row r="528" spans="10:10" x14ac:dyDescent="0.25">
      <c r="J528" s="13"/>
    </row>
    <row r="529" spans="10:10" x14ac:dyDescent="0.25">
      <c r="J529" s="13"/>
    </row>
    <row r="530" spans="10:10" x14ac:dyDescent="0.25">
      <c r="J530" s="13"/>
    </row>
    <row r="531" spans="10:10" x14ac:dyDescent="0.25">
      <c r="J531" s="13"/>
    </row>
    <row r="532" spans="10:10" x14ac:dyDescent="0.25">
      <c r="J532" s="13"/>
    </row>
    <row r="533" spans="10:10" x14ac:dyDescent="0.25">
      <c r="J533" s="13"/>
    </row>
    <row r="534" spans="10:10" x14ac:dyDescent="0.25">
      <c r="J534" s="13"/>
    </row>
    <row r="535" spans="10:10" x14ac:dyDescent="0.25">
      <c r="J535" s="13"/>
    </row>
    <row r="536" spans="10:10" x14ac:dyDescent="0.25">
      <c r="J536" s="13"/>
    </row>
    <row r="537" spans="10:10" x14ac:dyDescent="0.25">
      <c r="J537" s="13"/>
    </row>
    <row r="538" spans="10:10" x14ac:dyDescent="0.25">
      <c r="J538" s="13"/>
    </row>
    <row r="539" spans="10:10" x14ac:dyDescent="0.25">
      <c r="J539" s="13"/>
    </row>
    <row r="540" spans="10:10" x14ac:dyDescent="0.25">
      <c r="J540" s="13"/>
    </row>
    <row r="541" spans="10:10" x14ac:dyDescent="0.25">
      <c r="J541" s="13"/>
    </row>
    <row r="542" spans="10:10" x14ac:dyDescent="0.25">
      <c r="J542" s="13"/>
    </row>
    <row r="543" spans="10:10" x14ac:dyDescent="0.25">
      <c r="J543" s="13"/>
    </row>
    <row r="544" spans="10:10" x14ac:dyDescent="0.25">
      <c r="J544" s="13"/>
    </row>
    <row r="545" spans="10:10" x14ac:dyDescent="0.25">
      <c r="J545" s="13"/>
    </row>
    <row r="546" spans="10:10" x14ac:dyDescent="0.25">
      <c r="J546" s="13"/>
    </row>
    <row r="547" spans="10:10" x14ac:dyDescent="0.25">
      <c r="J547" s="13"/>
    </row>
    <row r="548" spans="10:10" x14ac:dyDescent="0.25">
      <c r="J548" s="13"/>
    </row>
    <row r="549" spans="10:10" x14ac:dyDescent="0.25">
      <c r="J549" s="13"/>
    </row>
    <row r="550" spans="10:10" x14ac:dyDescent="0.25">
      <c r="J550" s="13"/>
    </row>
    <row r="551" spans="10:10" x14ac:dyDescent="0.25">
      <c r="J551" s="13"/>
    </row>
    <row r="552" spans="10:10" x14ac:dyDescent="0.25">
      <c r="J552" s="13"/>
    </row>
    <row r="553" spans="10:10" x14ac:dyDescent="0.25">
      <c r="J553" s="13"/>
    </row>
    <row r="554" spans="10:10" x14ac:dyDescent="0.25">
      <c r="J554" s="13"/>
    </row>
    <row r="555" spans="10:10" x14ac:dyDescent="0.25">
      <c r="J555" s="13"/>
    </row>
    <row r="556" spans="10:10" x14ac:dyDescent="0.25">
      <c r="J556" s="13"/>
    </row>
    <row r="557" spans="10:10" x14ac:dyDescent="0.25">
      <c r="J557" s="13"/>
    </row>
    <row r="558" spans="10:10" x14ac:dyDescent="0.25">
      <c r="J558" s="13"/>
    </row>
    <row r="559" spans="10:10" x14ac:dyDescent="0.25">
      <c r="J559" s="13"/>
    </row>
    <row r="560" spans="10:10" x14ac:dyDescent="0.25">
      <c r="J560" s="13"/>
    </row>
    <row r="561" spans="10:10" x14ac:dyDescent="0.25">
      <c r="J561" s="13"/>
    </row>
    <row r="562" spans="10:10" x14ac:dyDescent="0.25">
      <c r="J562" s="13"/>
    </row>
    <row r="563" spans="10:10" x14ac:dyDescent="0.25">
      <c r="J563" s="13"/>
    </row>
    <row r="564" spans="10:10" x14ac:dyDescent="0.25">
      <c r="J564" s="13"/>
    </row>
    <row r="565" spans="10:10" x14ac:dyDescent="0.25">
      <c r="J565" s="13"/>
    </row>
    <row r="566" spans="10:10" x14ac:dyDescent="0.25">
      <c r="J566" s="13"/>
    </row>
    <row r="567" spans="10:10" x14ac:dyDescent="0.25">
      <c r="J567" s="13"/>
    </row>
    <row r="568" spans="10:10" x14ac:dyDescent="0.25">
      <c r="J568" s="13"/>
    </row>
    <row r="569" spans="10:10" x14ac:dyDescent="0.25">
      <c r="J569" s="13"/>
    </row>
    <row r="570" spans="10:10" x14ac:dyDescent="0.25">
      <c r="J570" s="13"/>
    </row>
    <row r="571" spans="10:10" x14ac:dyDescent="0.25">
      <c r="J571" s="13"/>
    </row>
    <row r="572" spans="10:10" x14ac:dyDescent="0.25">
      <c r="J572" s="13"/>
    </row>
    <row r="573" spans="10:10" x14ac:dyDescent="0.25">
      <c r="J573" s="13"/>
    </row>
    <row r="574" spans="10:10" x14ac:dyDescent="0.25">
      <c r="J574" s="13"/>
    </row>
    <row r="575" spans="10:10" x14ac:dyDescent="0.25">
      <c r="J575" s="13"/>
    </row>
    <row r="576" spans="10:10" x14ac:dyDescent="0.25">
      <c r="J576" s="13"/>
    </row>
    <row r="577" spans="10:10" x14ac:dyDescent="0.25">
      <c r="J577" s="13"/>
    </row>
    <row r="578" spans="10:10" x14ac:dyDescent="0.25">
      <c r="J578" s="13"/>
    </row>
    <row r="579" spans="10:10" x14ac:dyDescent="0.25">
      <c r="J579" s="13"/>
    </row>
    <row r="580" spans="10:10" x14ac:dyDescent="0.25">
      <c r="J580" s="13"/>
    </row>
    <row r="581" spans="10:10" x14ac:dyDescent="0.25">
      <c r="J581" s="13"/>
    </row>
    <row r="582" spans="10:10" x14ac:dyDescent="0.25">
      <c r="J582" s="13"/>
    </row>
    <row r="583" spans="10:10" x14ac:dyDescent="0.25">
      <c r="J583" s="13"/>
    </row>
    <row r="584" spans="10:10" x14ac:dyDescent="0.25">
      <c r="J584" s="13"/>
    </row>
    <row r="585" spans="10:10" x14ac:dyDescent="0.25">
      <c r="J585" s="13"/>
    </row>
    <row r="586" spans="10:10" x14ac:dyDescent="0.25">
      <c r="J586" s="13"/>
    </row>
    <row r="587" spans="10:10" x14ac:dyDescent="0.25">
      <c r="J587" s="13"/>
    </row>
    <row r="588" spans="10:10" x14ac:dyDescent="0.25">
      <c r="J588" s="13"/>
    </row>
    <row r="589" spans="10:10" x14ac:dyDescent="0.25">
      <c r="J589" s="13"/>
    </row>
    <row r="590" spans="10:10" x14ac:dyDescent="0.25">
      <c r="J590" s="13"/>
    </row>
    <row r="591" spans="10:10" x14ac:dyDescent="0.25">
      <c r="J591" s="13"/>
    </row>
    <row r="592" spans="10:10" x14ac:dyDescent="0.25">
      <c r="J592" s="13"/>
    </row>
    <row r="593" spans="10:10" x14ac:dyDescent="0.25">
      <c r="J593" s="13"/>
    </row>
    <row r="594" spans="10:10" x14ac:dyDescent="0.25">
      <c r="J594" s="13"/>
    </row>
    <row r="595" spans="10:10" x14ac:dyDescent="0.25">
      <c r="J595" s="13"/>
    </row>
  </sheetData>
  <autoFilter ref="A6:M169" xr:uid="{8AAEA1EC-D8BE-407F-9B10-F86468BE2418}"/>
  <mergeCells count="52">
    <mergeCell ref="B161:B165"/>
    <mergeCell ref="A127:A139"/>
    <mergeCell ref="B129:B130"/>
    <mergeCell ref="B132:B136"/>
    <mergeCell ref="A140:A147"/>
    <mergeCell ref="B144:B146"/>
    <mergeCell ref="A148:A167"/>
    <mergeCell ref="B149:B150"/>
    <mergeCell ref="B151:B152"/>
    <mergeCell ref="B153:B154"/>
    <mergeCell ref="B155:B159"/>
    <mergeCell ref="A93:A110"/>
    <mergeCell ref="B95:B96"/>
    <mergeCell ref="B97:B98"/>
    <mergeCell ref="B99:B104"/>
    <mergeCell ref="B106:B109"/>
    <mergeCell ref="A111:A126"/>
    <mergeCell ref="B113:B118"/>
    <mergeCell ref="B119:B120"/>
    <mergeCell ref="B122:B125"/>
    <mergeCell ref="B60:B64"/>
    <mergeCell ref="B65:B67"/>
    <mergeCell ref="A69:A76"/>
    <mergeCell ref="B71:B72"/>
    <mergeCell ref="B74:B75"/>
    <mergeCell ref="A77:A92"/>
    <mergeCell ref="B78:B79"/>
    <mergeCell ref="B80:B81"/>
    <mergeCell ref="B82:B83"/>
    <mergeCell ref="B84:B87"/>
    <mergeCell ref="A42:A68"/>
    <mergeCell ref="B43:B45"/>
    <mergeCell ref="B46:B48"/>
    <mergeCell ref="B49:B50"/>
    <mergeCell ref="B51:B57"/>
    <mergeCell ref="B8:B10"/>
    <mergeCell ref="A7:A26"/>
    <mergeCell ref="B11:B13"/>
    <mergeCell ref="B14:B15"/>
    <mergeCell ref="B16:B19"/>
    <mergeCell ref="B21:B25"/>
    <mergeCell ref="A27:A41"/>
    <mergeCell ref="B28:B29"/>
    <mergeCell ref="B30:B34"/>
    <mergeCell ref="B36:B37"/>
    <mergeCell ref="B38:B40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82C8-38BA-4518-BCB3-336D6824633D}">
  <dimension ref="A2:N947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1.85546875" style="10" customWidth="1"/>
    <col min="3" max="3" width="31.28515625" style="2" customWidth="1"/>
    <col min="4" max="11" width="25" style="2" customWidth="1"/>
    <col min="12" max="12" width="28.42578125" style="18" customWidth="1"/>
    <col min="13" max="13" width="28.425781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2014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5" t="s">
        <v>98</v>
      </c>
      <c r="F6" s="20" t="s">
        <v>101</v>
      </c>
      <c r="G6" s="5" t="s">
        <v>98</v>
      </c>
      <c r="H6" s="20" t="s">
        <v>102</v>
      </c>
      <c r="I6" s="5" t="s">
        <v>98</v>
      </c>
      <c r="J6" s="20" t="s">
        <v>103</v>
      </c>
      <c r="K6" s="5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9.5</v>
      </c>
      <c r="G7" s="3">
        <v>294.5</v>
      </c>
      <c r="H7" s="12"/>
      <c r="I7" s="3"/>
      <c r="J7" s="12"/>
      <c r="K7" s="3"/>
      <c r="L7" s="19">
        <v>9.5</v>
      </c>
      <c r="M7" s="17">
        <v>294.5</v>
      </c>
    </row>
    <row r="8" spans="1:13" x14ac:dyDescent="0.25">
      <c r="A8" s="88"/>
      <c r="B8" s="85"/>
      <c r="C8" s="3" t="s">
        <v>69</v>
      </c>
      <c r="D8" s="12"/>
      <c r="E8" s="3"/>
      <c r="F8" s="12">
        <v>3.5</v>
      </c>
      <c r="G8" s="3">
        <v>175</v>
      </c>
      <c r="H8" s="12"/>
      <c r="I8" s="3"/>
      <c r="J8" s="12"/>
      <c r="K8" s="3"/>
      <c r="L8" s="19">
        <v>3.5</v>
      </c>
      <c r="M8" s="17">
        <v>175</v>
      </c>
    </row>
    <row r="9" spans="1:13" x14ac:dyDescent="0.25">
      <c r="A9" s="88"/>
      <c r="B9" s="85"/>
      <c r="C9" s="3" t="s">
        <v>70</v>
      </c>
      <c r="D9" s="12"/>
      <c r="E9" s="3"/>
      <c r="F9" s="12">
        <v>0.5</v>
      </c>
      <c r="G9" s="3">
        <v>25</v>
      </c>
      <c r="H9" s="12"/>
      <c r="I9" s="3"/>
      <c r="J9" s="12"/>
      <c r="K9" s="3"/>
      <c r="L9" s="19">
        <v>0.5</v>
      </c>
      <c r="M9" s="17">
        <v>25</v>
      </c>
    </row>
    <row r="10" spans="1:13" x14ac:dyDescent="0.25">
      <c r="A10" s="88"/>
      <c r="B10" s="85"/>
      <c r="C10" s="3" t="s">
        <v>71</v>
      </c>
      <c r="D10" s="12"/>
      <c r="E10" s="3"/>
      <c r="F10" s="12">
        <v>65.5</v>
      </c>
      <c r="G10" s="3">
        <v>5667.5</v>
      </c>
      <c r="H10" s="12"/>
      <c r="I10" s="3"/>
      <c r="J10" s="12"/>
      <c r="K10" s="3"/>
      <c r="L10" s="19">
        <v>65.5</v>
      </c>
      <c r="M10" s="17">
        <v>5667.5</v>
      </c>
    </row>
    <row r="11" spans="1:13" x14ac:dyDescent="0.25">
      <c r="A11" s="88"/>
      <c r="B11" s="85"/>
      <c r="C11" s="3" t="s">
        <v>72</v>
      </c>
      <c r="D11" s="12"/>
      <c r="E11" s="3"/>
      <c r="F11" s="12">
        <v>8.6999999999999993</v>
      </c>
      <c r="G11" s="3">
        <v>375</v>
      </c>
      <c r="H11" s="12"/>
      <c r="I11" s="3"/>
      <c r="J11" s="12"/>
      <c r="K11" s="3"/>
      <c r="L11" s="19">
        <v>8.6999999999999993</v>
      </c>
      <c r="M11" s="17">
        <v>375</v>
      </c>
    </row>
    <row r="12" spans="1:13" x14ac:dyDescent="0.25">
      <c r="A12" s="88"/>
      <c r="B12" s="86"/>
      <c r="C12" s="3" t="s">
        <v>73</v>
      </c>
      <c r="D12" s="12"/>
      <c r="E12" s="3"/>
      <c r="F12" s="12">
        <v>81.05</v>
      </c>
      <c r="G12" s="3">
        <v>3204.5</v>
      </c>
      <c r="H12" s="12"/>
      <c r="I12" s="3"/>
      <c r="J12" s="12"/>
      <c r="K12" s="3"/>
      <c r="L12" s="19">
        <v>81.05</v>
      </c>
      <c r="M12" s="17">
        <v>3204.5</v>
      </c>
    </row>
    <row r="13" spans="1:13" x14ac:dyDescent="0.25">
      <c r="A13" s="88"/>
      <c r="B13" s="84" t="s">
        <v>26</v>
      </c>
      <c r="C13" s="3" t="s">
        <v>47</v>
      </c>
      <c r="D13" s="12">
        <v>3.9</v>
      </c>
      <c r="E13" s="3">
        <v>1687</v>
      </c>
      <c r="F13" s="12">
        <v>5511</v>
      </c>
      <c r="G13" s="3">
        <v>30687.699999999997</v>
      </c>
      <c r="H13" s="12">
        <v>6514</v>
      </c>
      <c r="I13" s="3">
        <v>7553969</v>
      </c>
      <c r="J13" s="12"/>
      <c r="K13" s="3"/>
      <c r="L13" s="19">
        <v>12028.9</v>
      </c>
      <c r="M13" s="17">
        <v>7586343.7000000002</v>
      </c>
    </row>
    <row r="14" spans="1:13" x14ac:dyDescent="0.25">
      <c r="A14" s="88"/>
      <c r="B14" s="86"/>
      <c r="C14" s="3" t="s">
        <v>74</v>
      </c>
      <c r="D14" s="12"/>
      <c r="E14" s="3"/>
      <c r="F14" s="12"/>
      <c r="G14" s="3"/>
      <c r="H14" s="12">
        <v>27</v>
      </c>
      <c r="I14" s="3">
        <v>118900</v>
      </c>
      <c r="J14" s="12"/>
      <c r="K14" s="3"/>
      <c r="L14" s="19">
        <v>27</v>
      </c>
      <c r="M14" s="17">
        <v>118900</v>
      </c>
    </row>
    <row r="15" spans="1:13" x14ac:dyDescent="0.25">
      <c r="A15" s="88"/>
      <c r="B15" s="84" t="s">
        <v>28</v>
      </c>
      <c r="C15" s="3" t="s">
        <v>51</v>
      </c>
      <c r="D15" s="12">
        <v>1.2319999999999999E-2</v>
      </c>
      <c r="E15" s="3">
        <v>76.8</v>
      </c>
      <c r="F15" s="12"/>
      <c r="G15" s="3"/>
      <c r="H15" s="12"/>
      <c r="I15" s="3"/>
      <c r="J15" s="12"/>
      <c r="K15" s="3"/>
      <c r="L15" s="19">
        <v>1.2319999999999999E-2</v>
      </c>
      <c r="M15" s="17">
        <v>76.8</v>
      </c>
    </row>
    <row r="16" spans="1:13" x14ac:dyDescent="0.25">
      <c r="A16" s="88"/>
      <c r="B16" s="85"/>
      <c r="C16" s="3" t="s">
        <v>47</v>
      </c>
      <c r="D16" s="12">
        <v>2.5000000000000001E-2</v>
      </c>
      <c r="E16" s="3"/>
      <c r="F16" s="12"/>
      <c r="G16" s="3"/>
      <c r="H16" s="12">
        <v>123</v>
      </c>
      <c r="I16" s="3">
        <v>2745</v>
      </c>
      <c r="J16" s="12"/>
      <c r="K16" s="3"/>
      <c r="L16" s="19">
        <v>123.02500000000001</v>
      </c>
      <c r="M16" s="17">
        <v>2745</v>
      </c>
    </row>
    <row r="17" spans="1:13" x14ac:dyDescent="0.25">
      <c r="A17" s="88"/>
      <c r="B17" s="85"/>
      <c r="C17" s="3" t="s">
        <v>60</v>
      </c>
      <c r="D17" s="12">
        <v>3.1441300000000001</v>
      </c>
      <c r="E17" s="3">
        <v>628826</v>
      </c>
      <c r="F17" s="12"/>
      <c r="G17" s="3"/>
      <c r="H17" s="12"/>
      <c r="I17" s="3"/>
      <c r="J17" s="12"/>
      <c r="K17" s="3"/>
      <c r="L17" s="19">
        <v>3.1441300000000001</v>
      </c>
      <c r="M17" s="17">
        <v>628826</v>
      </c>
    </row>
    <row r="18" spans="1:13" x14ac:dyDescent="0.25">
      <c r="A18" s="88"/>
      <c r="B18" s="86"/>
      <c r="C18" s="3" t="s">
        <v>53</v>
      </c>
      <c r="D18" s="12">
        <v>5.4603539999999997</v>
      </c>
      <c r="E18" s="3">
        <v>160563.35</v>
      </c>
      <c r="F18" s="12"/>
      <c r="G18" s="3"/>
      <c r="H18" s="12"/>
      <c r="I18" s="3"/>
      <c r="J18" s="12"/>
      <c r="K18" s="3"/>
      <c r="L18" s="19">
        <v>5.4603539999999997</v>
      </c>
      <c r="M18" s="17">
        <v>160563.35</v>
      </c>
    </row>
    <row r="19" spans="1:13" x14ac:dyDescent="0.25">
      <c r="A19" s="88"/>
      <c r="B19" s="36" t="s">
        <v>31</v>
      </c>
      <c r="C19" s="3" t="s">
        <v>54</v>
      </c>
      <c r="D19" s="12"/>
      <c r="E19" s="3"/>
      <c r="F19" s="12"/>
      <c r="G19" s="3"/>
      <c r="H19" s="12">
        <v>21333868</v>
      </c>
      <c r="I19" s="3">
        <v>12640125.934699973</v>
      </c>
      <c r="J19" s="12"/>
      <c r="K19" s="3"/>
      <c r="L19" s="19">
        <v>21333868</v>
      </c>
      <c r="M19" s="17">
        <v>12640125.934699973</v>
      </c>
    </row>
    <row r="20" spans="1:13" x14ac:dyDescent="0.25">
      <c r="A20" s="88"/>
      <c r="B20" s="84" t="s">
        <v>33</v>
      </c>
      <c r="C20" s="3" t="s">
        <v>55</v>
      </c>
      <c r="D20" s="12"/>
      <c r="E20" s="3"/>
      <c r="F20" s="12"/>
      <c r="G20" s="3"/>
      <c r="H20" s="12">
        <v>6</v>
      </c>
      <c r="I20" s="3">
        <v>522400</v>
      </c>
      <c r="J20" s="12"/>
      <c r="K20" s="3"/>
      <c r="L20" s="19">
        <v>6</v>
      </c>
      <c r="M20" s="17">
        <v>522400</v>
      </c>
    </row>
    <row r="21" spans="1:13" x14ac:dyDescent="0.25">
      <c r="A21" s="88"/>
      <c r="B21" s="85"/>
      <c r="C21" s="3" t="s">
        <v>47</v>
      </c>
      <c r="D21" s="12"/>
      <c r="E21" s="3"/>
      <c r="F21" s="12"/>
      <c r="G21" s="3"/>
      <c r="H21" s="12">
        <v>14</v>
      </c>
      <c r="I21" s="3">
        <v>140100</v>
      </c>
      <c r="J21" s="12"/>
      <c r="K21" s="3"/>
      <c r="L21" s="19">
        <v>14</v>
      </c>
      <c r="M21" s="17">
        <v>140100</v>
      </c>
    </row>
    <row r="22" spans="1:13" x14ac:dyDescent="0.25">
      <c r="A22" s="88"/>
      <c r="B22" s="85"/>
      <c r="C22" s="3" t="s">
        <v>56</v>
      </c>
      <c r="D22" s="12"/>
      <c r="E22" s="3"/>
      <c r="F22" s="12"/>
      <c r="G22" s="3"/>
      <c r="H22" s="12">
        <v>18</v>
      </c>
      <c r="I22" s="3">
        <v>158000</v>
      </c>
      <c r="J22" s="12"/>
      <c r="K22" s="3"/>
      <c r="L22" s="19">
        <v>18</v>
      </c>
      <c r="M22" s="17">
        <v>158000</v>
      </c>
    </row>
    <row r="23" spans="1:13" x14ac:dyDescent="0.25">
      <c r="A23" s="88"/>
      <c r="B23" s="85"/>
      <c r="C23" s="3" t="s">
        <v>57</v>
      </c>
      <c r="D23" s="12"/>
      <c r="E23" s="3"/>
      <c r="F23" s="12"/>
      <c r="G23" s="3"/>
      <c r="H23" s="12">
        <v>6</v>
      </c>
      <c r="I23" s="3">
        <v>300000</v>
      </c>
      <c r="J23" s="12"/>
      <c r="K23" s="3"/>
      <c r="L23" s="19">
        <v>6</v>
      </c>
      <c r="M23" s="17">
        <v>300000</v>
      </c>
    </row>
    <row r="24" spans="1:13" x14ac:dyDescent="0.25">
      <c r="A24" s="88"/>
      <c r="B24" s="86"/>
      <c r="C24" s="3" t="s">
        <v>58</v>
      </c>
      <c r="D24" s="12"/>
      <c r="E24" s="3"/>
      <c r="F24" s="12"/>
      <c r="G24" s="3"/>
      <c r="H24" s="12">
        <v>52</v>
      </c>
      <c r="I24" s="3">
        <v>3109500</v>
      </c>
      <c r="J24" s="12"/>
      <c r="K24" s="3"/>
      <c r="L24" s="19">
        <v>52</v>
      </c>
      <c r="M24" s="17">
        <v>3109500</v>
      </c>
    </row>
    <row r="25" spans="1:13" x14ac:dyDescent="0.25">
      <c r="A25" s="89"/>
      <c r="B25" s="30" t="s">
        <v>109</v>
      </c>
      <c r="C25" s="32"/>
      <c r="D25" s="31">
        <f>SUM(D7:D24)</f>
        <v>12.541803999999999</v>
      </c>
      <c r="E25" s="31">
        <f t="shared" ref="E25:M25" si="0">SUM(E7:E24)</f>
        <v>791153.15</v>
      </c>
      <c r="F25" s="31">
        <f t="shared" si="0"/>
        <v>5679.75</v>
      </c>
      <c r="G25" s="31">
        <f t="shared" si="0"/>
        <v>40429.199999999997</v>
      </c>
      <c r="H25" s="31">
        <f t="shared" si="0"/>
        <v>21340628</v>
      </c>
      <c r="I25" s="31">
        <f t="shared" si="0"/>
        <v>24545739.934699975</v>
      </c>
      <c r="J25" s="31">
        <f t="shared" si="0"/>
        <v>0</v>
      </c>
      <c r="K25" s="31">
        <f t="shared" si="0"/>
        <v>0</v>
      </c>
      <c r="L25" s="31">
        <f t="shared" si="0"/>
        <v>21346320.291804001</v>
      </c>
      <c r="M25" s="31">
        <f t="shared" si="0"/>
        <v>25377322.284699973</v>
      </c>
    </row>
    <row r="26" spans="1:13" x14ac:dyDescent="0.25">
      <c r="A26" s="87" t="s">
        <v>1</v>
      </c>
      <c r="B26" s="84" t="s">
        <v>23</v>
      </c>
      <c r="C26" s="3" t="s">
        <v>71</v>
      </c>
      <c r="D26" s="12"/>
      <c r="E26" s="3"/>
      <c r="F26" s="12">
        <v>161.44999999999999</v>
      </c>
      <c r="G26" s="3">
        <v>13981.94</v>
      </c>
      <c r="H26" s="12"/>
      <c r="I26" s="3"/>
      <c r="J26" s="12"/>
      <c r="K26" s="3"/>
      <c r="L26" s="19">
        <v>161.44999999999999</v>
      </c>
      <c r="M26" s="17">
        <v>13981.94</v>
      </c>
    </row>
    <row r="27" spans="1:13" x14ac:dyDescent="0.25">
      <c r="A27" s="88"/>
      <c r="B27" s="86"/>
      <c r="C27" s="3" t="s">
        <v>73</v>
      </c>
      <c r="D27" s="12"/>
      <c r="E27" s="3"/>
      <c r="F27" s="12">
        <v>26</v>
      </c>
      <c r="G27" s="3">
        <v>1560</v>
      </c>
      <c r="H27" s="12"/>
      <c r="I27" s="3"/>
      <c r="J27" s="12"/>
      <c r="K27" s="3"/>
      <c r="L27" s="19">
        <v>26</v>
      </c>
      <c r="M27" s="17">
        <v>1560</v>
      </c>
    </row>
    <row r="28" spans="1:13" x14ac:dyDescent="0.25">
      <c r="A28" s="88"/>
      <c r="B28" s="36" t="s">
        <v>25</v>
      </c>
      <c r="C28" s="3" t="s">
        <v>75</v>
      </c>
      <c r="D28" s="12"/>
      <c r="E28" s="3"/>
      <c r="F28" s="12"/>
      <c r="G28" s="3"/>
      <c r="H28" s="12">
        <v>1</v>
      </c>
      <c r="I28" s="3">
        <v>290</v>
      </c>
      <c r="J28" s="12"/>
      <c r="K28" s="3"/>
      <c r="L28" s="19">
        <v>1</v>
      </c>
      <c r="M28" s="17">
        <v>290</v>
      </c>
    </row>
    <row r="29" spans="1:13" x14ac:dyDescent="0.25">
      <c r="A29" s="88"/>
      <c r="B29" s="36" t="s">
        <v>26</v>
      </c>
      <c r="C29" s="3" t="s">
        <v>47</v>
      </c>
      <c r="D29" s="12">
        <v>4919.1350000000002</v>
      </c>
      <c r="E29" s="3">
        <v>2356739.9520000005</v>
      </c>
      <c r="F29" s="12"/>
      <c r="G29" s="3"/>
      <c r="H29" s="12">
        <v>82</v>
      </c>
      <c r="I29" s="3">
        <v>11100</v>
      </c>
      <c r="J29" s="12"/>
      <c r="K29" s="3"/>
      <c r="L29" s="19">
        <v>5001.1350000000002</v>
      </c>
      <c r="M29" s="17">
        <v>2367839.9520000005</v>
      </c>
    </row>
    <row r="30" spans="1:13" x14ac:dyDescent="0.25">
      <c r="A30" s="88"/>
      <c r="B30" s="84" t="s">
        <v>28</v>
      </c>
      <c r="C30" s="3" t="s">
        <v>51</v>
      </c>
      <c r="D30" s="12">
        <v>4.4000000000000003E-3</v>
      </c>
      <c r="E30" s="3">
        <v>198</v>
      </c>
      <c r="F30" s="12"/>
      <c r="G30" s="3"/>
      <c r="H30" s="12"/>
      <c r="I30" s="3"/>
      <c r="J30" s="12"/>
      <c r="K30" s="3"/>
      <c r="L30" s="19">
        <v>4.4000000000000003E-3</v>
      </c>
      <c r="M30" s="17">
        <v>198</v>
      </c>
    </row>
    <row r="31" spans="1:13" x14ac:dyDescent="0.25">
      <c r="A31" s="88"/>
      <c r="B31" s="85"/>
      <c r="C31" s="3" t="s">
        <v>47</v>
      </c>
      <c r="D31" s="12">
        <v>0.84853999999999996</v>
      </c>
      <c r="E31" s="3">
        <v>101825</v>
      </c>
      <c r="F31" s="12"/>
      <c r="G31" s="3"/>
      <c r="H31" s="12"/>
      <c r="I31" s="3"/>
      <c r="J31" s="12"/>
      <c r="K31" s="3"/>
      <c r="L31" s="19">
        <v>0.84853999999999996</v>
      </c>
      <c r="M31" s="17">
        <v>101825</v>
      </c>
    </row>
    <row r="32" spans="1:13" x14ac:dyDescent="0.25">
      <c r="A32" s="88"/>
      <c r="B32" s="86"/>
      <c r="C32" s="3" t="s">
        <v>53</v>
      </c>
      <c r="D32" s="12">
        <v>17.657630000000001</v>
      </c>
      <c r="E32" s="3">
        <v>529728.9</v>
      </c>
      <c r="F32" s="12"/>
      <c r="G32" s="3"/>
      <c r="H32" s="12"/>
      <c r="I32" s="3"/>
      <c r="J32" s="12"/>
      <c r="K32" s="3"/>
      <c r="L32" s="19">
        <v>17.657630000000001</v>
      </c>
      <c r="M32" s="17">
        <v>529728.9</v>
      </c>
    </row>
    <row r="33" spans="1:13" x14ac:dyDescent="0.25">
      <c r="A33" s="88"/>
      <c r="B33" s="36" t="s">
        <v>31</v>
      </c>
      <c r="C33" s="3" t="s">
        <v>54</v>
      </c>
      <c r="D33" s="12"/>
      <c r="E33" s="3"/>
      <c r="F33" s="12"/>
      <c r="G33" s="3"/>
      <c r="H33" s="12">
        <v>359210</v>
      </c>
      <c r="I33" s="3">
        <v>212828.33290000001</v>
      </c>
      <c r="J33" s="12"/>
      <c r="K33" s="3"/>
      <c r="L33" s="19">
        <v>359210</v>
      </c>
      <c r="M33" s="17">
        <v>212828.33290000001</v>
      </c>
    </row>
    <row r="34" spans="1:13" x14ac:dyDescent="0.25">
      <c r="A34" s="88"/>
      <c r="B34" s="84" t="s">
        <v>33</v>
      </c>
      <c r="C34" s="3" t="s">
        <v>55</v>
      </c>
      <c r="D34" s="12"/>
      <c r="E34" s="3"/>
      <c r="F34" s="12"/>
      <c r="G34" s="3"/>
      <c r="H34" s="12">
        <v>1</v>
      </c>
      <c r="I34" s="3">
        <v>49000</v>
      </c>
      <c r="J34" s="12"/>
      <c r="K34" s="3"/>
      <c r="L34" s="19">
        <v>1</v>
      </c>
      <c r="M34" s="17">
        <v>49000</v>
      </c>
    </row>
    <row r="35" spans="1:13" x14ac:dyDescent="0.25">
      <c r="A35" s="88"/>
      <c r="B35" s="85"/>
      <c r="C35" s="3" t="s">
        <v>47</v>
      </c>
      <c r="D35" s="12"/>
      <c r="E35" s="3"/>
      <c r="F35" s="12"/>
      <c r="G35" s="3"/>
      <c r="H35" s="12">
        <v>1</v>
      </c>
      <c r="I35" s="3">
        <v>150000</v>
      </c>
      <c r="J35" s="12"/>
      <c r="K35" s="3"/>
      <c r="L35" s="19">
        <v>1</v>
      </c>
      <c r="M35" s="17">
        <v>150000</v>
      </c>
    </row>
    <row r="36" spans="1:13" x14ac:dyDescent="0.25">
      <c r="A36" s="88"/>
      <c r="B36" s="86"/>
      <c r="C36" s="3" t="s">
        <v>58</v>
      </c>
      <c r="D36" s="12"/>
      <c r="E36" s="3"/>
      <c r="F36" s="12"/>
      <c r="G36" s="3"/>
      <c r="H36" s="12">
        <v>4</v>
      </c>
      <c r="I36" s="3">
        <v>251000</v>
      </c>
      <c r="J36" s="12"/>
      <c r="K36" s="3"/>
      <c r="L36" s="19">
        <v>4</v>
      </c>
      <c r="M36" s="17">
        <v>251000</v>
      </c>
    </row>
    <row r="37" spans="1:13" x14ac:dyDescent="0.25">
      <c r="A37" s="88"/>
      <c r="B37" s="36" t="s">
        <v>35</v>
      </c>
      <c r="C37" s="3" t="s">
        <v>61</v>
      </c>
      <c r="D37" s="12"/>
      <c r="E37" s="3"/>
      <c r="F37" s="12"/>
      <c r="G37" s="3"/>
      <c r="H37" s="12">
        <v>1</v>
      </c>
      <c r="I37" s="3">
        <v>0</v>
      </c>
      <c r="J37" s="12"/>
      <c r="K37" s="3"/>
      <c r="L37" s="19">
        <v>1</v>
      </c>
      <c r="M37" s="17">
        <v>0</v>
      </c>
    </row>
    <row r="38" spans="1:13" x14ac:dyDescent="0.25">
      <c r="A38" s="89"/>
      <c r="B38" s="30" t="s">
        <v>109</v>
      </c>
      <c r="C38" s="32"/>
      <c r="D38" s="31">
        <f>SUM(D26:D37)</f>
        <v>4937.6455699999997</v>
      </c>
      <c r="E38" s="31">
        <f t="shared" ref="E38:M38" si="1">SUM(E26:E37)</f>
        <v>2988491.8520000004</v>
      </c>
      <c r="F38" s="31">
        <f t="shared" si="1"/>
        <v>187.45</v>
      </c>
      <c r="G38" s="31">
        <f t="shared" si="1"/>
        <v>15541.94</v>
      </c>
      <c r="H38" s="31">
        <f t="shared" si="1"/>
        <v>359300</v>
      </c>
      <c r="I38" s="31">
        <f t="shared" si="1"/>
        <v>674218.33290000004</v>
      </c>
      <c r="J38" s="31">
        <f t="shared" si="1"/>
        <v>0</v>
      </c>
      <c r="K38" s="31">
        <f t="shared" si="1"/>
        <v>0</v>
      </c>
      <c r="L38" s="31">
        <f t="shared" si="1"/>
        <v>364425.09557</v>
      </c>
      <c r="M38" s="31">
        <f t="shared" si="1"/>
        <v>3678252.1249000002</v>
      </c>
    </row>
    <row r="39" spans="1:13" x14ac:dyDescent="0.25">
      <c r="A39" s="87" t="s">
        <v>2</v>
      </c>
      <c r="B39" s="84" t="s">
        <v>23</v>
      </c>
      <c r="C39" s="3" t="s">
        <v>47</v>
      </c>
      <c r="D39" s="12"/>
      <c r="E39" s="3"/>
      <c r="F39" s="12">
        <v>31.5</v>
      </c>
      <c r="G39" s="3">
        <v>2305</v>
      </c>
      <c r="H39" s="12"/>
      <c r="I39" s="3"/>
      <c r="J39" s="12"/>
      <c r="K39" s="3"/>
      <c r="L39" s="19">
        <v>31.5</v>
      </c>
      <c r="M39" s="17">
        <v>2305</v>
      </c>
    </row>
    <row r="40" spans="1:13" x14ac:dyDescent="0.25">
      <c r="A40" s="88"/>
      <c r="B40" s="85"/>
      <c r="C40" s="3" t="s">
        <v>69</v>
      </c>
      <c r="D40" s="12"/>
      <c r="E40" s="3"/>
      <c r="F40" s="12">
        <v>0.5</v>
      </c>
      <c r="G40" s="3">
        <v>16.5</v>
      </c>
      <c r="H40" s="12"/>
      <c r="I40" s="3"/>
      <c r="J40" s="12"/>
      <c r="K40" s="3"/>
      <c r="L40" s="19">
        <v>0.5</v>
      </c>
      <c r="M40" s="17">
        <v>16.5</v>
      </c>
    </row>
    <row r="41" spans="1:13" x14ac:dyDescent="0.25">
      <c r="A41" s="88"/>
      <c r="B41" s="85"/>
      <c r="C41" s="3" t="s">
        <v>70</v>
      </c>
      <c r="D41" s="12"/>
      <c r="E41" s="3"/>
      <c r="F41" s="12">
        <v>4.5</v>
      </c>
      <c r="G41" s="3">
        <v>27</v>
      </c>
      <c r="H41" s="12"/>
      <c r="I41" s="3"/>
      <c r="J41" s="12"/>
      <c r="K41" s="3"/>
      <c r="L41" s="19">
        <v>4.5</v>
      </c>
      <c r="M41" s="17">
        <v>27</v>
      </c>
    </row>
    <row r="42" spans="1:13" x14ac:dyDescent="0.25">
      <c r="A42" s="88"/>
      <c r="B42" s="85"/>
      <c r="C42" s="3" t="s">
        <v>71</v>
      </c>
      <c r="D42" s="12"/>
      <c r="E42" s="3"/>
      <c r="F42" s="12">
        <v>18345.960000000003</v>
      </c>
      <c r="G42" s="3">
        <v>1372686.45</v>
      </c>
      <c r="H42" s="12"/>
      <c r="I42" s="3"/>
      <c r="J42" s="12"/>
      <c r="K42" s="3"/>
      <c r="L42" s="19">
        <v>18345.960000000003</v>
      </c>
      <c r="M42" s="17">
        <v>1372686.45</v>
      </c>
    </row>
    <row r="43" spans="1:13" x14ac:dyDescent="0.25">
      <c r="A43" s="88"/>
      <c r="B43" s="85"/>
      <c r="C43" s="3" t="s">
        <v>72</v>
      </c>
      <c r="D43" s="12"/>
      <c r="E43" s="3"/>
      <c r="F43" s="12">
        <v>133</v>
      </c>
      <c r="G43" s="3">
        <v>4000</v>
      </c>
      <c r="H43" s="12"/>
      <c r="I43" s="3"/>
      <c r="J43" s="12"/>
      <c r="K43" s="3"/>
      <c r="L43" s="19">
        <v>133</v>
      </c>
      <c r="M43" s="17">
        <v>4000</v>
      </c>
    </row>
    <row r="44" spans="1:13" x14ac:dyDescent="0.25">
      <c r="A44" s="88"/>
      <c r="B44" s="85"/>
      <c r="C44" s="3" t="s">
        <v>76</v>
      </c>
      <c r="D44" s="12"/>
      <c r="E44" s="3"/>
      <c r="F44" s="12">
        <v>2826.7</v>
      </c>
      <c r="G44" s="3">
        <v>16960.2</v>
      </c>
      <c r="H44" s="12"/>
      <c r="I44" s="3"/>
      <c r="J44" s="12"/>
      <c r="K44" s="3"/>
      <c r="L44" s="19">
        <v>2826.7</v>
      </c>
      <c r="M44" s="17">
        <v>16960.2</v>
      </c>
    </row>
    <row r="45" spans="1:13" x14ac:dyDescent="0.25">
      <c r="A45" s="88"/>
      <c r="B45" s="86"/>
      <c r="C45" s="3" t="s">
        <v>73</v>
      </c>
      <c r="D45" s="12"/>
      <c r="E45" s="3"/>
      <c r="F45" s="12">
        <v>1198.9999999999995</v>
      </c>
      <c r="G45" s="3">
        <v>34621.54</v>
      </c>
      <c r="H45" s="12"/>
      <c r="I45" s="3"/>
      <c r="J45" s="12"/>
      <c r="K45" s="3"/>
      <c r="L45" s="19">
        <v>1198.9999999999995</v>
      </c>
      <c r="M45" s="17">
        <v>34621.54</v>
      </c>
    </row>
    <row r="46" spans="1:13" x14ac:dyDescent="0.25">
      <c r="A46" s="88"/>
      <c r="B46" s="84" t="s">
        <v>24</v>
      </c>
      <c r="C46" s="3" t="s">
        <v>46</v>
      </c>
      <c r="D46" s="12"/>
      <c r="E46" s="3"/>
      <c r="F46" s="12"/>
      <c r="G46" s="3"/>
      <c r="H46" s="12">
        <v>8</v>
      </c>
      <c r="I46" s="3">
        <v>28</v>
      </c>
      <c r="J46" s="12"/>
      <c r="K46" s="3"/>
      <c r="L46" s="19">
        <v>8</v>
      </c>
      <c r="M46" s="17">
        <v>28</v>
      </c>
    </row>
    <row r="47" spans="1:13" x14ac:dyDescent="0.25">
      <c r="A47" s="88"/>
      <c r="B47" s="86"/>
      <c r="C47" s="3" t="s">
        <v>48</v>
      </c>
      <c r="D47" s="12"/>
      <c r="E47" s="3"/>
      <c r="F47" s="12"/>
      <c r="G47" s="3"/>
      <c r="H47" s="12">
        <v>111</v>
      </c>
      <c r="I47" s="3">
        <v>2.7</v>
      </c>
      <c r="J47" s="12"/>
      <c r="K47" s="3"/>
      <c r="L47" s="19">
        <v>111</v>
      </c>
      <c r="M47" s="17">
        <v>2.7</v>
      </c>
    </row>
    <row r="48" spans="1:13" x14ac:dyDescent="0.25">
      <c r="A48" s="88"/>
      <c r="B48" s="84" t="s">
        <v>25</v>
      </c>
      <c r="C48" s="3" t="s">
        <v>75</v>
      </c>
      <c r="D48" s="12"/>
      <c r="E48" s="3"/>
      <c r="F48" s="12"/>
      <c r="G48" s="3"/>
      <c r="H48" s="12">
        <v>7</v>
      </c>
      <c r="I48" s="3">
        <v>0</v>
      </c>
      <c r="J48" s="12"/>
      <c r="K48" s="3"/>
      <c r="L48" s="19">
        <v>7</v>
      </c>
      <c r="M48" s="17">
        <v>0</v>
      </c>
    </row>
    <row r="49" spans="1:13" x14ac:dyDescent="0.25">
      <c r="A49" s="88"/>
      <c r="B49" s="86"/>
      <c r="C49" s="3" t="s">
        <v>49</v>
      </c>
      <c r="D49" s="12"/>
      <c r="E49" s="3"/>
      <c r="F49" s="12"/>
      <c r="G49" s="3"/>
      <c r="H49" s="12">
        <v>1</v>
      </c>
      <c r="I49" s="3">
        <v>0</v>
      </c>
      <c r="J49" s="12"/>
      <c r="K49" s="3"/>
      <c r="L49" s="19">
        <v>1</v>
      </c>
      <c r="M49" s="17">
        <v>0</v>
      </c>
    </row>
    <row r="50" spans="1:13" x14ac:dyDescent="0.25">
      <c r="A50" s="88"/>
      <c r="B50" s="84" t="s">
        <v>26</v>
      </c>
      <c r="C50" s="3" t="s">
        <v>47</v>
      </c>
      <c r="D50" s="12">
        <v>32630.239960000006</v>
      </c>
      <c r="E50" s="3">
        <v>14848372.730100002</v>
      </c>
      <c r="F50" s="12">
        <v>4205</v>
      </c>
      <c r="G50" s="3">
        <v>19772.5</v>
      </c>
      <c r="H50" s="12">
        <v>31415</v>
      </c>
      <c r="I50" s="3">
        <v>24974006</v>
      </c>
      <c r="J50" s="12"/>
      <c r="K50" s="3"/>
      <c r="L50" s="19">
        <v>68250.239960000006</v>
      </c>
      <c r="M50" s="17">
        <v>39842151.230100006</v>
      </c>
    </row>
    <row r="51" spans="1:13" x14ac:dyDescent="0.25">
      <c r="A51" s="88"/>
      <c r="B51" s="85"/>
      <c r="C51" s="3" t="s">
        <v>77</v>
      </c>
      <c r="D51" s="12">
        <v>4272.1174099999998</v>
      </c>
      <c r="E51" s="3">
        <v>2567842.9458999997</v>
      </c>
      <c r="F51" s="12"/>
      <c r="G51" s="3"/>
      <c r="H51" s="12"/>
      <c r="I51" s="3"/>
      <c r="J51" s="12"/>
      <c r="K51" s="3"/>
      <c r="L51" s="19">
        <v>4272.1174099999998</v>
      </c>
      <c r="M51" s="17">
        <v>2567842.9458999997</v>
      </c>
    </row>
    <row r="52" spans="1:13" x14ac:dyDescent="0.25">
      <c r="A52" s="88"/>
      <c r="B52" s="85"/>
      <c r="C52" s="3" t="s">
        <v>74</v>
      </c>
      <c r="D52" s="12"/>
      <c r="E52" s="3"/>
      <c r="F52" s="12"/>
      <c r="G52" s="3"/>
      <c r="H52" s="12">
        <v>128</v>
      </c>
      <c r="I52" s="3">
        <v>650000</v>
      </c>
      <c r="J52" s="12"/>
      <c r="K52" s="3"/>
      <c r="L52" s="19">
        <v>128</v>
      </c>
      <c r="M52" s="17">
        <v>650000</v>
      </c>
    </row>
    <row r="53" spans="1:13" x14ac:dyDescent="0.25">
      <c r="A53" s="88"/>
      <c r="B53" s="86"/>
      <c r="C53" s="3" t="s">
        <v>78</v>
      </c>
      <c r="D53" s="12">
        <v>43.15</v>
      </c>
      <c r="E53" s="3">
        <v>18959.155999999999</v>
      </c>
      <c r="F53" s="12"/>
      <c r="G53" s="3"/>
      <c r="H53" s="12"/>
      <c r="I53" s="3"/>
      <c r="J53" s="12"/>
      <c r="K53" s="3"/>
      <c r="L53" s="19">
        <v>43.15</v>
      </c>
      <c r="M53" s="17">
        <v>18959.155999999999</v>
      </c>
    </row>
    <row r="54" spans="1:13" x14ac:dyDescent="0.25">
      <c r="A54" s="88"/>
      <c r="B54" s="84" t="s">
        <v>28</v>
      </c>
      <c r="C54" s="3" t="s">
        <v>51</v>
      </c>
      <c r="D54" s="12">
        <v>16.730298000000001</v>
      </c>
      <c r="E54" s="3">
        <v>596109.8899999999</v>
      </c>
      <c r="F54" s="12"/>
      <c r="G54" s="3"/>
      <c r="H54" s="12"/>
      <c r="I54" s="3"/>
      <c r="J54" s="12">
        <v>761</v>
      </c>
      <c r="K54" s="3">
        <v>22830</v>
      </c>
      <c r="L54" s="19">
        <v>777.73029799999995</v>
      </c>
      <c r="M54" s="17">
        <v>618939.8899999999</v>
      </c>
    </row>
    <row r="55" spans="1:13" x14ac:dyDescent="0.25">
      <c r="A55" s="88"/>
      <c r="B55" s="85"/>
      <c r="C55" s="3" t="s">
        <v>52</v>
      </c>
      <c r="D55" s="12">
        <v>1.319E-2</v>
      </c>
      <c r="E55" s="3">
        <v>450</v>
      </c>
      <c r="F55" s="12"/>
      <c r="G55" s="3"/>
      <c r="H55" s="12"/>
      <c r="I55" s="3"/>
      <c r="J55" s="12"/>
      <c r="K55" s="3"/>
      <c r="L55" s="19">
        <v>1.319E-2</v>
      </c>
      <c r="M55" s="17">
        <v>450</v>
      </c>
    </row>
    <row r="56" spans="1:13" x14ac:dyDescent="0.25">
      <c r="A56" s="88"/>
      <c r="B56" s="85"/>
      <c r="C56" s="3" t="s">
        <v>47</v>
      </c>
      <c r="D56" s="12">
        <v>11.19713</v>
      </c>
      <c r="E56" s="3">
        <v>102693.5</v>
      </c>
      <c r="F56" s="12"/>
      <c r="G56" s="3"/>
      <c r="H56" s="12">
        <v>124</v>
      </c>
      <c r="I56" s="3">
        <v>66620</v>
      </c>
      <c r="J56" s="12"/>
      <c r="K56" s="3"/>
      <c r="L56" s="19">
        <v>135.19712999999999</v>
      </c>
      <c r="M56" s="17">
        <v>169313.5</v>
      </c>
    </row>
    <row r="57" spans="1:13" x14ac:dyDescent="0.25">
      <c r="A57" s="88"/>
      <c r="B57" s="85"/>
      <c r="C57" s="3" t="s">
        <v>60</v>
      </c>
      <c r="D57" s="12">
        <v>1.6539999999999999E-3</v>
      </c>
      <c r="E57" s="3">
        <v>330.8</v>
      </c>
      <c r="F57" s="12"/>
      <c r="G57" s="3"/>
      <c r="H57" s="12"/>
      <c r="I57" s="3"/>
      <c r="J57" s="12"/>
      <c r="K57" s="3"/>
      <c r="L57" s="19">
        <v>1.6539999999999999E-3</v>
      </c>
      <c r="M57" s="17">
        <v>330.8</v>
      </c>
    </row>
    <row r="58" spans="1:13" x14ac:dyDescent="0.25">
      <c r="A58" s="88"/>
      <c r="B58" s="86"/>
      <c r="C58" s="3" t="s">
        <v>53</v>
      </c>
      <c r="D58" s="12">
        <v>13.465389999999996</v>
      </c>
      <c r="E58" s="3">
        <v>391552.33999999997</v>
      </c>
      <c r="F58" s="12"/>
      <c r="G58" s="3"/>
      <c r="H58" s="12"/>
      <c r="I58" s="3"/>
      <c r="J58" s="12"/>
      <c r="K58" s="3"/>
      <c r="L58" s="19">
        <v>13.465389999999996</v>
      </c>
      <c r="M58" s="17">
        <v>391552.33999999997</v>
      </c>
    </row>
    <row r="59" spans="1:13" x14ac:dyDescent="0.25">
      <c r="A59" s="88"/>
      <c r="B59" s="36" t="s">
        <v>29</v>
      </c>
      <c r="C59" s="3" t="s">
        <v>47</v>
      </c>
      <c r="D59" s="12"/>
      <c r="E59" s="3"/>
      <c r="F59" s="12"/>
      <c r="G59" s="3"/>
      <c r="H59" s="12">
        <v>14</v>
      </c>
      <c r="I59" s="3">
        <v>0</v>
      </c>
      <c r="J59" s="12"/>
      <c r="K59" s="3"/>
      <c r="L59" s="19">
        <v>14</v>
      </c>
      <c r="M59" s="17">
        <v>0</v>
      </c>
    </row>
    <row r="60" spans="1:13" x14ac:dyDescent="0.25">
      <c r="A60" s="88"/>
      <c r="B60" s="36" t="s">
        <v>31</v>
      </c>
      <c r="C60" s="3" t="s">
        <v>54</v>
      </c>
      <c r="D60" s="12"/>
      <c r="E60" s="3"/>
      <c r="F60" s="12"/>
      <c r="G60" s="3"/>
      <c r="H60" s="12">
        <v>48364306</v>
      </c>
      <c r="I60" s="3">
        <v>28662123.7566</v>
      </c>
      <c r="J60" s="12"/>
      <c r="K60" s="3"/>
      <c r="L60" s="19">
        <v>48364306</v>
      </c>
      <c r="M60" s="17">
        <v>28662123.7566</v>
      </c>
    </row>
    <row r="61" spans="1:13" x14ac:dyDescent="0.25">
      <c r="A61" s="88"/>
      <c r="B61" s="84" t="s">
        <v>33</v>
      </c>
      <c r="C61" s="3" t="s">
        <v>55</v>
      </c>
      <c r="D61" s="12"/>
      <c r="E61" s="3"/>
      <c r="F61" s="12"/>
      <c r="G61" s="3"/>
      <c r="H61" s="12">
        <v>3</v>
      </c>
      <c r="I61" s="3">
        <v>830000</v>
      </c>
      <c r="J61" s="12"/>
      <c r="K61" s="3"/>
      <c r="L61" s="19">
        <v>3</v>
      </c>
      <c r="M61" s="17">
        <v>830000</v>
      </c>
    </row>
    <row r="62" spans="1:13" x14ac:dyDescent="0.25">
      <c r="A62" s="88"/>
      <c r="B62" s="85"/>
      <c r="C62" s="3" t="s">
        <v>47</v>
      </c>
      <c r="D62" s="12"/>
      <c r="E62" s="3"/>
      <c r="F62" s="12"/>
      <c r="G62" s="3"/>
      <c r="H62" s="12">
        <v>9</v>
      </c>
      <c r="I62" s="3">
        <v>1345000</v>
      </c>
      <c r="J62" s="12"/>
      <c r="K62" s="3"/>
      <c r="L62" s="19">
        <v>9</v>
      </c>
      <c r="M62" s="17">
        <v>1345000</v>
      </c>
    </row>
    <row r="63" spans="1:13" x14ac:dyDescent="0.25">
      <c r="A63" s="88"/>
      <c r="B63" s="85"/>
      <c r="C63" s="3" t="s">
        <v>56</v>
      </c>
      <c r="D63" s="12"/>
      <c r="E63" s="3"/>
      <c r="F63" s="12"/>
      <c r="G63" s="3"/>
      <c r="H63" s="12">
        <v>6</v>
      </c>
      <c r="I63" s="3">
        <v>183000</v>
      </c>
      <c r="J63" s="12"/>
      <c r="K63" s="3"/>
      <c r="L63" s="19">
        <v>6</v>
      </c>
      <c r="M63" s="17">
        <v>183000</v>
      </c>
    </row>
    <row r="64" spans="1:13" x14ac:dyDescent="0.25">
      <c r="A64" s="88"/>
      <c r="B64" s="85"/>
      <c r="C64" s="3" t="s">
        <v>57</v>
      </c>
      <c r="D64" s="12"/>
      <c r="E64" s="3"/>
      <c r="F64" s="12"/>
      <c r="G64" s="3"/>
      <c r="H64" s="12">
        <v>1</v>
      </c>
      <c r="I64" s="3">
        <v>20000</v>
      </c>
      <c r="J64" s="12"/>
      <c r="K64" s="3"/>
      <c r="L64" s="19">
        <v>1</v>
      </c>
      <c r="M64" s="17">
        <v>20000</v>
      </c>
    </row>
    <row r="65" spans="1:13" x14ac:dyDescent="0.25">
      <c r="A65" s="88"/>
      <c r="B65" s="86"/>
      <c r="C65" s="3" t="s">
        <v>58</v>
      </c>
      <c r="D65" s="12"/>
      <c r="E65" s="3"/>
      <c r="F65" s="12"/>
      <c r="G65" s="3"/>
      <c r="H65" s="12">
        <v>123</v>
      </c>
      <c r="I65" s="3">
        <v>7783500</v>
      </c>
      <c r="J65" s="12"/>
      <c r="K65" s="3"/>
      <c r="L65" s="19">
        <v>123</v>
      </c>
      <c r="M65" s="17">
        <v>7783500</v>
      </c>
    </row>
    <row r="66" spans="1:13" x14ac:dyDescent="0.25">
      <c r="A66" s="88"/>
      <c r="B66" s="84" t="s">
        <v>35</v>
      </c>
      <c r="C66" s="3" t="s">
        <v>61</v>
      </c>
      <c r="D66" s="12"/>
      <c r="E66" s="3"/>
      <c r="F66" s="12"/>
      <c r="G66" s="3"/>
      <c r="H66" s="12">
        <v>1570</v>
      </c>
      <c r="I66" s="3">
        <v>6872.6</v>
      </c>
      <c r="J66" s="12"/>
      <c r="K66" s="3"/>
      <c r="L66" s="19">
        <v>1570</v>
      </c>
      <c r="M66" s="17">
        <v>6872.6</v>
      </c>
    </row>
    <row r="67" spans="1:13" x14ac:dyDescent="0.25">
      <c r="A67" s="88"/>
      <c r="B67" s="86"/>
      <c r="C67" s="3" t="s">
        <v>63</v>
      </c>
      <c r="D67" s="12"/>
      <c r="E67" s="3"/>
      <c r="F67" s="12"/>
      <c r="G67" s="3"/>
      <c r="H67" s="12">
        <v>42130</v>
      </c>
      <c r="I67" s="3">
        <v>115828</v>
      </c>
      <c r="J67" s="12"/>
      <c r="K67" s="3"/>
      <c r="L67" s="19">
        <v>42130</v>
      </c>
      <c r="M67" s="17">
        <v>115828</v>
      </c>
    </row>
    <row r="68" spans="1:13" x14ac:dyDescent="0.25">
      <c r="A68" s="89"/>
      <c r="B68" s="30" t="s">
        <v>109</v>
      </c>
      <c r="C68" s="32"/>
      <c r="D68" s="31">
        <f>SUM(D39:D67)</f>
        <v>36986.915032000004</v>
      </c>
      <c r="E68" s="31">
        <f t="shared" ref="E68:M68" si="2">SUM(E39:E67)</f>
        <v>18526311.362000003</v>
      </c>
      <c r="F68" s="31">
        <f t="shared" si="2"/>
        <v>26746.160000000003</v>
      </c>
      <c r="G68" s="31">
        <f t="shared" si="2"/>
        <v>1450389.19</v>
      </c>
      <c r="H68" s="31">
        <f t="shared" si="2"/>
        <v>48439956</v>
      </c>
      <c r="I68" s="31">
        <f t="shared" si="2"/>
        <v>64636981.056599997</v>
      </c>
      <c r="J68" s="31">
        <f t="shared" si="2"/>
        <v>761</v>
      </c>
      <c r="K68" s="31">
        <f t="shared" si="2"/>
        <v>22830</v>
      </c>
      <c r="L68" s="31">
        <f t="shared" si="2"/>
        <v>48504450.075032003</v>
      </c>
      <c r="M68" s="31">
        <f t="shared" si="2"/>
        <v>84636511.608600006</v>
      </c>
    </row>
    <row r="69" spans="1:13" x14ac:dyDescent="0.25">
      <c r="A69" s="87" t="s">
        <v>3</v>
      </c>
      <c r="B69" s="36" t="s">
        <v>26</v>
      </c>
      <c r="C69" s="3" t="s">
        <v>47</v>
      </c>
      <c r="D69" s="12"/>
      <c r="E69" s="3"/>
      <c r="F69" s="12">
        <v>1000</v>
      </c>
      <c r="G69" s="3">
        <v>2805</v>
      </c>
      <c r="H69" s="12">
        <v>3343</v>
      </c>
      <c r="I69" s="3">
        <v>1170050</v>
      </c>
      <c r="J69" s="12"/>
      <c r="K69" s="3"/>
      <c r="L69" s="19">
        <v>4343</v>
      </c>
      <c r="M69" s="17">
        <v>1172855</v>
      </c>
    </row>
    <row r="70" spans="1:13" x14ac:dyDescent="0.25">
      <c r="A70" s="88"/>
      <c r="B70" s="84" t="s">
        <v>28</v>
      </c>
      <c r="C70" s="3" t="s">
        <v>51</v>
      </c>
      <c r="D70" s="12">
        <v>2.8799999999999997E-3</v>
      </c>
      <c r="E70" s="3">
        <v>100</v>
      </c>
      <c r="F70" s="12"/>
      <c r="G70" s="3"/>
      <c r="H70" s="12"/>
      <c r="I70" s="3"/>
      <c r="J70" s="12"/>
      <c r="K70" s="3"/>
      <c r="L70" s="19">
        <v>2.8799999999999997E-3</v>
      </c>
      <c r="M70" s="17">
        <v>100</v>
      </c>
    </row>
    <row r="71" spans="1:13" x14ac:dyDescent="0.25">
      <c r="A71" s="88"/>
      <c r="B71" s="85"/>
      <c r="C71" s="3" t="s">
        <v>52</v>
      </c>
      <c r="D71" s="12">
        <v>0.60400999999999994</v>
      </c>
      <c r="E71" s="3">
        <v>21140.35</v>
      </c>
      <c r="F71" s="12"/>
      <c r="G71" s="3"/>
      <c r="H71" s="12"/>
      <c r="I71" s="3"/>
      <c r="J71" s="12"/>
      <c r="K71" s="3"/>
      <c r="L71" s="19">
        <v>0.60400999999999994</v>
      </c>
      <c r="M71" s="17">
        <v>21140.35</v>
      </c>
    </row>
    <row r="72" spans="1:13" x14ac:dyDescent="0.25">
      <c r="A72" s="88"/>
      <c r="B72" s="86"/>
      <c r="C72" s="3" t="s">
        <v>53</v>
      </c>
      <c r="D72" s="12">
        <v>40.335210000000004</v>
      </c>
      <c r="E72" s="3">
        <v>1564273.65</v>
      </c>
      <c r="F72" s="12"/>
      <c r="G72" s="3"/>
      <c r="H72" s="12"/>
      <c r="I72" s="3"/>
      <c r="J72" s="12"/>
      <c r="K72" s="3"/>
      <c r="L72" s="19">
        <v>40.335210000000004</v>
      </c>
      <c r="M72" s="17">
        <v>1564273.65</v>
      </c>
    </row>
    <row r="73" spans="1:13" x14ac:dyDescent="0.25">
      <c r="A73" s="88"/>
      <c r="B73" s="36" t="s">
        <v>31</v>
      </c>
      <c r="C73" s="3" t="s">
        <v>54</v>
      </c>
      <c r="D73" s="12"/>
      <c r="E73" s="3"/>
      <c r="F73" s="12"/>
      <c r="G73" s="3"/>
      <c r="H73" s="12">
        <v>6681540</v>
      </c>
      <c r="I73" s="3">
        <v>3958745.6346</v>
      </c>
      <c r="J73" s="12"/>
      <c r="K73" s="3"/>
      <c r="L73" s="19">
        <v>6681540</v>
      </c>
      <c r="M73" s="17">
        <v>3958745.6346</v>
      </c>
    </row>
    <row r="74" spans="1:13" x14ac:dyDescent="0.25">
      <c r="A74" s="88"/>
      <c r="B74" s="36" t="s">
        <v>33</v>
      </c>
      <c r="C74" s="3" t="s">
        <v>58</v>
      </c>
      <c r="D74" s="12"/>
      <c r="E74" s="3"/>
      <c r="F74" s="12"/>
      <c r="G74" s="3"/>
      <c r="H74" s="12">
        <v>20</v>
      </c>
      <c r="I74" s="3">
        <v>1793000</v>
      </c>
      <c r="J74" s="12"/>
      <c r="K74" s="3"/>
      <c r="L74" s="19">
        <v>20</v>
      </c>
      <c r="M74" s="17">
        <v>1793000</v>
      </c>
    </row>
    <row r="75" spans="1:13" x14ac:dyDescent="0.25">
      <c r="A75" s="89"/>
      <c r="B75" s="30" t="s">
        <v>109</v>
      </c>
      <c r="C75" s="32"/>
      <c r="D75" s="31">
        <f>SUM(D69:D74)</f>
        <v>40.942100000000003</v>
      </c>
      <c r="E75" s="31">
        <f t="shared" ref="E75:M75" si="3">SUM(E69:E74)</f>
        <v>1585514</v>
      </c>
      <c r="F75" s="31">
        <f t="shared" si="3"/>
        <v>1000</v>
      </c>
      <c r="G75" s="31">
        <f t="shared" si="3"/>
        <v>2805</v>
      </c>
      <c r="H75" s="31">
        <f t="shared" si="3"/>
        <v>6684903</v>
      </c>
      <c r="I75" s="31">
        <f t="shared" si="3"/>
        <v>6921795.6346000005</v>
      </c>
      <c r="J75" s="31">
        <f t="shared" si="3"/>
        <v>0</v>
      </c>
      <c r="K75" s="31">
        <f t="shared" si="3"/>
        <v>0</v>
      </c>
      <c r="L75" s="31">
        <f t="shared" si="3"/>
        <v>6685943.9420999996</v>
      </c>
      <c r="M75" s="31">
        <f t="shared" si="3"/>
        <v>8510114.6346000005</v>
      </c>
    </row>
    <row r="76" spans="1:13" x14ac:dyDescent="0.25">
      <c r="A76" s="87" t="s">
        <v>4</v>
      </c>
      <c r="B76" s="84" t="s">
        <v>23</v>
      </c>
      <c r="C76" s="3" t="s">
        <v>71</v>
      </c>
      <c r="D76" s="12"/>
      <c r="E76" s="3"/>
      <c r="F76" s="12">
        <v>1</v>
      </c>
      <c r="G76" s="3">
        <v>86</v>
      </c>
      <c r="H76" s="12"/>
      <c r="I76" s="3"/>
      <c r="J76" s="12"/>
      <c r="K76" s="3"/>
      <c r="L76" s="19">
        <v>1</v>
      </c>
      <c r="M76" s="17">
        <v>86</v>
      </c>
    </row>
    <row r="77" spans="1:13" x14ac:dyDescent="0.25">
      <c r="A77" s="88"/>
      <c r="B77" s="86"/>
      <c r="C77" s="3" t="s">
        <v>73</v>
      </c>
      <c r="D77" s="12"/>
      <c r="E77" s="3"/>
      <c r="F77" s="12">
        <v>1</v>
      </c>
      <c r="G77" s="3">
        <v>0</v>
      </c>
      <c r="H77" s="12"/>
      <c r="I77" s="3"/>
      <c r="J77" s="12"/>
      <c r="K77" s="3"/>
      <c r="L77" s="19">
        <v>1</v>
      </c>
      <c r="M77" s="17">
        <v>0</v>
      </c>
    </row>
    <row r="78" spans="1:13" x14ac:dyDescent="0.25">
      <c r="A78" s="88"/>
      <c r="B78" s="84" t="s">
        <v>24</v>
      </c>
      <c r="C78" s="3" t="s">
        <v>46</v>
      </c>
      <c r="D78" s="12"/>
      <c r="E78" s="3"/>
      <c r="F78" s="12"/>
      <c r="G78" s="3"/>
      <c r="H78" s="12">
        <v>1</v>
      </c>
      <c r="I78" s="3">
        <v>2</v>
      </c>
      <c r="J78" s="12"/>
      <c r="K78" s="3"/>
      <c r="L78" s="19">
        <v>1</v>
      </c>
      <c r="M78" s="17">
        <v>2</v>
      </c>
    </row>
    <row r="79" spans="1:13" x14ac:dyDescent="0.25">
      <c r="A79" s="88"/>
      <c r="B79" s="85"/>
      <c r="C79" s="3" t="s">
        <v>75</v>
      </c>
      <c r="D79" s="12"/>
      <c r="E79" s="3"/>
      <c r="F79" s="12"/>
      <c r="G79" s="3"/>
      <c r="H79" s="12">
        <v>77</v>
      </c>
      <c r="I79" s="3">
        <v>119.25</v>
      </c>
      <c r="J79" s="12"/>
      <c r="K79" s="3"/>
      <c r="L79" s="19">
        <v>77</v>
      </c>
      <c r="M79" s="17">
        <v>119.25</v>
      </c>
    </row>
    <row r="80" spans="1:13" x14ac:dyDescent="0.25">
      <c r="A80" s="88"/>
      <c r="B80" s="86"/>
      <c r="C80" s="3" t="s">
        <v>48</v>
      </c>
      <c r="D80" s="12"/>
      <c r="E80" s="3"/>
      <c r="F80" s="12"/>
      <c r="G80" s="3"/>
      <c r="H80" s="12">
        <v>108</v>
      </c>
      <c r="I80" s="3">
        <v>159.98999999999998</v>
      </c>
      <c r="J80" s="12"/>
      <c r="K80" s="3"/>
      <c r="L80" s="19">
        <v>108</v>
      </c>
      <c r="M80" s="17">
        <v>159.98999999999998</v>
      </c>
    </row>
    <row r="81" spans="1:13" x14ac:dyDescent="0.25">
      <c r="A81" s="88"/>
      <c r="B81" s="84" t="s">
        <v>25</v>
      </c>
      <c r="C81" s="3" t="s">
        <v>46</v>
      </c>
      <c r="D81" s="12"/>
      <c r="E81" s="3"/>
      <c r="F81" s="12"/>
      <c r="G81" s="3"/>
      <c r="H81" s="12">
        <v>4</v>
      </c>
      <c r="I81" s="3">
        <v>700</v>
      </c>
      <c r="J81" s="12"/>
      <c r="K81" s="3"/>
      <c r="L81" s="19">
        <v>4</v>
      </c>
      <c r="M81" s="17">
        <v>700</v>
      </c>
    </row>
    <row r="82" spans="1:13" x14ac:dyDescent="0.25">
      <c r="A82" s="88"/>
      <c r="B82" s="85"/>
      <c r="C82" s="3" t="s">
        <v>75</v>
      </c>
      <c r="D82" s="12"/>
      <c r="E82" s="3"/>
      <c r="F82" s="12"/>
      <c r="G82" s="3"/>
      <c r="H82" s="12">
        <v>18</v>
      </c>
      <c r="I82" s="3">
        <v>952</v>
      </c>
      <c r="J82" s="12"/>
      <c r="K82" s="3"/>
      <c r="L82" s="19">
        <v>18</v>
      </c>
      <c r="M82" s="17">
        <v>952</v>
      </c>
    </row>
    <row r="83" spans="1:13" x14ac:dyDescent="0.25">
      <c r="A83" s="88"/>
      <c r="B83" s="86"/>
      <c r="C83" s="3" t="s">
        <v>49</v>
      </c>
      <c r="D83" s="12"/>
      <c r="E83" s="3"/>
      <c r="F83" s="12"/>
      <c r="G83" s="3"/>
      <c r="H83" s="12">
        <v>1</v>
      </c>
      <c r="I83" s="3">
        <v>0</v>
      </c>
      <c r="J83" s="12"/>
      <c r="K83" s="3"/>
      <c r="L83" s="19">
        <v>1</v>
      </c>
      <c r="M83" s="17">
        <v>0</v>
      </c>
    </row>
    <row r="84" spans="1:13" x14ac:dyDescent="0.25">
      <c r="A84" s="88"/>
      <c r="B84" s="84" t="s">
        <v>26</v>
      </c>
      <c r="C84" s="3" t="s">
        <v>50</v>
      </c>
      <c r="D84" s="12"/>
      <c r="E84" s="3"/>
      <c r="F84" s="12">
        <v>4.1839999999999993</v>
      </c>
      <c r="G84" s="3">
        <v>0</v>
      </c>
      <c r="H84" s="12">
        <v>2000</v>
      </c>
      <c r="I84" s="3">
        <v>0</v>
      </c>
      <c r="J84" s="12">
        <v>24</v>
      </c>
      <c r="K84" s="3">
        <v>0</v>
      </c>
      <c r="L84" s="19">
        <v>2028.184</v>
      </c>
      <c r="M84" s="17">
        <v>0</v>
      </c>
    </row>
    <row r="85" spans="1:13" x14ac:dyDescent="0.25">
      <c r="A85" s="88"/>
      <c r="B85" s="85"/>
      <c r="C85" s="3" t="s">
        <v>47</v>
      </c>
      <c r="D85" s="12">
        <v>86.686000000000021</v>
      </c>
      <c r="E85" s="3">
        <v>49113.336000000003</v>
      </c>
      <c r="F85" s="12"/>
      <c r="G85" s="3"/>
      <c r="H85" s="12">
        <v>5</v>
      </c>
      <c r="I85" s="3">
        <v>250</v>
      </c>
      <c r="J85" s="12"/>
      <c r="K85" s="3"/>
      <c r="L85" s="19">
        <v>91.686000000000021</v>
      </c>
      <c r="M85" s="17">
        <v>49363.336000000003</v>
      </c>
    </row>
    <row r="86" spans="1:13" x14ac:dyDescent="0.25">
      <c r="A86" s="88"/>
      <c r="B86" s="85"/>
      <c r="C86" s="3" t="s">
        <v>77</v>
      </c>
      <c r="D86" s="12">
        <v>6.242</v>
      </c>
      <c r="E86" s="3">
        <v>3698.7996999999996</v>
      </c>
      <c r="F86" s="12"/>
      <c r="G86" s="3"/>
      <c r="H86" s="12"/>
      <c r="I86" s="3"/>
      <c r="J86" s="12"/>
      <c r="K86" s="3"/>
      <c r="L86" s="19">
        <v>6.242</v>
      </c>
      <c r="M86" s="17">
        <v>3698.7996999999996</v>
      </c>
    </row>
    <row r="87" spans="1:13" x14ac:dyDescent="0.25">
      <c r="A87" s="88"/>
      <c r="B87" s="85"/>
      <c r="C87" s="3" t="s">
        <v>79</v>
      </c>
      <c r="D87" s="12">
        <v>0</v>
      </c>
      <c r="E87" s="3">
        <v>0</v>
      </c>
      <c r="F87" s="12"/>
      <c r="G87" s="3"/>
      <c r="H87" s="12"/>
      <c r="I87" s="3"/>
      <c r="J87" s="12"/>
      <c r="K87" s="3"/>
      <c r="L87" s="19">
        <v>0</v>
      </c>
      <c r="M87" s="17">
        <v>0</v>
      </c>
    </row>
    <row r="88" spans="1:13" x14ac:dyDescent="0.25">
      <c r="A88" s="88"/>
      <c r="B88" s="86"/>
      <c r="C88" s="3" t="s">
        <v>78</v>
      </c>
      <c r="D88" s="12">
        <v>2.0299999999999998</v>
      </c>
      <c r="E88" s="3">
        <v>1202.75</v>
      </c>
      <c r="F88" s="12"/>
      <c r="G88" s="3"/>
      <c r="H88" s="12"/>
      <c r="I88" s="3"/>
      <c r="J88" s="12"/>
      <c r="K88" s="3"/>
      <c r="L88" s="19">
        <v>2.0299999999999998</v>
      </c>
      <c r="M88" s="17">
        <v>1202.75</v>
      </c>
    </row>
    <row r="89" spans="1:13" x14ac:dyDescent="0.25">
      <c r="A89" s="88"/>
      <c r="B89" s="84" t="s">
        <v>28</v>
      </c>
      <c r="C89" s="3" t="s">
        <v>65</v>
      </c>
      <c r="D89" s="12">
        <v>0.56659999999999999</v>
      </c>
      <c r="E89" s="3">
        <v>97700</v>
      </c>
      <c r="F89" s="12"/>
      <c r="G89" s="3"/>
      <c r="H89" s="12"/>
      <c r="I89" s="3"/>
      <c r="J89" s="12"/>
      <c r="K89" s="3"/>
      <c r="L89" s="19">
        <v>0.56659999999999999</v>
      </c>
      <c r="M89" s="17">
        <v>97700</v>
      </c>
    </row>
    <row r="90" spans="1:13" x14ac:dyDescent="0.25">
      <c r="A90" s="88"/>
      <c r="B90" s="85"/>
      <c r="C90" s="3" t="s">
        <v>47</v>
      </c>
      <c r="D90" s="12">
        <v>8.5920000000000007E-3</v>
      </c>
      <c r="E90" s="3">
        <v>240</v>
      </c>
      <c r="F90" s="12"/>
      <c r="G90" s="3"/>
      <c r="H90" s="12"/>
      <c r="I90" s="3"/>
      <c r="J90" s="12"/>
      <c r="K90" s="3"/>
      <c r="L90" s="19">
        <v>8.5920000000000007E-3</v>
      </c>
      <c r="M90" s="17">
        <v>240</v>
      </c>
    </row>
    <row r="91" spans="1:13" x14ac:dyDescent="0.25">
      <c r="A91" s="88"/>
      <c r="B91" s="85"/>
      <c r="C91" s="3" t="s">
        <v>60</v>
      </c>
      <c r="D91" s="12">
        <v>3.1219799999999998</v>
      </c>
      <c r="E91" s="3">
        <v>2500000</v>
      </c>
      <c r="F91" s="12"/>
      <c r="G91" s="3"/>
      <c r="H91" s="12"/>
      <c r="I91" s="3"/>
      <c r="J91" s="12"/>
      <c r="K91" s="3"/>
      <c r="L91" s="19">
        <v>3.1219799999999998</v>
      </c>
      <c r="M91" s="17">
        <v>2500000</v>
      </c>
    </row>
    <row r="92" spans="1:13" x14ac:dyDescent="0.25">
      <c r="A92" s="88"/>
      <c r="B92" s="86"/>
      <c r="C92" s="3" t="s">
        <v>53</v>
      </c>
      <c r="D92" s="12">
        <v>15.994599999999998</v>
      </c>
      <c r="E92" s="3">
        <v>639784</v>
      </c>
      <c r="F92" s="12"/>
      <c r="G92" s="3"/>
      <c r="H92" s="12"/>
      <c r="I92" s="3"/>
      <c r="J92" s="12"/>
      <c r="K92" s="3"/>
      <c r="L92" s="19">
        <v>15.994599999999998</v>
      </c>
      <c r="M92" s="17">
        <v>639784</v>
      </c>
    </row>
    <row r="93" spans="1:13" x14ac:dyDescent="0.25">
      <c r="A93" s="88"/>
      <c r="B93" s="36" t="s">
        <v>31</v>
      </c>
      <c r="C93" s="3" t="s">
        <v>54</v>
      </c>
      <c r="D93" s="12"/>
      <c r="E93" s="3"/>
      <c r="F93" s="12"/>
      <c r="G93" s="3"/>
      <c r="H93" s="12">
        <v>86938</v>
      </c>
      <c r="I93" s="3">
        <v>51509.88959999998</v>
      </c>
      <c r="J93" s="12"/>
      <c r="K93" s="3"/>
      <c r="L93" s="19">
        <v>86938</v>
      </c>
      <c r="M93" s="17">
        <v>51509.88959999998</v>
      </c>
    </row>
    <row r="94" spans="1:13" x14ac:dyDescent="0.25">
      <c r="A94" s="88"/>
      <c r="B94" s="36" t="s">
        <v>36</v>
      </c>
      <c r="C94" s="3" t="s">
        <v>80</v>
      </c>
      <c r="D94" s="12"/>
      <c r="E94" s="3"/>
      <c r="F94" s="12"/>
      <c r="G94" s="3"/>
      <c r="H94" s="12">
        <v>0</v>
      </c>
      <c r="I94" s="3"/>
      <c r="J94" s="12"/>
      <c r="K94" s="3"/>
      <c r="L94" s="19">
        <v>0</v>
      </c>
      <c r="M94" s="17">
        <v>0</v>
      </c>
    </row>
    <row r="95" spans="1:13" x14ac:dyDescent="0.25">
      <c r="A95" s="89"/>
      <c r="B95" s="30" t="s">
        <v>109</v>
      </c>
      <c r="C95" s="32"/>
      <c r="D95" s="31">
        <f>SUM(D76:D94)</f>
        <v>114.64977200000001</v>
      </c>
      <c r="E95" s="31">
        <f t="shared" ref="E95:M95" si="4">SUM(E76:E94)</f>
        <v>3291738.8857</v>
      </c>
      <c r="F95" s="31">
        <f t="shared" si="4"/>
        <v>6.1839999999999993</v>
      </c>
      <c r="G95" s="31">
        <f t="shared" si="4"/>
        <v>86</v>
      </c>
      <c r="H95" s="31">
        <f t="shared" si="4"/>
        <v>89152</v>
      </c>
      <c r="I95" s="31">
        <f t="shared" si="4"/>
        <v>53693.129599999978</v>
      </c>
      <c r="J95" s="31">
        <f t="shared" si="4"/>
        <v>24</v>
      </c>
      <c r="K95" s="31">
        <f t="shared" si="4"/>
        <v>0</v>
      </c>
      <c r="L95" s="31">
        <f t="shared" si="4"/>
        <v>89296.833771999998</v>
      </c>
      <c r="M95" s="31">
        <f t="shared" si="4"/>
        <v>3345518.0153000001</v>
      </c>
    </row>
    <row r="96" spans="1:13" x14ac:dyDescent="0.25">
      <c r="A96" s="87" t="s">
        <v>5</v>
      </c>
      <c r="B96" s="84" t="s">
        <v>23</v>
      </c>
      <c r="C96" s="3" t="s">
        <v>47</v>
      </c>
      <c r="D96" s="12"/>
      <c r="E96" s="3"/>
      <c r="F96" s="12">
        <v>48.5</v>
      </c>
      <c r="G96" s="3">
        <v>1632.8</v>
      </c>
      <c r="H96" s="12"/>
      <c r="I96" s="3"/>
      <c r="J96" s="12"/>
      <c r="K96" s="3"/>
      <c r="L96" s="19">
        <v>48.5</v>
      </c>
      <c r="M96" s="17">
        <v>1632.8</v>
      </c>
    </row>
    <row r="97" spans="1:13" x14ac:dyDescent="0.25">
      <c r="A97" s="88"/>
      <c r="B97" s="85"/>
      <c r="C97" s="3" t="s">
        <v>71</v>
      </c>
      <c r="D97" s="12"/>
      <c r="E97" s="3"/>
      <c r="F97" s="12">
        <v>6184</v>
      </c>
      <c r="G97" s="3">
        <v>553801</v>
      </c>
      <c r="H97" s="12"/>
      <c r="I97" s="3"/>
      <c r="J97" s="12"/>
      <c r="K97" s="3"/>
      <c r="L97" s="19">
        <v>6184</v>
      </c>
      <c r="M97" s="17">
        <v>553801</v>
      </c>
    </row>
    <row r="98" spans="1:13" x14ac:dyDescent="0.25">
      <c r="A98" s="88"/>
      <c r="B98" s="86"/>
      <c r="C98" s="3" t="s">
        <v>73</v>
      </c>
      <c r="D98" s="12"/>
      <c r="E98" s="3"/>
      <c r="F98" s="12">
        <v>13.6</v>
      </c>
      <c r="G98" s="3">
        <v>381.5</v>
      </c>
      <c r="H98" s="12"/>
      <c r="I98" s="3"/>
      <c r="J98" s="12"/>
      <c r="K98" s="3"/>
      <c r="L98" s="19">
        <v>13.6</v>
      </c>
      <c r="M98" s="17">
        <v>381.5</v>
      </c>
    </row>
    <row r="99" spans="1:13" x14ac:dyDescent="0.25">
      <c r="A99" s="88"/>
      <c r="B99" s="36" t="s">
        <v>24</v>
      </c>
      <c r="C99" s="3" t="s">
        <v>46</v>
      </c>
      <c r="D99" s="12"/>
      <c r="E99" s="3"/>
      <c r="F99" s="12"/>
      <c r="G99" s="3"/>
      <c r="H99" s="12">
        <v>68</v>
      </c>
      <c r="I99" s="3">
        <v>162</v>
      </c>
      <c r="J99" s="12"/>
      <c r="K99" s="3"/>
      <c r="L99" s="19">
        <v>68</v>
      </c>
      <c r="M99" s="17">
        <v>162</v>
      </c>
    </row>
    <row r="100" spans="1:13" x14ac:dyDescent="0.25">
      <c r="A100" s="88"/>
      <c r="B100" s="84" t="s">
        <v>25</v>
      </c>
      <c r="C100" s="3" t="s">
        <v>75</v>
      </c>
      <c r="D100" s="12"/>
      <c r="E100" s="3"/>
      <c r="F100" s="12"/>
      <c r="G100" s="3"/>
      <c r="H100" s="12">
        <v>1</v>
      </c>
      <c r="I100" s="3">
        <v>500</v>
      </c>
      <c r="J100" s="12"/>
      <c r="K100" s="3"/>
      <c r="L100" s="19">
        <v>1</v>
      </c>
      <c r="M100" s="17">
        <v>500</v>
      </c>
    </row>
    <row r="101" spans="1:13" x14ac:dyDescent="0.25">
      <c r="A101" s="88"/>
      <c r="B101" s="86"/>
      <c r="C101" s="3" t="s">
        <v>49</v>
      </c>
      <c r="D101" s="12"/>
      <c r="E101" s="3"/>
      <c r="F101" s="12"/>
      <c r="G101" s="3"/>
      <c r="H101" s="12">
        <v>1</v>
      </c>
      <c r="I101" s="3">
        <v>1000</v>
      </c>
      <c r="J101" s="12"/>
      <c r="K101" s="3"/>
      <c r="L101" s="19">
        <v>1</v>
      </c>
      <c r="M101" s="17">
        <v>1000</v>
      </c>
    </row>
    <row r="102" spans="1:13" x14ac:dyDescent="0.25">
      <c r="A102" s="88"/>
      <c r="B102" s="84" t="s">
        <v>26</v>
      </c>
      <c r="C102" s="3" t="s">
        <v>47</v>
      </c>
      <c r="D102" s="12">
        <v>3394.78998</v>
      </c>
      <c r="E102" s="3">
        <v>1929476.2650000004</v>
      </c>
      <c r="F102" s="12">
        <v>5.83</v>
      </c>
      <c r="G102" s="3">
        <v>23320</v>
      </c>
      <c r="H102" s="12">
        <v>6738</v>
      </c>
      <c r="I102" s="3">
        <v>5885692</v>
      </c>
      <c r="J102" s="12"/>
      <c r="K102" s="3"/>
      <c r="L102" s="19">
        <v>10138.619979999999</v>
      </c>
      <c r="M102" s="17">
        <v>7838488.2650000006</v>
      </c>
    </row>
    <row r="103" spans="1:13" x14ac:dyDescent="0.25">
      <c r="A103" s="88"/>
      <c r="B103" s="85"/>
      <c r="C103" s="3" t="s">
        <v>77</v>
      </c>
      <c r="D103" s="12">
        <v>17.2</v>
      </c>
      <c r="E103" s="3">
        <v>10190.35</v>
      </c>
      <c r="F103" s="12"/>
      <c r="G103" s="3"/>
      <c r="H103" s="12"/>
      <c r="I103" s="3"/>
      <c r="J103" s="12"/>
      <c r="K103" s="3"/>
      <c r="L103" s="19">
        <v>17.2</v>
      </c>
      <c r="M103" s="17">
        <v>10190.35</v>
      </c>
    </row>
    <row r="104" spans="1:13" x14ac:dyDescent="0.25">
      <c r="A104" s="88"/>
      <c r="B104" s="85"/>
      <c r="C104" s="3" t="s">
        <v>74</v>
      </c>
      <c r="D104" s="12"/>
      <c r="E104" s="3"/>
      <c r="F104" s="12"/>
      <c r="G104" s="3"/>
      <c r="H104" s="12">
        <v>1</v>
      </c>
      <c r="I104" s="3">
        <v>20000</v>
      </c>
      <c r="J104" s="12"/>
      <c r="K104" s="3"/>
      <c r="L104" s="19">
        <v>1</v>
      </c>
      <c r="M104" s="17">
        <v>20000</v>
      </c>
    </row>
    <row r="105" spans="1:13" x14ac:dyDescent="0.25">
      <c r="A105" s="88"/>
      <c r="B105" s="85"/>
      <c r="C105" s="3" t="s">
        <v>81</v>
      </c>
      <c r="D105" s="12"/>
      <c r="E105" s="3"/>
      <c r="F105" s="12"/>
      <c r="G105" s="3"/>
      <c r="H105" s="12">
        <v>1</v>
      </c>
      <c r="I105" s="3">
        <v>1500</v>
      </c>
      <c r="J105" s="12"/>
      <c r="K105" s="3"/>
      <c r="L105" s="19">
        <v>1</v>
      </c>
      <c r="M105" s="17">
        <v>1500</v>
      </c>
    </row>
    <row r="106" spans="1:13" x14ac:dyDescent="0.25">
      <c r="A106" s="88"/>
      <c r="B106" s="86"/>
      <c r="C106" s="3" t="s">
        <v>78</v>
      </c>
      <c r="D106" s="12">
        <v>390</v>
      </c>
      <c r="E106" s="3">
        <v>231071.09999999998</v>
      </c>
      <c r="F106" s="12"/>
      <c r="G106" s="3"/>
      <c r="H106" s="12"/>
      <c r="I106" s="3"/>
      <c r="J106" s="12"/>
      <c r="K106" s="3"/>
      <c r="L106" s="19">
        <v>390</v>
      </c>
      <c r="M106" s="17">
        <v>231071.09999999998</v>
      </c>
    </row>
    <row r="107" spans="1:13" x14ac:dyDescent="0.25">
      <c r="A107" s="88"/>
      <c r="B107" s="84" t="s">
        <v>28</v>
      </c>
      <c r="C107" s="3" t="s">
        <v>51</v>
      </c>
      <c r="D107" s="12">
        <v>1.25596</v>
      </c>
      <c r="E107" s="3">
        <v>35999.980000000003</v>
      </c>
      <c r="F107" s="12"/>
      <c r="G107" s="3"/>
      <c r="H107" s="12"/>
      <c r="I107" s="3"/>
      <c r="J107" s="12"/>
      <c r="K107" s="3"/>
      <c r="L107" s="19">
        <v>1.25596</v>
      </c>
      <c r="M107" s="17">
        <v>35999.980000000003</v>
      </c>
    </row>
    <row r="108" spans="1:13" x14ac:dyDescent="0.25">
      <c r="A108" s="88"/>
      <c r="B108" s="85"/>
      <c r="C108" s="3" t="s">
        <v>64</v>
      </c>
      <c r="D108" s="12">
        <v>8.1999999999999998E-4</v>
      </c>
      <c r="E108" s="3">
        <v>33.200000000000003</v>
      </c>
      <c r="F108" s="12"/>
      <c r="G108" s="3"/>
      <c r="H108" s="12"/>
      <c r="I108" s="3"/>
      <c r="J108" s="12">
        <v>4</v>
      </c>
      <c r="K108" s="3">
        <v>40</v>
      </c>
      <c r="L108" s="19">
        <v>4.00082</v>
      </c>
      <c r="M108" s="17">
        <v>73.2</v>
      </c>
    </row>
    <row r="109" spans="1:13" x14ac:dyDescent="0.25">
      <c r="A109" s="88"/>
      <c r="B109" s="85"/>
      <c r="C109" s="3" t="s">
        <v>52</v>
      </c>
      <c r="D109" s="12">
        <v>0.78402000000000005</v>
      </c>
      <c r="E109" s="3">
        <v>1742</v>
      </c>
      <c r="F109" s="12"/>
      <c r="G109" s="3"/>
      <c r="H109" s="12"/>
      <c r="I109" s="3"/>
      <c r="J109" s="12"/>
      <c r="K109" s="3"/>
      <c r="L109" s="19">
        <v>0.78402000000000005</v>
      </c>
      <c r="M109" s="17">
        <v>1742</v>
      </c>
    </row>
    <row r="110" spans="1:13" x14ac:dyDescent="0.25">
      <c r="A110" s="88"/>
      <c r="B110" s="85"/>
      <c r="C110" s="3" t="s">
        <v>65</v>
      </c>
      <c r="D110" s="12">
        <v>0.27500000000000002</v>
      </c>
      <c r="E110" s="3">
        <v>51400</v>
      </c>
      <c r="F110" s="12"/>
      <c r="G110" s="3"/>
      <c r="H110" s="12"/>
      <c r="I110" s="3"/>
      <c r="J110" s="12"/>
      <c r="K110" s="3"/>
      <c r="L110" s="19">
        <v>0.27500000000000002</v>
      </c>
      <c r="M110" s="17">
        <v>51400</v>
      </c>
    </row>
    <row r="111" spans="1:13" x14ac:dyDescent="0.25">
      <c r="A111" s="88"/>
      <c r="B111" s="85"/>
      <c r="C111" s="3" t="s">
        <v>47</v>
      </c>
      <c r="D111" s="12">
        <v>99.60575</v>
      </c>
      <c r="E111" s="3">
        <v>76189.900000000009</v>
      </c>
      <c r="F111" s="12"/>
      <c r="G111" s="3"/>
      <c r="H111" s="12"/>
      <c r="I111" s="3"/>
      <c r="J111" s="12"/>
      <c r="K111" s="3"/>
      <c r="L111" s="19">
        <v>99.60575</v>
      </c>
      <c r="M111" s="17">
        <v>76189.900000000009</v>
      </c>
    </row>
    <row r="112" spans="1:13" x14ac:dyDescent="0.25">
      <c r="A112" s="88"/>
      <c r="B112" s="85"/>
      <c r="C112" s="3" t="s">
        <v>60</v>
      </c>
      <c r="D112" s="12">
        <v>0.05</v>
      </c>
      <c r="E112" s="3">
        <v>15000</v>
      </c>
      <c r="F112" s="12"/>
      <c r="G112" s="3"/>
      <c r="H112" s="12"/>
      <c r="I112" s="3"/>
      <c r="J112" s="12"/>
      <c r="K112" s="3"/>
      <c r="L112" s="19">
        <v>0.05</v>
      </c>
      <c r="M112" s="17">
        <v>15000</v>
      </c>
    </row>
    <row r="113" spans="1:13" x14ac:dyDescent="0.25">
      <c r="A113" s="88"/>
      <c r="B113" s="85"/>
      <c r="C113" s="3" t="s">
        <v>82</v>
      </c>
      <c r="D113" s="12"/>
      <c r="E113" s="3"/>
      <c r="F113" s="12"/>
      <c r="G113" s="3"/>
      <c r="H113" s="12">
        <v>18</v>
      </c>
      <c r="I113" s="3">
        <v>360</v>
      </c>
      <c r="J113" s="12"/>
      <c r="K113" s="3"/>
      <c r="L113" s="19">
        <v>18</v>
      </c>
      <c r="M113" s="17">
        <v>360</v>
      </c>
    </row>
    <row r="114" spans="1:13" x14ac:dyDescent="0.25">
      <c r="A114" s="88"/>
      <c r="B114" s="86"/>
      <c r="C114" s="3" t="s">
        <v>53</v>
      </c>
      <c r="D114" s="12">
        <v>7.5395619999999983</v>
      </c>
      <c r="E114" s="3">
        <v>154859.69999999998</v>
      </c>
      <c r="F114" s="12"/>
      <c r="G114" s="3"/>
      <c r="H114" s="12"/>
      <c r="I114" s="3"/>
      <c r="J114" s="12"/>
      <c r="K114" s="3"/>
      <c r="L114" s="19">
        <v>7.5395619999999983</v>
      </c>
      <c r="M114" s="17">
        <v>154859.69999999998</v>
      </c>
    </row>
    <row r="115" spans="1:13" x14ac:dyDescent="0.25">
      <c r="A115" s="88"/>
      <c r="B115" s="36" t="s">
        <v>31</v>
      </c>
      <c r="C115" s="3" t="s">
        <v>54</v>
      </c>
      <c r="D115" s="12"/>
      <c r="E115" s="3"/>
      <c r="F115" s="12"/>
      <c r="G115" s="3"/>
      <c r="H115" s="12">
        <v>1653807</v>
      </c>
      <c r="I115" s="3">
        <v>979864.10060000001</v>
      </c>
      <c r="J115" s="12"/>
      <c r="K115" s="3"/>
      <c r="L115" s="19">
        <v>1653807</v>
      </c>
      <c r="M115" s="17">
        <v>979864.10060000001</v>
      </c>
    </row>
    <row r="116" spans="1:13" x14ac:dyDescent="0.25">
      <c r="A116" s="88"/>
      <c r="B116" s="84" t="s">
        <v>33</v>
      </c>
      <c r="C116" s="3" t="s">
        <v>55</v>
      </c>
      <c r="D116" s="12"/>
      <c r="E116" s="3"/>
      <c r="F116" s="12"/>
      <c r="G116" s="3"/>
      <c r="H116" s="12">
        <v>3</v>
      </c>
      <c r="I116" s="3">
        <v>110000</v>
      </c>
      <c r="J116" s="12"/>
      <c r="K116" s="3"/>
      <c r="L116" s="19">
        <v>3</v>
      </c>
      <c r="M116" s="17">
        <v>110000</v>
      </c>
    </row>
    <row r="117" spans="1:13" x14ac:dyDescent="0.25">
      <c r="A117" s="88"/>
      <c r="B117" s="85"/>
      <c r="C117" s="3" t="s">
        <v>47</v>
      </c>
      <c r="D117" s="12"/>
      <c r="E117" s="3"/>
      <c r="F117" s="12"/>
      <c r="G117" s="3"/>
      <c r="H117" s="12">
        <v>3</v>
      </c>
      <c r="I117" s="3">
        <v>69000</v>
      </c>
      <c r="J117" s="12"/>
      <c r="K117" s="3"/>
      <c r="L117" s="19">
        <v>3</v>
      </c>
      <c r="M117" s="17">
        <v>69000</v>
      </c>
    </row>
    <row r="118" spans="1:13" x14ac:dyDescent="0.25">
      <c r="A118" s="88"/>
      <c r="B118" s="86"/>
      <c r="C118" s="3" t="s">
        <v>58</v>
      </c>
      <c r="D118" s="12"/>
      <c r="E118" s="3"/>
      <c r="F118" s="12"/>
      <c r="G118" s="3"/>
      <c r="H118" s="12">
        <v>20</v>
      </c>
      <c r="I118" s="3">
        <v>1137000</v>
      </c>
      <c r="J118" s="12"/>
      <c r="K118" s="3"/>
      <c r="L118" s="19">
        <v>20</v>
      </c>
      <c r="M118" s="17">
        <v>1137000</v>
      </c>
    </row>
    <row r="119" spans="1:13" x14ac:dyDescent="0.25">
      <c r="A119" s="89"/>
      <c r="B119" s="30" t="s">
        <v>109</v>
      </c>
      <c r="C119" s="32"/>
      <c r="D119" s="31">
        <f>SUM(D96:D118)</f>
        <v>3911.5010920000004</v>
      </c>
      <c r="E119" s="31">
        <f t="shared" ref="E119:M119" si="5">SUM(E96:E118)</f>
        <v>2505962.4950000006</v>
      </c>
      <c r="F119" s="31">
        <f t="shared" si="5"/>
        <v>6251.93</v>
      </c>
      <c r="G119" s="31">
        <f t="shared" si="5"/>
        <v>579135.30000000005</v>
      </c>
      <c r="H119" s="31">
        <f t="shared" si="5"/>
        <v>1660661</v>
      </c>
      <c r="I119" s="31">
        <f t="shared" si="5"/>
        <v>8205078.1006000005</v>
      </c>
      <c r="J119" s="31">
        <f t="shared" si="5"/>
        <v>4</v>
      </c>
      <c r="K119" s="31">
        <f t="shared" si="5"/>
        <v>40</v>
      </c>
      <c r="L119" s="31">
        <f t="shared" si="5"/>
        <v>1670828.4310920001</v>
      </c>
      <c r="M119" s="31">
        <f t="shared" si="5"/>
        <v>11290215.8956</v>
      </c>
    </row>
    <row r="120" spans="1:13" x14ac:dyDescent="0.25">
      <c r="A120" s="87" t="s">
        <v>6</v>
      </c>
      <c r="B120" s="36" t="s">
        <v>24</v>
      </c>
      <c r="C120" s="3" t="s">
        <v>48</v>
      </c>
      <c r="D120" s="12"/>
      <c r="E120" s="3"/>
      <c r="F120" s="12"/>
      <c r="G120" s="3"/>
      <c r="H120" s="12">
        <v>1</v>
      </c>
      <c r="I120" s="3">
        <v>1</v>
      </c>
      <c r="J120" s="12"/>
      <c r="K120" s="3"/>
      <c r="L120" s="19">
        <v>1</v>
      </c>
      <c r="M120" s="17">
        <v>1</v>
      </c>
    </row>
    <row r="121" spans="1:13" x14ac:dyDescent="0.25">
      <c r="A121" s="88"/>
      <c r="B121" s="84" t="s">
        <v>26</v>
      </c>
      <c r="C121" s="3" t="s">
        <v>47</v>
      </c>
      <c r="D121" s="12">
        <v>1321.915</v>
      </c>
      <c r="E121" s="3">
        <v>759126.70999999985</v>
      </c>
      <c r="F121" s="12"/>
      <c r="G121" s="3"/>
      <c r="H121" s="12">
        <v>1905</v>
      </c>
      <c r="I121" s="3">
        <v>1384167</v>
      </c>
      <c r="J121" s="12"/>
      <c r="K121" s="3"/>
      <c r="L121" s="19">
        <v>3226.915</v>
      </c>
      <c r="M121" s="17">
        <v>2143293.71</v>
      </c>
    </row>
    <row r="122" spans="1:13" x14ac:dyDescent="0.25">
      <c r="A122" s="88"/>
      <c r="B122" s="86"/>
      <c r="C122" s="3" t="s">
        <v>77</v>
      </c>
      <c r="D122" s="12">
        <v>143.26999999999998</v>
      </c>
      <c r="E122" s="3">
        <v>78035.23</v>
      </c>
      <c r="F122" s="12"/>
      <c r="G122" s="3"/>
      <c r="H122" s="12"/>
      <c r="I122" s="3"/>
      <c r="J122" s="12"/>
      <c r="K122" s="3"/>
      <c r="L122" s="19">
        <v>143.26999999999998</v>
      </c>
      <c r="M122" s="17">
        <v>78035.23</v>
      </c>
    </row>
    <row r="123" spans="1:13" x14ac:dyDescent="0.25">
      <c r="A123" s="88"/>
      <c r="B123" s="84" t="s">
        <v>28</v>
      </c>
      <c r="C123" s="3" t="s">
        <v>51</v>
      </c>
      <c r="D123" s="12">
        <v>3.4769299999999999</v>
      </c>
      <c r="E123" s="3">
        <v>156489</v>
      </c>
      <c r="F123" s="12"/>
      <c r="G123" s="3"/>
      <c r="H123" s="12"/>
      <c r="I123" s="3"/>
      <c r="J123" s="12"/>
      <c r="K123" s="3"/>
      <c r="L123" s="19">
        <v>3.4769299999999999</v>
      </c>
      <c r="M123" s="17">
        <v>156489</v>
      </c>
    </row>
    <row r="124" spans="1:13" x14ac:dyDescent="0.25">
      <c r="A124" s="88"/>
      <c r="B124" s="85"/>
      <c r="C124" s="3" t="s">
        <v>64</v>
      </c>
      <c r="D124" s="12"/>
      <c r="E124" s="3"/>
      <c r="F124" s="12"/>
      <c r="G124" s="3"/>
      <c r="H124" s="12"/>
      <c r="I124" s="3"/>
      <c r="J124" s="12">
        <v>1007</v>
      </c>
      <c r="K124" s="3">
        <v>10070</v>
      </c>
      <c r="L124" s="19">
        <v>1007</v>
      </c>
      <c r="M124" s="17">
        <v>10070</v>
      </c>
    </row>
    <row r="125" spans="1:13" x14ac:dyDescent="0.25">
      <c r="A125" s="88"/>
      <c r="B125" s="85"/>
      <c r="C125" s="3" t="s">
        <v>47</v>
      </c>
      <c r="D125" s="12">
        <v>0.18609000000000001</v>
      </c>
      <c r="E125" s="3">
        <v>1356</v>
      </c>
      <c r="F125" s="12"/>
      <c r="G125" s="3"/>
      <c r="H125" s="12"/>
      <c r="I125" s="3"/>
      <c r="J125" s="12"/>
      <c r="K125" s="3"/>
      <c r="L125" s="19">
        <v>0.18609000000000001</v>
      </c>
      <c r="M125" s="17">
        <v>1356</v>
      </c>
    </row>
    <row r="126" spans="1:13" x14ac:dyDescent="0.25">
      <c r="A126" s="88"/>
      <c r="B126" s="85"/>
      <c r="C126" s="3" t="s">
        <v>60</v>
      </c>
      <c r="D126" s="12">
        <v>0.10635</v>
      </c>
      <c r="E126" s="3">
        <v>26587.5</v>
      </c>
      <c r="F126" s="12"/>
      <c r="G126" s="3"/>
      <c r="H126" s="12"/>
      <c r="I126" s="3"/>
      <c r="J126" s="12"/>
      <c r="K126" s="3"/>
      <c r="L126" s="19">
        <v>0.10635</v>
      </c>
      <c r="M126" s="17">
        <v>26587.5</v>
      </c>
    </row>
    <row r="127" spans="1:13" x14ac:dyDescent="0.25">
      <c r="A127" s="88"/>
      <c r="B127" s="86"/>
      <c r="C127" s="3" t="s">
        <v>53</v>
      </c>
      <c r="D127" s="12">
        <v>2.0771700000000002</v>
      </c>
      <c r="E127" s="3">
        <v>62317.2</v>
      </c>
      <c r="F127" s="12"/>
      <c r="G127" s="3"/>
      <c r="H127" s="12"/>
      <c r="I127" s="3"/>
      <c r="J127" s="12"/>
      <c r="K127" s="3"/>
      <c r="L127" s="19">
        <v>2.0771700000000002</v>
      </c>
      <c r="M127" s="17">
        <v>62317.2</v>
      </c>
    </row>
    <row r="128" spans="1:13" x14ac:dyDescent="0.25">
      <c r="A128" s="88"/>
      <c r="B128" s="36" t="s">
        <v>31</v>
      </c>
      <c r="C128" s="3" t="s">
        <v>54</v>
      </c>
      <c r="D128" s="12"/>
      <c r="E128" s="3"/>
      <c r="F128" s="12"/>
      <c r="G128" s="3"/>
      <c r="H128" s="12">
        <v>7708660</v>
      </c>
      <c r="I128" s="3">
        <v>4567303.9633999998</v>
      </c>
      <c r="J128" s="12"/>
      <c r="K128" s="3"/>
      <c r="L128" s="19">
        <v>7708660</v>
      </c>
      <c r="M128" s="17">
        <v>4567303.9633999998</v>
      </c>
    </row>
    <row r="129" spans="1:13" x14ac:dyDescent="0.25">
      <c r="A129" s="88"/>
      <c r="B129" s="84" t="s">
        <v>33</v>
      </c>
      <c r="C129" s="3" t="s">
        <v>55</v>
      </c>
      <c r="D129" s="12"/>
      <c r="E129" s="3"/>
      <c r="F129" s="12"/>
      <c r="G129" s="3"/>
      <c r="H129" s="12">
        <v>3</v>
      </c>
      <c r="I129" s="3">
        <v>470000</v>
      </c>
      <c r="J129" s="12"/>
      <c r="K129" s="3"/>
      <c r="L129" s="19">
        <v>3</v>
      </c>
      <c r="M129" s="17">
        <v>470000</v>
      </c>
    </row>
    <row r="130" spans="1:13" x14ac:dyDescent="0.25">
      <c r="A130" s="88"/>
      <c r="B130" s="85"/>
      <c r="C130" s="3" t="s">
        <v>47</v>
      </c>
      <c r="D130" s="12"/>
      <c r="E130" s="3"/>
      <c r="F130" s="12"/>
      <c r="G130" s="3"/>
      <c r="H130" s="12">
        <v>5</v>
      </c>
      <c r="I130" s="3">
        <v>232000</v>
      </c>
      <c r="J130" s="12"/>
      <c r="K130" s="3"/>
      <c r="L130" s="19">
        <v>5</v>
      </c>
      <c r="M130" s="17">
        <v>232000</v>
      </c>
    </row>
    <row r="131" spans="1:13" x14ac:dyDescent="0.25">
      <c r="A131" s="88"/>
      <c r="B131" s="85"/>
      <c r="C131" s="3" t="s">
        <v>56</v>
      </c>
      <c r="D131" s="12"/>
      <c r="E131" s="3"/>
      <c r="F131" s="12"/>
      <c r="G131" s="3"/>
      <c r="H131" s="12">
        <v>2</v>
      </c>
      <c r="I131" s="3">
        <v>54000</v>
      </c>
      <c r="J131" s="12"/>
      <c r="K131" s="3"/>
      <c r="L131" s="19">
        <v>2</v>
      </c>
      <c r="M131" s="17">
        <v>54000</v>
      </c>
    </row>
    <row r="132" spans="1:13" x14ac:dyDescent="0.25">
      <c r="A132" s="88"/>
      <c r="B132" s="85"/>
      <c r="C132" s="3" t="s">
        <v>57</v>
      </c>
      <c r="D132" s="12"/>
      <c r="E132" s="3"/>
      <c r="F132" s="12"/>
      <c r="G132" s="3"/>
      <c r="H132" s="12">
        <v>2</v>
      </c>
      <c r="I132" s="3">
        <v>250000</v>
      </c>
      <c r="J132" s="12"/>
      <c r="K132" s="3"/>
      <c r="L132" s="19">
        <v>2</v>
      </c>
      <c r="M132" s="17">
        <v>250000</v>
      </c>
    </row>
    <row r="133" spans="1:13" x14ac:dyDescent="0.25">
      <c r="A133" s="88"/>
      <c r="B133" s="86"/>
      <c r="C133" s="3" t="s">
        <v>58</v>
      </c>
      <c r="D133" s="12"/>
      <c r="E133" s="3"/>
      <c r="F133" s="12"/>
      <c r="G133" s="3"/>
      <c r="H133" s="12">
        <v>73</v>
      </c>
      <c r="I133" s="3">
        <v>4481000</v>
      </c>
      <c r="J133" s="12"/>
      <c r="K133" s="3"/>
      <c r="L133" s="19">
        <v>73</v>
      </c>
      <c r="M133" s="17">
        <v>4481000</v>
      </c>
    </row>
    <row r="134" spans="1:13" x14ac:dyDescent="0.25">
      <c r="A134" s="89"/>
      <c r="B134" s="30" t="s">
        <v>109</v>
      </c>
      <c r="C134" s="32"/>
      <c r="D134" s="31">
        <f>SUM(D120:D133)</f>
        <v>1471.0315399999999</v>
      </c>
      <c r="E134" s="31">
        <f t="shared" ref="E134:M134" si="6">SUM(E120:E133)</f>
        <v>1083911.6399999999</v>
      </c>
      <c r="F134" s="31">
        <f t="shared" si="6"/>
        <v>0</v>
      </c>
      <c r="G134" s="31">
        <f t="shared" si="6"/>
        <v>0</v>
      </c>
      <c r="H134" s="31">
        <f t="shared" si="6"/>
        <v>7710651</v>
      </c>
      <c r="I134" s="31">
        <f t="shared" si="6"/>
        <v>11438471.963399999</v>
      </c>
      <c r="J134" s="31">
        <f t="shared" si="6"/>
        <v>1007</v>
      </c>
      <c r="K134" s="31">
        <f t="shared" si="6"/>
        <v>10070</v>
      </c>
      <c r="L134" s="31">
        <f t="shared" si="6"/>
        <v>7713129.0315399999</v>
      </c>
      <c r="M134" s="31">
        <f t="shared" si="6"/>
        <v>12532453.603399999</v>
      </c>
    </row>
    <row r="135" spans="1:13" x14ac:dyDescent="0.25">
      <c r="A135" s="87" t="s">
        <v>7</v>
      </c>
      <c r="B135" s="84" t="s">
        <v>23</v>
      </c>
      <c r="C135" s="3" t="s">
        <v>71</v>
      </c>
      <c r="D135" s="12"/>
      <c r="E135" s="3"/>
      <c r="F135" s="12">
        <v>1090.3</v>
      </c>
      <c r="G135" s="3">
        <v>61120.5</v>
      </c>
      <c r="H135" s="12"/>
      <c r="I135" s="3"/>
      <c r="J135" s="12"/>
      <c r="K135" s="3"/>
      <c r="L135" s="19">
        <v>1090.3</v>
      </c>
      <c r="M135" s="17">
        <v>61120.5</v>
      </c>
    </row>
    <row r="136" spans="1:13" x14ac:dyDescent="0.25">
      <c r="A136" s="88"/>
      <c r="B136" s="85"/>
      <c r="C136" s="3" t="s">
        <v>72</v>
      </c>
      <c r="D136" s="12"/>
      <c r="E136" s="3"/>
      <c r="F136" s="12">
        <v>3</v>
      </c>
      <c r="G136" s="3">
        <v>39</v>
      </c>
      <c r="H136" s="12"/>
      <c r="I136" s="3"/>
      <c r="J136" s="12"/>
      <c r="K136" s="3"/>
      <c r="L136" s="19">
        <v>3</v>
      </c>
      <c r="M136" s="17">
        <v>39</v>
      </c>
    </row>
    <row r="137" spans="1:13" x14ac:dyDescent="0.25">
      <c r="A137" s="88"/>
      <c r="B137" s="86"/>
      <c r="C137" s="3" t="s">
        <v>73</v>
      </c>
      <c r="D137" s="12"/>
      <c r="E137" s="3"/>
      <c r="F137" s="12">
        <v>46</v>
      </c>
      <c r="G137" s="3">
        <v>1705.5</v>
      </c>
      <c r="H137" s="12"/>
      <c r="I137" s="3"/>
      <c r="J137" s="12"/>
      <c r="K137" s="3"/>
      <c r="L137" s="19">
        <v>46</v>
      </c>
      <c r="M137" s="17">
        <v>1705.5</v>
      </c>
    </row>
    <row r="138" spans="1:13" x14ac:dyDescent="0.25">
      <c r="A138" s="88"/>
      <c r="B138" s="84" t="s">
        <v>25</v>
      </c>
      <c r="C138" s="3" t="s">
        <v>75</v>
      </c>
      <c r="D138" s="12"/>
      <c r="E138" s="3"/>
      <c r="F138" s="12"/>
      <c r="G138" s="3"/>
      <c r="H138" s="12">
        <v>2</v>
      </c>
      <c r="I138" s="3">
        <v>10600</v>
      </c>
      <c r="J138" s="12"/>
      <c r="K138" s="3"/>
      <c r="L138" s="19">
        <v>2</v>
      </c>
      <c r="M138" s="17">
        <v>10600</v>
      </c>
    </row>
    <row r="139" spans="1:13" x14ac:dyDescent="0.25">
      <c r="A139" s="88"/>
      <c r="B139" s="86"/>
      <c r="C139" s="3" t="s">
        <v>49</v>
      </c>
      <c r="D139" s="12"/>
      <c r="E139" s="3"/>
      <c r="F139" s="12"/>
      <c r="G139" s="3"/>
      <c r="H139" s="12">
        <v>1</v>
      </c>
      <c r="I139" s="3">
        <v>0</v>
      </c>
      <c r="J139" s="12"/>
      <c r="K139" s="3"/>
      <c r="L139" s="19">
        <v>1</v>
      </c>
      <c r="M139" s="17">
        <v>0</v>
      </c>
    </row>
    <row r="140" spans="1:13" x14ac:dyDescent="0.25">
      <c r="A140" s="88"/>
      <c r="B140" s="84" t="s">
        <v>26</v>
      </c>
      <c r="C140" s="3" t="s">
        <v>47</v>
      </c>
      <c r="D140" s="12">
        <v>6823.05</v>
      </c>
      <c r="E140" s="3">
        <v>598853.91</v>
      </c>
      <c r="F140" s="12">
        <v>10710.14</v>
      </c>
      <c r="G140" s="3">
        <v>55973.049999999996</v>
      </c>
      <c r="H140" s="12">
        <v>2</v>
      </c>
      <c r="I140" s="3"/>
      <c r="J140" s="12"/>
      <c r="K140" s="3"/>
      <c r="L140" s="19">
        <v>17535.189999999999</v>
      </c>
      <c r="M140" s="17">
        <v>654826.96000000008</v>
      </c>
    </row>
    <row r="141" spans="1:13" x14ac:dyDescent="0.25">
      <c r="A141" s="88"/>
      <c r="B141" s="85"/>
      <c r="C141" s="3" t="s">
        <v>77</v>
      </c>
      <c r="D141" s="12">
        <v>90</v>
      </c>
      <c r="E141" s="3">
        <v>47610</v>
      </c>
      <c r="F141" s="12"/>
      <c r="G141" s="3"/>
      <c r="H141" s="12"/>
      <c r="I141" s="3"/>
      <c r="J141" s="12"/>
      <c r="K141" s="3"/>
      <c r="L141" s="19">
        <v>90</v>
      </c>
      <c r="M141" s="17">
        <v>47610</v>
      </c>
    </row>
    <row r="142" spans="1:13" x14ac:dyDescent="0.25">
      <c r="A142" s="88"/>
      <c r="B142" s="86"/>
      <c r="C142" s="3" t="s">
        <v>74</v>
      </c>
      <c r="D142" s="12"/>
      <c r="E142" s="3"/>
      <c r="F142" s="12"/>
      <c r="G142" s="3"/>
      <c r="H142" s="12">
        <v>1</v>
      </c>
      <c r="I142" s="3">
        <v>2500</v>
      </c>
      <c r="J142" s="12"/>
      <c r="K142" s="3"/>
      <c r="L142" s="19">
        <v>1</v>
      </c>
      <c r="M142" s="17">
        <v>2500</v>
      </c>
    </row>
    <row r="143" spans="1:13" x14ac:dyDescent="0.25">
      <c r="A143" s="88"/>
      <c r="B143" s="84" t="s">
        <v>28</v>
      </c>
      <c r="C143" s="3" t="s">
        <v>51</v>
      </c>
      <c r="D143" s="12">
        <v>7.8180000000000003E-3</v>
      </c>
      <c r="E143" s="3">
        <v>0</v>
      </c>
      <c r="F143" s="12"/>
      <c r="G143" s="3"/>
      <c r="H143" s="12"/>
      <c r="I143" s="3"/>
      <c r="J143" s="12"/>
      <c r="K143" s="3"/>
      <c r="L143" s="19">
        <v>7.8180000000000003E-3</v>
      </c>
      <c r="M143" s="17">
        <v>0</v>
      </c>
    </row>
    <row r="144" spans="1:13" x14ac:dyDescent="0.25">
      <c r="A144" s="88"/>
      <c r="B144" s="86"/>
      <c r="C144" s="3" t="s">
        <v>53</v>
      </c>
      <c r="D144" s="12">
        <v>0.79399999999999993</v>
      </c>
      <c r="E144" s="3">
        <v>17590</v>
      </c>
      <c r="F144" s="12"/>
      <c r="G144" s="3"/>
      <c r="H144" s="12"/>
      <c r="I144" s="3"/>
      <c r="J144" s="12"/>
      <c r="K144" s="3"/>
      <c r="L144" s="19">
        <v>0.79399999999999993</v>
      </c>
      <c r="M144" s="17">
        <v>17590</v>
      </c>
    </row>
    <row r="145" spans="1:13" x14ac:dyDescent="0.25">
      <c r="A145" s="88"/>
      <c r="B145" s="36" t="s">
        <v>31</v>
      </c>
      <c r="C145" s="3" t="s">
        <v>54</v>
      </c>
      <c r="D145" s="12"/>
      <c r="E145" s="3"/>
      <c r="F145" s="12"/>
      <c r="G145" s="3"/>
      <c r="H145" s="12">
        <v>1540687</v>
      </c>
      <c r="I145" s="3">
        <v>912841.64210000052</v>
      </c>
      <c r="J145" s="12"/>
      <c r="K145" s="3"/>
      <c r="L145" s="19">
        <v>1540687</v>
      </c>
      <c r="M145" s="17">
        <v>912841.64210000052</v>
      </c>
    </row>
    <row r="146" spans="1:13" x14ac:dyDescent="0.25">
      <c r="A146" s="88"/>
      <c r="B146" s="84" t="s">
        <v>33</v>
      </c>
      <c r="C146" s="3" t="s">
        <v>55</v>
      </c>
      <c r="D146" s="12"/>
      <c r="E146" s="3"/>
      <c r="F146" s="12"/>
      <c r="G146" s="3"/>
      <c r="H146" s="12">
        <v>9</v>
      </c>
      <c r="I146" s="3">
        <v>463000</v>
      </c>
      <c r="J146" s="12"/>
      <c r="K146" s="3"/>
      <c r="L146" s="19">
        <v>9</v>
      </c>
      <c r="M146" s="17">
        <v>463000</v>
      </c>
    </row>
    <row r="147" spans="1:13" x14ac:dyDescent="0.25">
      <c r="A147" s="88"/>
      <c r="B147" s="85"/>
      <c r="C147" s="3" t="s">
        <v>47</v>
      </c>
      <c r="D147" s="12"/>
      <c r="E147" s="3"/>
      <c r="F147" s="12"/>
      <c r="G147" s="3"/>
      <c r="H147" s="12">
        <v>3</v>
      </c>
      <c r="I147" s="3">
        <v>484000</v>
      </c>
      <c r="J147" s="12"/>
      <c r="K147" s="3"/>
      <c r="L147" s="19">
        <v>3</v>
      </c>
      <c r="M147" s="17">
        <v>484000</v>
      </c>
    </row>
    <row r="148" spans="1:13" x14ac:dyDescent="0.25">
      <c r="A148" s="88"/>
      <c r="B148" s="85"/>
      <c r="C148" s="3" t="s">
        <v>56</v>
      </c>
      <c r="D148" s="12"/>
      <c r="E148" s="3"/>
      <c r="F148" s="12"/>
      <c r="G148" s="3"/>
      <c r="H148" s="12">
        <v>2</v>
      </c>
      <c r="I148" s="3">
        <v>37000</v>
      </c>
      <c r="J148" s="12"/>
      <c r="K148" s="3"/>
      <c r="L148" s="19">
        <v>2</v>
      </c>
      <c r="M148" s="17">
        <v>37000</v>
      </c>
    </row>
    <row r="149" spans="1:13" x14ac:dyDescent="0.25">
      <c r="A149" s="88"/>
      <c r="B149" s="85"/>
      <c r="C149" s="3" t="s">
        <v>57</v>
      </c>
      <c r="D149" s="12"/>
      <c r="E149" s="3"/>
      <c r="F149" s="12"/>
      <c r="G149" s="3"/>
      <c r="H149" s="12">
        <v>7</v>
      </c>
      <c r="I149" s="3">
        <v>415000</v>
      </c>
      <c r="J149" s="12"/>
      <c r="K149" s="3"/>
      <c r="L149" s="19">
        <v>7</v>
      </c>
      <c r="M149" s="17">
        <v>415000</v>
      </c>
    </row>
    <row r="150" spans="1:13" x14ac:dyDescent="0.25">
      <c r="A150" s="88"/>
      <c r="B150" s="86"/>
      <c r="C150" s="3" t="s">
        <v>58</v>
      </c>
      <c r="D150" s="12"/>
      <c r="E150" s="3"/>
      <c r="F150" s="12"/>
      <c r="G150" s="3"/>
      <c r="H150" s="12">
        <v>23</v>
      </c>
      <c r="I150" s="3">
        <v>362600</v>
      </c>
      <c r="J150" s="12"/>
      <c r="K150" s="3"/>
      <c r="L150" s="19">
        <v>23</v>
      </c>
      <c r="M150" s="17">
        <v>362600</v>
      </c>
    </row>
    <row r="151" spans="1:13" x14ac:dyDescent="0.25">
      <c r="A151" s="89"/>
      <c r="B151" s="30" t="s">
        <v>109</v>
      </c>
      <c r="C151" s="32"/>
      <c r="D151" s="31">
        <f>SUM(D135:D150)</f>
        <v>6913.8518180000001</v>
      </c>
      <c r="E151" s="31">
        <f t="shared" ref="E151:M151" si="7">SUM(E135:E150)</f>
        <v>664053.91</v>
      </c>
      <c r="F151" s="31">
        <f t="shared" si="7"/>
        <v>11849.439999999999</v>
      </c>
      <c r="G151" s="31">
        <f t="shared" si="7"/>
        <v>118838.04999999999</v>
      </c>
      <c r="H151" s="31">
        <f t="shared" si="7"/>
        <v>1540737</v>
      </c>
      <c r="I151" s="31">
        <f t="shared" si="7"/>
        <v>2687541.6421000008</v>
      </c>
      <c r="J151" s="31">
        <f t="shared" si="7"/>
        <v>0</v>
      </c>
      <c r="K151" s="31">
        <f t="shared" si="7"/>
        <v>0</v>
      </c>
      <c r="L151" s="31">
        <f t="shared" si="7"/>
        <v>1559500.2918179999</v>
      </c>
      <c r="M151" s="31">
        <f t="shared" si="7"/>
        <v>3470433.6021000007</v>
      </c>
    </row>
    <row r="152" spans="1:13" x14ac:dyDescent="0.25">
      <c r="A152" s="87" t="s">
        <v>8</v>
      </c>
      <c r="B152" s="84" t="s">
        <v>23</v>
      </c>
      <c r="C152" s="3" t="s">
        <v>47</v>
      </c>
      <c r="D152" s="12"/>
      <c r="E152" s="3"/>
      <c r="F152" s="12">
        <v>307</v>
      </c>
      <c r="G152" s="3">
        <v>18420</v>
      </c>
      <c r="H152" s="12"/>
      <c r="I152" s="3"/>
      <c r="J152" s="12"/>
      <c r="K152" s="3"/>
      <c r="L152" s="19">
        <v>307</v>
      </c>
      <c r="M152" s="17">
        <v>18420</v>
      </c>
    </row>
    <row r="153" spans="1:13" x14ac:dyDescent="0.25">
      <c r="A153" s="88"/>
      <c r="B153" s="85"/>
      <c r="C153" s="3" t="s">
        <v>71</v>
      </c>
      <c r="D153" s="12"/>
      <c r="E153" s="3"/>
      <c r="F153" s="12">
        <v>5</v>
      </c>
      <c r="G153" s="3">
        <v>425</v>
      </c>
      <c r="H153" s="12"/>
      <c r="I153" s="3"/>
      <c r="J153" s="12"/>
      <c r="K153" s="3"/>
      <c r="L153" s="19">
        <v>5</v>
      </c>
      <c r="M153" s="17">
        <v>425</v>
      </c>
    </row>
    <row r="154" spans="1:13" x14ac:dyDescent="0.25">
      <c r="A154" s="88"/>
      <c r="B154" s="85"/>
      <c r="C154" s="3" t="s">
        <v>72</v>
      </c>
      <c r="D154" s="12"/>
      <c r="E154" s="3"/>
      <c r="F154" s="12">
        <v>50.4</v>
      </c>
      <c r="G154" s="3">
        <v>1785</v>
      </c>
      <c r="H154" s="12"/>
      <c r="I154" s="3"/>
      <c r="J154" s="12"/>
      <c r="K154" s="3"/>
      <c r="L154" s="19">
        <v>50.4</v>
      </c>
      <c r="M154" s="17">
        <v>1785</v>
      </c>
    </row>
    <row r="155" spans="1:13" x14ac:dyDescent="0.25">
      <c r="A155" s="88"/>
      <c r="B155" s="85"/>
      <c r="C155" s="3" t="s">
        <v>76</v>
      </c>
      <c r="D155" s="12"/>
      <c r="E155" s="3"/>
      <c r="F155" s="12">
        <v>3232.5</v>
      </c>
      <c r="G155" s="3">
        <v>23024</v>
      </c>
      <c r="H155" s="12"/>
      <c r="I155" s="3"/>
      <c r="J155" s="12"/>
      <c r="K155" s="3"/>
      <c r="L155" s="19">
        <v>3232.5</v>
      </c>
      <c r="M155" s="17">
        <v>23024</v>
      </c>
    </row>
    <row r="156" spans="1:13" x14ac:dyDescent="0.25">
      <c r="A156" s="88"/>
      <c r="B156" s="86"/>
      <c r="C156" s="3" t="s">
        <v>73</v>
      </c>
      <c r="D156" s="12"/>
      <c r="E156" s="3"/>
      <c r="F156" s="12">
        <v>283.5</v>
      </c>
      <c r="G156" s="3">
        <v>13835.5</v>
      </c>
      <c r="H156" s="12"/>
      <c r="I156" s="3"/>
      <c r="J156" s="12"/>
      <c r="K156" s="3"/>
      <c r="L156" s="19">
        <v>283.5</v>
      </c>
      <c r="M156" s="17">
        <v>13835.5</v>
      </c>
    </row>
    <row r="157" spans="1:13" x14ac:dyDescent="0.25">
      <c r="A157" s="88"/>
      <c r="B157" s="36" t="s">
        <v>24</v>
      </c>
      <c r="C157" s="3" t="s">
        <v>46</v>
      </c>
      <c r="D157" s="12"/>
      <c r="E157" s="3"/>
      <c r="F157" s="12"/>
      <c r="G157" s="3"/>
      <c r="H157" s="12">
        <v>11</v>
      </c>
      <c r="I157" s="3">
        <v>0</v>
      </c>
      <c r="J157" s="12"/>
      <c r="K157" s="3"/>
      <c r="L157" s="19">
        <v>11</v>
      </c>
      <c r="M157" s="17">
        <v>0</v>
      </c>
    </row>
    <row r="158" spans="1:13" x14ac:dyDescent="0.25">
      <c r="A158" s="88"/>
      <c r="B158" s="36" t="s">
        <v>25</v>
      </c>
      <c r="C158" s="3" t="s">
        <v>46</v>
      </c>
      <c r="D158" s="12"/>
      <c r="E158" s="3"/>
      <c r="F158" s="12"/>
      <c r="G158" s="3"/>
      <c r="H158" s="12">
        <v>1</v>
      </c>
      <c r="I158" s="3">
        <v>0</v>
      </c>
      <c r="J158" s="12"/>
      <c r="K158" s="3"/>
      <c r="L158" s="19">
        <v>1</v>
      </c>
      <c r="M158" s="17">
        <v>0</v>
      </c>
    </row>
    <row r="159" spans="1:13" x14ac:dyDescent="0.25">
      <c r="A159" s="88"/>
      <c r="B159" s="36" t="s">
        <v>26</v>
      </c>
      <c r="C159" s="3" t="s">
        <v>47</v>
      </c>
      <c r="D159" s="12">
        <v>28</v>
      </c>
      <c r="E159" s="3">
        <v>16240</v>
      </c>
      <c r="F159" s="12"/>
      <c r="G159" s="3"/>
      <c r="H159" s="12">
        <v>121</v>
      </c>
      <c r="I159" s="3">
        <v>97000</v>
      </c>
      <c r="J159" s="12"/>
      <c r="K159" s="3"/>
      <c r="L159" s="19">
        <v>149</v>
      </c>
      <c r="M159" s="17">
        <v>113240</v>
      </c>
    </row>
    <row r="160" spans="1:13" x14ac:dyDescent="0.25">
      <c r="A160" s="88"/>
      <c r="B160" s="84" t="s">
        <v>28</v>
      </c>
      <c r="C160" s="3" t="s">
        <v>59</v>
      </c>
      <c r="D160" s="12"/>
      <c r="E160" s="3"/>
      <c r="F160" s="12"/>
      <c r="G160" s="3"/>
      <c r="H160" s="12">
        <v>119</v>
      </c>
      <c r="I160" s="3">
        <v>0</v>
      </c>
      <c r="J160" s="12"/>
      <c r="K160" s="3"/>
      <c r="L160" s="19">
        <v>119</v>
      </c>
      <c r="M160" s="17">
        <v>0</v>
      </c>
    </row>
    <row r="161" spans="1:13" x14ac:dyDescent="0.25">
      <c r="A161" s="88"/>
      <c r="B161" s="86"/>
      <c r="C161" s="3" t="s">
        <v>53</v>
      </c>
      <c r="D161" s="12">
        <v>1.2900000000000002E-2</v>
      </c>
      <c r="E161" s="3">
        <v>387</v>
      </c>
      <c r="F161" s="12"/>
      <c r="G161" s="3"/>
      <c r="H161" s="12"/>
      <c r="I161" s="3"/>
      <c r="J161" s="12"/>
      <c r="K161" s="3"/>
      <c r="L161" s="19">
        <v>1.2900000000000002E-2</v>
      </c>
      <c r="M161" s="17">
        <v>387</v>
      </c>
    </row>
    <row r="162" spans="1:13" x14ac:dyDescent="0.25">
      <c r="A162" s="88"/>
      <c r="B162" s="36" t="s">
        <v>29</v>
      </c>
      <c r="C162" s="3" t="s">
        <v>47</v>
      </c>
      <c r="D162" s="12"/>
      <c r="E162" s="3"/>
      <c r="F162" s="12"/>
      <c r="G162" s="3"/>
      <c r="H162" s="12">
        <v>5</v>
      </c>
      <c r="I162" s="3"/>
      <c r="J162" s="12"/>
      <c r="K162" s="3"/>
      <c r="L162" s="19">
        <v>5</v>
      </c>
      <c r="M162" s="17">
        <v>0</v>
      </c>
    </row>
    <row r="163" spans="1:13" x14ac:dyDescent="0.25">
      <c r="A163" s="88"/>
      <c r="B163" s="36" t="s">
        <v>31</v>
      </c>
      <c r="C163" s="3" t="s">
        <v>54</v>
      </c>
      <c r="D163" s="12"/>
      <c r="E163" s="3"/>
      <c r="F163" s="12"/>
      <c r="G163" s="3"/>
      <c r="H163" s="12">
        <v>4000</v>
      </c>
      <c r="I163" s="3">
        <v>2369.96</v>
      </c>
      <c r="J163" s="12"/>
      <c r="K163" s="3"/>
      <c r="L163" s="19">
        <v>4000</v>
      </c>
      <c r="M163" s="17">
        <v>2369.96</v>
      </c>
    </row>
    <row r="164" spans="1:13" x14ac:dyDescent="0.25">
      <c r="A164" s="88"/>
      <c r="B164" s="84" t="s">
        <v>33</v>
      </c>
      <c r="C164" s="3" t="s">
        <v>56</v>
      </c>
      <c r="D164" s="12"/>
      <c r="E164" s="3"/>
      <c r="F164" s="12"/>
      <c r="G164" s="3"/>
      <c r="H164" s="12">
        <v>1</v>
      </c>
      <c r="I164" s="3">
        <v>54000</v>
      </c>
      <c r="J164" s="12"/>
      <c r="K164" s="3"/>
      <c r="L164" s="19">
        <v>1</v>
      </c>
      <c r="M164" s="17">
        <v>54000</v>
      </c>
    </row>
    <row r="165" spans="1:13" x14ac:dyDescent="0.25">
      <c r="A165" s="88"/>
      <c r="B165" s="86"/>
      <c r="C165" s="3" t="s">
        <v>58</v>
      </c>
      <c r="D165" s="12"/>
      <c r="E165" s="3"/>
      <c r="F165" s="12"/>
      <c r="G165" s="3"/>
      <c r="H165" s="12">
        <v>1</v>
      </c>
      <c r="I165" s="3">
        <v>40000</v>
      </c>
      <c r="J165" s="12"/>
      <c r="K165" s="3"/>
      <c r="L165" s="19">
        <v>1</v>
      </c>
      <c r="M165" s="17">
        <v>40000</v>
      </c>
    </row>
    <row r="166" spans="1:13" x14ac:dyDescent="0.25">
      <c r="A166" s="89"/>
      <c r="B166" s="30" t="s">
        <v>109</v>
      </c>
      <c r="C166" s="32"/>
      <c r="D166" s="31">
        <f>SUM(D152:D165)</f>
        <v>28.012899999999998</v>
      </c>
      <c r="E166" s="31">
        <f t="shared" ref="E166:M166" si="8">SUM(E152:E165)</f>
        <v>16627</v>
      </c>
      <c r="F166" s="31">
        <f t="shared" si="8"/>
        <v>3878.4</v>
      </c>
      <c r="G166" s="31">
        <f t="shared" si="8"/>
        <v>57489.5</v>
      </c>
      <c r="H166" s="31">
        <f t="shared" si="8"/>
        <v>4259</v>
      </c>
      <c r="I166" s="31">
        <f t="shared" si="8"/>
        <v>193369.96000000002</v>
      </c>
      <c r="J166" s="31">
        <f t="shared" si="8"/>
        <v>0</v>
      </c>
      <c r="K166" s="31">
        <f t="shared" si="8"/>
        <v>0</v>
      </c>
      <c r="L166" s="31">
        <f t="shared" si="8"/>
        <v>8165.4128999999994</v>
      </c>
      <c r="M166" s="31">
        <f t="shared" si="8"/>
        <v>267486.45999999996</v>
      </c>
    </row>
    <row r="167" spans="1:13" x14ac:dyDescent="0.25">
      <c r="A167" s="87" t="s">
        <v>9</v>
      </c>
      <c r="B167" s="84" t="s">
        <v>23</v>
      </c>
      <c r="C167" s="3" t="s">
        <v>69</v>
      </c>
      <c r="D167" s="12"/>
      <c r="E167" s="3"/>
      <c r="F167" s="12">
        <v>37</v>
      </c>
      <c r="G167" s="3">
        <v>1223</v>
      </c>
      <c r="H167" s="12"/>
      <c r="I167" s="3"/>
      <c r="J167" s="12"/>
      <c r="K167" s="3"/>
      <c r="L167" s="19">
        <v>37</v>
      </c>
      <c r="M167" s="17">
        <v>1223</v>
      </c>
    </row>
    <row r="168" spans="1:13" x14ac:dyDescent="0.25">
      <c r="A168" s="88"/>
      <c r="B168" s="85"/>
      <c r="C168" s="3" t="s">
        <v>70</v>
      </c>
      <c r="D168" s="12"/>
      <c r="E168" s="3"/>
      <c r="F168" s="12">
        <v>0.5</v>
      </c>
      <c r="G168" s="3">
        <v>16</v>
      </c>
      <c r="H168" s="12"/>
      <c r="I168" s="3"/>
      <c r="J168" s="12"/>
      <c r="K168" s="3"/>
      <c r="L168" s="19">
        <v>0.5</v>
      </c>
      <c r="M168" s="17">
        <v>16</v>
      </c>
    </row>
    <row r="169" spans="1:13" x14ac:dyDescent="0.25">
      <c r="A169" s="88"/>
      <c r="B169" s="85"/>
      <c r="C169" s="3" t="s">
        <v>83</v>
      </c>
      <c r="D169" s="12"/>
      <c r="E169" s="3"/>
      <c r="F169" s="12">
        <v>79</v>
      </c>
      <c r="G169" s="3">
        <v>474</v>
      </c>
      <c r="H169" s="12"/>
      <c r="I169" s="3"/>
      <c r="J169" s="12"/>
      <c r="K169" s="3"/>
      <c r="L169" s="19">
        <v>79</v>
      </c>
      <c r="M169" s="17">
        <v>474</v>
      </c>
    </row>
    <row r="170" spans="1:13" x14ac:dyDescent="0.25">
      <c r="A170" s="88"/>
      <c r="B170" s="85"/>
      <c r="C170" s="3" t="s">
        <v>71</v>
      </c>
      <c r="D170" s="12"/>
      <c r="E170" s="3"/>
      <c r="F170" s="12">
        <v>254.5</v>
      </c>
      <c r="G170" s="3">
        <v>19772.5</v>
      </c>
      <c r="H170" s="12"/>
      <c r="I170" s="3"/>
      <c r="J170" s="12"/>
      <c r="K170" s="3"/>
      <c r="L170" s="19">
        <v>254.5</v>
      </c>
      <c r="M170" s="17">
        <v>19772.5</v>
      </c>
    </row>
    <row r="171" spans="1:13" x14ac:dyDescent="0.25">
      <c r="A171" s="88"/>
      <c r="B171" s="85"/>
      <c r="C171" s="3" t="s">
        <v>76</v>
      </c>
      <c r="D171" s="12"/>
      <c r="E171" s="3"/>
      <c r="F171" s="12">
        <v>4222.25</v>
      </c>
      <c r="G171" s="3">
        <v>25333.5</v>
      </c>
      <c r="H171" s="12"/>
      <c r="I171" s="3"/>
      <c r="J171" s="12"/>
      <c r="K171" s="3"/>
      <c r="L171" s="19">
        <v>4222.25</v>
      </c>
      <c r="M171" s="17">
        <v>25333.5</v>
      </c>
    </row>
    <row r="172" spans="1:13" x14ac:dyDescent="0.25">
      <c r="A172" s="88"/>
      <c r="B172" s="86"/>
      <c r="C172" s="3" t="s">
        <v>73</v>
      </c>
      <c r="D172" s="12"/>
      <c r="E172" s="3"/>
      <c r="F172" s="12">
        <v>705.04</v>
      </c>
      <c r="G172" s="3">
        <v>23902.83</v>
      </c>
      <c r="H172" s="12"/>
      <c r="I172" s="3"/>
      <c r="J172" s="12"/>
      <c r="K172" s="3"/>
      <c r="L172" s="19">
        <v>705.04</v>
      </c>
      <c r="M172" s="17">
        <v>23902.83</v>
      </c>
    </row>
    <row r="173" spans="1:13" x14ac:dyDescent="0.25">
      <c r="A173" s="88"/>
      <c r="B173" s="84" t="s">
        <v>24</v>
      </c>
      <c r="C173" s="3" t="s">
        <v>75</v>
      </c>
      <c r="D173" s="12"/>
      <c r="E173" s="3"/>
      <c r="F173" s="12"/>
      <c r="G173" s="3"/>
      <c r="H173" s="12">
        <v>1</v>
      </c>
      <c r="I173" s="3"/>
      <c r="J173" s="12"/>
      <c r="K173" s="3"/>
      <c r="L173" s="19">
        <v>1</v>
      </c>
      <c r="M173" s="17">
        <v>0</v>
      </c>
    </row>
    <row r="174" spans="1:13" x14ac:dyDescent="0.25">
      <c r="A174" s="88"/>
      <c r="B174" s="86"/>
      <c r="C174" s="3" t="s">
        <v>48</v>
      </c>
      <c r="D174" s="12"/>
      <c r="E174" s="3"/>
      <c r="F174" s="12"/>
      <c r="G174" s="3"/>
      <c r="H174" s="12">
        <v>231</v>
      </c>
      <c r="I174" s="3">
        <v>50</v>
      </c>
      <c r="J174" s="12"/>
      <c r="K174" s="3"/>
      <c r="L174" s="19">
        <v>231</v>
      </c>
      <c r="M174" s="17">
        <v>50</v>
      </c>
    </row>
    <row r="175" spans="1:13" x14ac:dyDescent="0.25">
      <c r="A175" s="88"/>
      <c r="B175" s="84" t="s">
        <v>25</v>
      </c>
      <c r="C175" s="3" t="s">
        <v>46</v>
      </c>
      <c r="D175" s="12"/>
      <c r="E175" s="3"/>
      <c r="F175" s="12"/>
      <c r="G175" s="3"/>
      <c r="H175" s="12">
        <v>1</v>
      </c>
      <c r="I175" s="3">
        <v>150</v>
      </c>
      <c r="J175" s="12"/>
      <c r="K175" s="3"/>
      <c r="L175" s="19">
        <v>1</v>
      </c>
      <c r="M175" s="17">
        <v>150</v>
      </c>
    </row>
    <row r="176" spans="1:13" x14ac:dyDescent="0.25">
      <c r="A176" s="88"/>
      <c r="B176" s="85"/>
      <c r="C176" s="3" t="s">
        <v>75</v>
      </c>
      <c r="D176" s="12"/>
      <c r="E176" s="3"/>
      <c r="F176" s="12"/>
      <c r="G176" s="3"/>
      <c r="H176" s="12">
        <v>10</v>
      </c>
      <c r="I176" s="3">
        <v>15085</v>
      </c>
      <c r="J176" s="12"/>
      <c r="K176" s="3"/>
      <c r="L176" s="19">
        <v>10</v>
      </c>
      <c r="M176" s="17">
        <v>15085</v>
      </c>
    </row>
    <row r="177" spans="1:13" x14ac:dyDescent="0.25">
      <c r="A177" s="88"/>
      <c r="B177" s="86"/>
      <c r="C177" s="3" t="s">
        <v>49</v>
      </c>
      <c r="D177" s="12"/>
      <c r="E177" s="3"/>
      <c r="F177" s="12"/>
      <c r="G177" s="3"/>
      <c r="H177" s="12">
        <v>3</v>
      </c>
      <c r="I177" s="3">
        <v>69000</v>
      </c>
      <c r="J177" s="12"/>
      <c r="K177" s="3"/>
      <c r="L177" s="19">
        <v>3</v>
      </c>
      <c r="M177" s="17">
        <v>69000</v>
      </c>
    </row>
    <row r="178" spans="1:13" x14ac:dyDescent="0.25">
      <c r="A178" s="88"/>
      <c r="B178" s="84" t="s">
        <v>26</v>
      </c>
      <c r="C178" s="3" t="s">
        <v>47</v>
      </c>
      <c r="D178" s="12">
        <v>448.04447499999998</v>
      </c>
      <c r="E178" s="3">
        <v>224781</v>
      </c>
      <c r="F178" s="12">
        <v>3257.25</v>
      </c>
      <c r="G178" s="3">
        <v>50675.199999999997</v>
      </c>
      <c r="H178" s="12">
        <v>2161</v>
      </c>
      <c r="I178" s="3">
        <v>764560</v>
      </c>
      <c r="J178" s="12"/>
      <c r="K178" s="3"/>
      <c r="L178" s="19">
        <v>5866.2944750000006</v>
      </c>
      <c r="M178" s="17">
        <v>1040016.2</v>
      </c>
    </row>
    <row r="179" spans="1:13" x14ac:dyDescent="0.25">
      <c r="A179" s="88"/>
      <c r="B179" s="85"/>
      <c r="C179" s="3" t="s">
        <v>84</v>
      </c>
      <c r="D179" s="12">
        <v>0.5</v>
      </c>
      <c r="E179" s="3"/>
      <c r="F179" s="12"/>
      <c r="G179" s="3"/>
      <c r="H179" s="12"/>
      <c r="I179" s="3"/>
      <c r="J179" s="12"/>
      <c r="K179" s="3"/>
      <c r="L179" s="19">
        <v>0.5</v>
      </c>
      <c r="M179" s="17">
        <v>0</v>
      </c>
    </row>
    <row r="180" spans="1:13" x14ac:dyDescent="0.25">
      <c r="A180" s="88"/>
      <c r="B180" s="85"/>
      <c r="C180" s="3" t="s">
        <v>74</v>
      </c>
      <c r="D180" s="12"/>
      <c r="E180" s="3"/>
      <c r="F180" s="12"/>
      <c r="G180" s="3"/>
      <c r="H180" s="12">
        <v>427</v>
      </c>
      <c r="I180" s="3">
        <v>319010</v>
      </c>
      <c r="J180" s="12"/>
      <c r="K180" s="3"/>
      <c r="L180" s="19">
        <v>427</v>
      </c>
      <c r="M180" s="17">
        <v>319010</v>
      </c>
    </row>
    <row r="181" spans="1:13" x14ac:dyDescent="0.25">
      <c r="A181" s="88"/>
      <c r="B181" s="86"/>
      <c r="C181" s="3" t="s">
        <v>81</v>
      </c>
      <c r="D181" s="12"/>
      <c r="E181" s="3"/>
      <c r="F181" s="12"/>
      <c r="G181" s="3"/>
      <c r="H181" s="12">
        <v>151</v>
      </c>
      <c r="I181" s="3">
        <v>527400</v>
      </c>
      <c r="J181" s="12"/>
      <c r="K181" s="3"/>
      <c r="L181" s="19">
        <v>151</v>
      </c>
      <c r="M181" s="17">
        <v>527400</v>
      </c>
    </row>
    <row r="182" spans="1:13" x14ac:dyDescent="0.25">
      <c r="A182" s="88"/>
      <c r="B182" s="84" t="s">
        <v>28</v>
      </c>
      <c r="C182" s="3" t="s">
        <v>51</v>
      </c>
      <c r="D182" s="12">
        <v>1.023E-3</v>
      </c>
      <c r="E182" s="3">
        <v>0</v>
      </c>
      <c r="F182" s="12"/>
      <c r="G182" s="3"/>
      <c r="H182" s="12"/>
      <c r="I182" s="3"/>
      <c r="J182" s="12">
        <v>48</v>
      </c>
      <c r="K182" s="3">
        <v>1440</v>
      </c>
      <c r="L182" s="19">
        <v>48.001023000000004</v>
      </c>
      <c r="M182" s="17">
        <v>1440</v>
      </c>
    </row>
    <row r="183" spans="1:13" x14ac:dyDescent="0.25">
      <c r="A183" s="88"/>
      <c r="B183" s="85"/>
      <c r="C183" s="3" t="s">
        <v>64</v>
      </c>
      <c r="D183" s="12"/>
      <c r="E183" s="3"/>
      <c r="F183" s="12"/>
      <c r="G183" s="3"/>
      <c r="H183" s="12"/>
      <c r="I183" s="3"/>
      <c r="J183" s="12">
        <v>2</v>
      </c>
      <c r="K183" s="3">
        <v>60</v>
      </c>
      <c r="L183" s="19">
        <v>2</v>
      </c>
      <c r="M183" s="17">
        <v>60</v>
      </c>
    </row>
    <row r="184" spans="1:13" x14ac:dyDescent="0.25">
      <c r="A184" s="88"/>
      <c r="B184" s="85"/>
      <c r="C184" s="3" t="s">
        <v>59</v>
      </c>
      <c r="D184" s="12">
        <v>4.9743999999999997E-2</v>
      </c>
      <c r="E184" s="3">
        <v>0</v>
      </c>
      <c r="F184" s="12"/>
      <c r="G184" s="3"/>
      <c r="H184" s="12"/>
      <c r="I184" s="3"/>
      <c r="J184" s="12"/>
      <c r="K184" s="3"/>
      <c r="L184" s="19">
        <v>4.9743999999999997E-2</v>
      </c>
      <c r="M184" s="17">
        <v>0</v>
      </c>
    </row>
    <row r="185" spans="1:13" x14ac:dyDescent="0.25">
      <c r="A185" s="88"/>
      <c r="B185" s="85"/>
      <c r="C185" s="3" t="s">
        <v>52</v>
      </c>
      <c r="D185" s="12">
        <v>54.066000000000003</v>
      </c>
      <c r="E185" s="3">
        <v>1620000</v>
      </c>
      <c r="F185" s="12"/>
      <c r="G185" s="3"/>
      <c r="H185" s="12"/>
      <c r="I185" s="3"/>
      <c r="J185" s="12"/>
      <c r="K185" s="3"/>
      <c r="L185" s="19">
        <v>54.066000000000003</v>
      </c>
      <c r="M185" s="17">
        <v>1620000</v>
      </c>
    </row>
    <row r="186" spans="1:13" x14ac:dyDescent="0.25">
      <c r="A186" s="88"/>
      <c r="B186" s="85"/>
      <c r="C186" s="3" t="s">
        <v>47</v>
      </c>
      <c r="D186" s="12">
        <v>0.55355300000000007</v>
      </c>
      <c r="E186" s="3">
        <v>0</v>
      </c>
      <c r="F186" s="12"/>
      <c r="G186" s="3"/>
      <c r="H186" s="12">
        <v>453</v>
      </c>
      <c r="I186" s="3">
        <v>0</v>
      </c>
      <c r="J186" s="12"/>
      <c r="K186" s="3"/>
      <c r="L186" s="19">
        <v>453.55355300000002</v>
      </c>
      <c r="M186" s="17">
        <v>0</v>
      </c>
    </row>
    <row r="187" spans="1:13" x14ac:dyDescent="0.25">
      <c r="A187" s="88"/>
      <c r="B187" s="85"/>
      <c r="C187" s="3" t="s">
        <v>82</v>
      </c>
      <c r="D187" s="12">
        <v>1.8009999999999999E-3</v>
      </c>
      <c r="E187" s="3">
        <v>0</v>
      </c>
      <c r="F187" s="12"/>
      <c r="G187" s="3"/>
      <c r="H187" s="12"/>
      <c r="I187" s="3"/>
      <c r="J187" s="12"/>
      <c r="K187" s="3"/>
      <c r="L187" s="19">
        <v>1.8009999999999999E-3</v>
      </c>
      <c r="M187" s="17">
        <v>0</v>
      </c>
    </row>
    <row r="188" spans="1:13" x14ac:dyDescent="0.25">
      <c r="A188" s="88"/>
      <c r="B188" s="86"/>
      <c r="C188" s="3" t="s">
        <v>53</v>
      </c>
      <c r="D188" s="12">
        <v>0.24672300000000003</v>
      </c>
      <c r="E188" s="3">
        <v>5679</v>
      </c>
      <c r="F188" s="12"/>
      <c r="G188" s="3"/>
      <c r="H188" s="12"/>
      <c r="I188" s="3"/>
      <c r="J188" s="12"/>
      <c r="K188" s="3"/>
      <c r="L188" s="19">
        <v>0.24672300000000003</v>
      </c>
      <c r="M188" s="17">
        <v>5679</v>
      </c>
    </row>
    <row r="189" spans="1:13" x14ac:dyDescent="0.25">
      <c r="A189" s="88"/>
      <c r="B189" s="36" t="s">
        <v>31</v>
      </c>
      <c r="C189" s="3" t="s">
        <v>54</v>
      </c>
      <c r="D189" s="12"/>
      <c r="E189" s="3"/>
      <c r="F189" s="12"/>
      <c r="G189" s="3"/>
      <c r="H189" s="12">
        <v>37329605</v>
      </c>
      <c r="I189" s="3">
        <v>22117957.505399957</v>
      </c>
      <c r="J189" s="12"/>
      <c r="K189" s="3"/>
      <c r="L189" s="19">
        <v>37329605</v>
      </c>
      <c r="M189" s="17">
        <v>22117957.505399957</v>
      </c>
    </row>
    <row r="190" spans="1:13" x14ac:dyDescent="0.25">
      <c r="A190" s="88"/>
      <c r="B190" s="84" t="s">
        <v>33</v>
      </c>
      <c r="C190" s="3" t="s">
        <v>55</v>
      </c>
      <c r="D190" s="12"/>
      <c r="E190" s="3"/>
      <c r="F190" s="12"/>
      <c r="G190" s="3"/>
      <c r="H190" s="12">
        <v>13</v>
      </c>
      <c r="I190" s="3">
        <v>1127000</v>
      </c>
      <c r="J190" s="12"/>
      <c r="K190" s="3"/>
      <c r="L190" s="19">
        <v>13</v>
      </c>
      <c r="M190" s="17">
        <v>1127000</v>
      </c>
    </row>
    <row r="191" spans="1:13" x14ac:dyDescent="0.25">
      <c r="A191" s="88"/>
      <c r="B191" s="85"/>
      <c r="C191" s="3" t="s">
        <v>47</v>
      </c>
      <c r="D191" s="12"/>
      <c r="E191" s="3"/>
      <c r="F191" s="12"/>
      <c r="G191" s="3"/>
      <c r="H191" s="12">
        <v>96</v>
      </c>
      <c r="I191" s="3">
        <v>1362400</v>
      </c>
      <c r="J191" s="12"/>
      <c r="K191" s="3"/>
      <c r="L191" s="19">
        <v>96</v>
      </c>
      <c r="M191" s="17">
        <v>1362400</v>
      </c>
    </row>
    <row r="192" spans="1:13" x14ac:dyDescent="0.25">
      <c r="A192" s="88"/>
      <c r="B192" s="85"/>
      <c r="C192" s="3" t="s">
        <v>56</v>
      </c>
      <c r="D192" s="12"/>
      <c r="E192" s="3"/>
      <c r="F192" s="12"/>
      <c r="G192" s="3"/>
      <c r="H192" s="12">
        <v>12</v>
      </c>
      <c r="I192" s="3">
        <v>138500</v>
      </c>
      <c r="J192" s="12"/>
      <c r="K192" s="3"/>
      <c r="L192" s="19">
        <v>12</v>
      </c>
      <c r="M192" s="17">
        <v>138500</v>
      </c>
    </row>
    <row r="193" spans="1:14" x14ac:dyDescent="0.25">
      <c r="A193" s="88"/>
      <c r="B193" s="85"/>
      <c r="C193" s="3" t="s">
        <v>57</v>
      </c>
      <c r="D193" s="12"/>
      <c r="E193" s="3"/>
      <c r="F193" s="12"/>
      <c r="G193" s="3"/>
      <c r="H193" s="12">
        <v>27</v>
      </c>
      <c r="I193" s="3">
        <v>1862000</v>
      </c>
      <c r="J193" s="12"/>
      <c r="K193" s="3"/>
      <c r="L193" s="19">
        <v>27</v>
      </c>
      <c r="M193" s="17">
        <v>1862000</v>
      </c>
    </row>
    <row r="194" spans="1:14" x14ac:dyDescent="0.25">
      <c r="A194" s="88"/>
      <c r="B194" s="86"/>
      <c r="C194" s="3" t="s">
        <v>58</v>
      </c>
      <c r="D194" s="12"/>
      <c r="E194" s="3"/>
      <c r="F194" s="12"/>
      <c r="G194" s="3"/>
      <c r="H194" s="12">
        <v>161</v>
      </c>
      <c r="I194" s="3">
        <v>5778000</v>
      </c>
      <c r="J194" s="12"/>
      <c r="K194" s="3"/>
      <c r="L194" s="19">
        <v>161</v>
      </c>
      <c r="M194" s="17">
        <v>5778000</v>
      </c>
    </row>
    <row r="195" spans="1:14" x14ac:dyDescent="0.25">
      <c r="A195" s="89"/>
      <c r="B195" s="30" t="s">
        <v>109</v>
      </c>
      <c r="C195" s="32"/>
      <c r="D195" s="31">
        <f>SUM(D167:D194)</f>
        <v>503.4633189999999</v>
      </c>
      <c r="E195" s="31">
        <f t="shared" ref="E195:M195" si="9">SUM(E167:E194)</f>
        <v>1850460</v>
      </c>
      <c r="F195" s="31">
        <f t="shared" si="9"/>
        <v>8555.5400000000009</v>
      </c>
      <c r="G195" s="31">
        <f t="shared" si="9"/>
        <v>121397.03</v>
      </c>
      <c r="H195" s="31">
        <f t="shared" si="9"/>
        <v>37333352</v>
      </c>
      <c r="I195" s="31">
        <f t="shared" si="9"/>
        <v>34081112.505399957</v>
      </c>
      <c r="J195" s="31">
        <f t="shared" si="9"/>
        <v>50</v>
      </c>
      <c r="K195" s="31">
        <f t="shared" si="9"/>
        <v>1500</v>
      </c>
      <c r="L195" s="31">
        <f t="shared" si="9"/>
        <v>37342461.003319003</v>
      </c>
      <c r="M195" s="31">
        <f t="shared" si="9"/>
        <v>36054469.535399958</v>
      </c>
    </row>
    <row r="196" spans="1:14" x14ac:dyDescent="0.25">
      <c r="A196" s="33"/>
      <c r="B196" s="33"/>
      <c r="C196" s="34"/>
      <c r="D196" s="35">
        <f>D195+D166+D151+D134+D119+D95+D75+D68+D38+D25</f>
        <v>54920.554947000004</v>
      </c>
      <c r="E196" s="35">
        <f t="shared" ref="E196:M196" si="10">E195+E166+E151+E134+E119+E95+E75+E68+E38+E25</f>
        <v>33304224.294700004</v>
      </c>
      <c r="F196" s="35">
        <f t="shared" si="10"/>
        <v>64154.853999999999</v>
      </c>
      <c r="G196" s="35">
        <f t="shared" si="10"/>
        <v>2386111.21</v>
      </c>
      <c r="H196" s="35">
        <f t="shared" si="10"/>
        <v>125163599</v>
      </c>
      <c r="I196" s="35">
        <f t="shared" si="10"/>
        <v>153438002.25989991</v>
      </c>
      <c r="J196" s="35">
        <f t="shared" si="10"/>
        <v>1846</v>
      </c>
      <c r="K196" s="35">
        <f t="shared" si="10"/>
        <v>34440</v>
      </c>
      <c r="L196" s="35">
        <f t="shared" si="10"/>
        <v>125284520.40894701</v>
      </c>
      <c r="M196" s="35">
        <f t="shared" si="10"/>
        <v>189162777.76459995</v>
      </c>
    </row>
    <row r="197" spans="1:14" ht="28.5" x14ac:dyDescent="0.25">
      <c r="A197" s="5" t="s">
        <v>104</v>
      </c>
      <c r="B197" s="5" t="s">
        <v>43</v>
      </c>
      <c r="C197" s="5" t="s">
        <v>44</v>
      </c>
      <c r="D197" s="20" t="s">
        <v>100</v>
      </c>
      <c r="E197" s="5" t="s">
        <v>98</v>
      </c>
      <c r="F197" s="20" t="s">
        <v>101</v>
      </c>
      <c r="G197" s="5" t="s">
        <v>98</v>
      </c>
      <c r="H197" s="20" t="s">
        <v>102</v>
      </c>
      <c r="I197" s="5" t="s">
        <v>98</v>
      </c>
      <c r="J197" s="20" t="s">
        <v>103</v>
      </c>
      <c r="K197" s="5" t="s">
        <v>98</v>
      </c>
      <c r="L197" s="22" t="s">
        <v>99</v>
      </c>
      <c r="M197" s="21" t="s">
        <v>98</v>
      </c>
      <c r="N197" s="44">
        <f>M196-razem!M6</f>
        <v>0</v>
      </c>
    </row>
    <row r="198" spans="1:14" x14ac:dyDescent="0.25">
      <c r="D198" s="13"/>
      <c r="F198" s="13"/>
      <c r="H198" s="13"/>
      <c r="J198" s="13"/>
    </row>
    <row r="199" spans="1:14" x14ac:dyDescent="0.25">
      <c r="D199" s="13"/>
      <c r="F199" s="13"/>
      <c r="H199" s="13"/>
      <c r="J199" s="13"/>
    </row>
    <row r="200" spans="1:14" x14ac:dyDescent="0.25">
      <c r="D200" s="13"/>
      <c r="F200" s="13"/>
      <c r="H200" s="13"/>
      <c r="J200" s="13"/>
    </row>
    <row r="201" spans="1:14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4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4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4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4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4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4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4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H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H329" s="13"/>
      <c r="J329" s="13"/>
      <c r="L329" s="18"/>
      <c r="M329" s="15"/>
    </row>
    <row r="330" spans="1:13" s="2" customFormat="1" x14ac:dyDescent="0.25">
      <c r="A330" s="9"/>
      <c r="B330" s="10"/>
      <c r="D330" s="13"/>
      <c r="F330" s="13"/>
      <c r="H330" s="13"/>
      <c r="J330" s="13"/>
      <c r="L330" s="18"/>
      <c r="M330" s="15"/>
    </row>
    <row r="331" spans="1:13" s="2" customFormat="1" x14ac:dyDescent="0.25">
      <c r="A331" s="9"/>
      <c r="B331" s="10"/>
      <c r="D331" s="13"/>
      <c r="F331" s="13"/>
      <c r="H331" s="13"/>
      <c r="J331" s="13"/>
      <c r="L331" s="18"/>
      <c r="M331" s="15"/>
    </row>
    <row r="332" spans="1:13" s="2" customFormat="1" x14ac:dyDescent="0.25">
      <c r="A332" s="9"/>
      <c r="B332" s="10"/>
      <c r="D332" s="13"/>
      <c r="F332" s="13"/>
      <c r="H332" s="13"/>
      <c r="J332" s="13"/>
      <c r="L332" s="18"/>
      <c r="M332" s="15"/>
    </row>
    <row r="333" spans="1:13" s="2" customFormat="1" x14ac:dyDescent="0.25">
      <c r="A333" s="9"/>
      <c r="B333" s="10"/>
      <c r="D333" s="13"/>
      <c r="F333" s="13"/>
      <c r="H333" s="13"/>
      <c r="J333" s="13"/>
      <c r="L333" s="18"/>
      <c r="M333" s="15"/>
    </row>
    <row r="334" spans="1:13" s="2" customFormat="1" x14ac:dyDescent="0.25">
      <c r="A334" s="9"/>
      <c r="B334" s="10"/>
      <c r="D334" s="13"/>
      <c r="F334" s="13"/>
      <c r="H334" s="13"/>
      <c r="J334" s="13"/>
      <c r="L334" s="18"/>
      <c r="M334" s="15"/>
    </row>
    <row r="335" spans="1:13" s="2" customFormat="1" x14ac:dyDescent="0.25">
      <c r="A335" s="9"/>
      <c r="B335" s="10"/>
      <c r="D335" s="13"/>
      <c r="F335" s="13"/>
      <c r="H335" s="13"/>
      <c r="J335" s="13"/>
      <c r="L335" s="18"/>
      <c r="M335" s="15"/>
    </row>
    <row r="336" spans="1:13" s="2" customFormat="1" x14ac:dyDescent="0.25">
      <c r="A336" s="9"/>
      <c r="B336" s="10"/>
      <c r="D336" s="13"/>
      <c r="F336" s="13"/>
      <c r="H336" s="13"/>
      <c r="J336" s="13"/>
      <c r="L336" s="18"/>
      <c r="M336" s="15"/>
    </row>
    <row r="337" spans="1:13" s="2" customFormat="1" x14ac:dyDescent="0.25">
      <c r="A337" s="9"/>
      <c r="B337" s="10"/>
      <c r="D337" s="13"/>
      <c r="F337" s="13"/>
      <c r="H337" s="13"/>
      <c r="J337" s="13"/>
      <c r="L337" s="18"/>
      <c r="M337" s="15"/>
    </row>
    <row r="338" spans="1:13" s="2" customFormat="1" x14ac:dyDescent="0.25">
      <c r="A338" s="9"/>
      <c r="B338" s="10"/>
      <c r="D338" s="13"/>
      <c r="F338" s="13"/>
      <c r="H338" s="13"/>
      <c r="J338" s="13"/>
      <c r="L338" s="18"/>
      <c r="M338" s="15"/>
    </row>
    <row r="339" spans="1:13" s="2" customFormat="1" x14ac:dyDescent="0.25">
      <c r="A339" s="9"/>
      <c r="B339" s="10"/>
      <c r="D339" s="13"/>
      <c r="F339" s="13"/>
      <c r="H339" s="13"/>
      <c r="J339" s="13"/>
      <c r="L339" s="18"/>
      <c r="M339" s="15"/>
    </row>
    <row r="340" spans="1:13" s="2" customFormat="1" x14ac:dyDescent="0.25">
      <c r="A340" s="9"/>
      <c r="B340" s="10"/>
      <c r="D340" s="13"/>
      <c r="F340" s="13"/>
      <c r="H340" s="13"/>
      <c r="J340" s="13"/>
      <c r="L340" s="18"/>
      <c r="M340" s="15"/>
    </row>
    <row r="341" spans="1:13" s="2" customFormat="1" x14ac:dyDescent="0.25">
      <c r="A341" s="9"/>
      <c r="B341" s="10"/>
      <c r="D341" s="13"/>
      <c r="F341" s="13"/>
      <c r="H341" s="13"/>
      <c r="J341" s="13"/>
      <c r="L341" s="18"/>
      <c r="M341" s="15"/>
    </row>
    <row r="342" spans="1:13" s="2" customFormat="1" x14ac:dyDescent="0.25">
      <c r="A342" s="9"/>
      <c r="B342" s="10"/>
      <c r="D342" s="13"/>
      <c r="F342" s="13"/>
      <c r="H342" s="13"/>
      <c r="J342" s="13"/>
      <c r="L342" s="18"/>
      <c r="M342" s="15"/>
    </row>
    <row r="343" spans="1:13" s="2" customFormat="1" x14ac:dyDescent="0.25">
      <c r="A343" s="9"/>
      <c r="B343" s="10"/>
      <c r="D343" s="13"/>
      <c r="F343" s="13"/>
      <c r="H343" s="13"/>
      <c r="J343" s="13"/>
      <c r="L343" s="18"/>
      <c r="M343" s="15"/>
    </row>
    <row r="344" spans="1:13" s="2" customFormat="1" x14ac:dyDescent="0.25">
      <c r="A344" s="9"/>
      <c r="B344" s="10"/>
      <c r="D344" s="13"/>
      <c r="F344" s="13"/>
      <c r="H344" s="13"/>
      <c r="J344" s="13"/>
      <c r="L344" s="18"/>
      <c r="M344" s="15"/>
    </row>
    <row r="345" spans="1:13" s="2" customFormat="1" x14ac:dyDescent="0.25">
      <c r="A345" s="9"/>
      <c r="B345" s="10"/>
      <c r="D345" s="13"/>
      <c r="F345" s="13"/>
      <c r="J345" s="13"/>
      <c r="L345" s="18"/>
      <c r="M345" s="15"/>
    </row>
    <row r="346" spans="1:13" s="2" customFormat="1" x14ac:dyDescent="0.25">
      <c r="A346" s="9"/>
      <c r="B346" s="10"/>
      <c r="D346" s="13"/>
      <c r="F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D622" s="13"/>
      <c r="J622" s="13"/>
      <c r="L622" s="18"/>
      <c r="M622" s="15"/>
    </row>
    <row r="623" spans="1:13" s="2" customFormat="1" x14ac:dyDescent="0.25">
      <c r="A623" s="9"/>
      <c r="B623" s="10"/>
      <c r="D623" s="13"/>
      <c r="J623" s="13"/>
      <c r="L623" s="18"/>
      <c r="M623" s="15"/>
    </row>
    <row r="624" spans="1:13" s="2" customFormat="1" x14ac:dyDescent="0.25">
      <c r="A624" s="9"/>
      <c r="B624" s="10"/>
      <c r="D624" s="13"/>
      <c r="J624" s="13"/>
      <c r="L624" s="18"/>
      <c r="M624" s="15"/>
    </row>
    <row r="625" spans="1:13" s="2" customFormat="1" x14ac:dyDescent="0.25">
      <c r="A625" s="9"/>
      <c r="B625" s="10"/>
      <c r="D625" s="13"/>
      <c r="J625" s="13"/>
      <c r="L625" s="18"/>
      <c r="M625" s="15"/>
    </row>
    <row r="626" spans="1:13" s="2" customFormat="1" x14ac:dyDescent="0.25">
      <c r="A626" s="9"/>
      <c r="B626" s="10"/>
      <c r="D626" s="13"/>
      <c r="J626" s="13"/>
      <c r="L626" s="18"/>
      <c r="M626" s="15"/>
    </row>
    <row r="627" spans="1:13" s="2" customFormat="1" x14ac:dyDescent="0.25">
      <c r="A627" s="9"/>
      <c r="B627" s="10"/>
      <c r="D627" s="13"/>
      <c r="J627" s="13"/>
      <c r="L627" s="18"/>
      <c r="M627" s="15"/>
    </row>
    <row r="628" spans="1:13" s="2" customFormat="1" x14ac:dyDescent="0.25">
      <c r="A628" s="9"/>
      <c r="B628" s="10"/>
      <c r="D628" s="13"/>
      <c r="J628" s="13"/>
      <c r="L628" s="18"/>
      <c r="M628" s="15"/>
    </row>
    <row r="629" spans="1:13" s="2" customFormat="1" x14ac:dyDescent="0.25">
      <c r="A629" s="9"/>
      <c r="B629" s="10"/>
      <c r="D629" s="13"/>
      <c r="J629" s="13"/>
      <c r="L629" s="18"/>
      <c r="M629" s="15"/>
    </row>
    <row r="630" spans="1:13" s="2" customFormat="1" x14ac:dyDescent="0.25">
      <c r="A630" s="9"/>
      <c r="B630" s="10"/>
      <c r="D630" s="13"/>
      <c r="J630" s="13"/>
      <c r="L630" s="18"/>
      <c r="M630" s="15"/>
    </row>
    <row r="631" spans="1:13" s="2" customFormat="1" x14ac:dyDescent="0.25">
      <c r="A631" s="9"/>
      <c r="B631" s="10"/>
      <c r="D631" s="13"/>
      <c r="J631" s="13"/>
      <c r="L631" s="18"/>
      <c r="M631" s="15"/>
    </row>
    <row r="632" spans="1:13" s="2" customFormat="1" x14ac:dyDescent="0.25">
      <c r="A632" s="9"/>
      <c r="B632" s="10"/>
      <c r="D632" s="13"/>
      <c r="J632" s="13"/>
      <c r="L632" s="18"/>
      <c r="M632" s="15"/>
    </row>
    <row r="633" spans="1:13" s="2" customFormat="1" x14ac:dyDescent="0.25">
      <c r="A633" s="9"/>
      <c r="B633" s="10"/>
      <c r="D633" s="13"/>
      <c r="J633" s="13"/>
      <c r="L633" s="18"/>
      <c r="M633" s="15"/>
    </row>
    <row r="634" spans="1:13" s="2" customFormat="1" x14ac:dyDescent="0.25">
      <c r="A634" s="9"/>
      <c r="B634" s="10"/>
      <c r="D634" s="13"/>
      <c r="J634" s="13"/>
      <c r="L634" s="18"/>
      <c r="M634" s="15"/>
    </row>
    <row r="635" spans="1:13" s="2" customFormat="1" x14ac:dyDescent="0.25">
      <c r="A635" s="9"/>
      <c r="B635" s="10"/>
      <c r="D635" s="13"/>
      <c r="J635" s="13"/>
      <c r="L635" s="18"/>
      <c r="M635" s="15"/>
    </row>
    <row r="636" spans="1:13" s="2" customFormat="1" x14ac:dyDescent="0.25">
      <c r="A636" s="9"/>
      <c r="B636" s="10"/>
      <c r="D636" s="13"/>
      <c r="J636" s="13"/>
      <c r="L636" s="18"/>
      <c r="M636" s="15"/>
    </row>
    <row r="637" spans="1:13" s="2" customFormat="1" x14ac:dyDescent="0.25">
      <c r="A637" s="9"/>
      <c r="B637" s="10"/>
      <c r="D637" s="13"/>
      <c r="J637" s="13"/>
      <c r="L637" s="18"/>
      <c r="M637" s="15"/>
    </row>
    <row r="638" spans="1:13" s="2" customFormat="1" x14ac:dyDescent="0.25">
      <c r="A638" s="9"/>
      <c r="B638" s="10"/>
      <c r="D638" s="13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  <row r="931" spans="1:13" s="2" customFormat="1" x14ac:dyDescent="0.25">
      <c r="A931" s="9"/>
      <c r="B931" s="10"/>
      <c r="J931" s="13"/>
      <c r="L931" s="18"/>
      <c r="M931" s="15"/>
    </row>
    <row r="932" spans="1:13" s="2" customFormat="1" x14ac:dyDescent="0.25">
      <c r="A932" s="9"/>
      <c r="B932" s="10"/>
      <c r="J932" s="13"/>
      <c r="L932" s="18"/>
      <c r="M932" s="15"/>
    </row>
    <row r="933" spans="1:13" s="2" customFormat="1" x14ac:dyDescent="0.25">
      <c r="A933" s="9"/>
      <c r="B933" s="10"/>
      <c r="J933" s="13"/>
      <c r="L933" s="18"/>
      <c r="M933" s="15"/>
    </row>
    <row r="934" spans="1:13" s="2" customFormat="1" x14ac:dyDescent="0.25">
      <c r="A934" s="9"/>
      <c r="B934" s="10"/>
      <c r="J934" s="13"/>
      <c r="L934" s="18"/>
      <c r="M934" s="15"/>
    </row>
    <row r="935" spans="1:13" s="2" customFormat="1" x14ac:dyDescent="0.25">
      <c r="A935" s="9"/>
      <c r="B935" s="10"/>
      <c r="J935" s="13"/>
      <c r="L935" s="18"/>
      <c r="M935" s="15"/>
    </row>
    <row r="936" spans="1:13" s="2" customFormat="1" x14ac:dyDescent="0.25">
      <c r="A936" s="9"/>
      <c r="B936" s="10"/>
      <c r="J936" s="13"/>
      <c r="L936" s="18"/>
      <c r="M936" s="15"/>
    </row>
    <row r="937" spans="1:13" s="2" customFormat="1" x14ac:dyDescent="0.25">
      <c r="A937" s="9"/>
      <c r="B937" s="10"/>
      <c r="J937" s="13"/>
      <c r="L937" s="18"/>
      <c r="M937" s="15"/>
    </row>
    <row r="938" spans="1:13" s="2" customFormat="1" x14ac:dyDescent="0.25">
      <c r="A938" s="9"/>
      <c r="B938" s="10"/>
      <c r="J938" s="13"/>
      <c r="L938" s="18"/>
      <c r="M938" s="15"/>
    </row>
    <row r="939" spans="1:13" s="2" customFormat="1" x14ac:dyDescent="0.25">
      <c r="A939" s="9"/>
      <c r="B939" s="10"/>
      <c r="J939" s="13"/>
      <c r="L939" s="18"/>
      <c r="M939" s="15"/>
    </row>
    <row r="940" spans="1:13" s="2" customFormat="1" x14ac:dyDescent="0.25">
      <c r="A940" s="9"/>
      <c r="B940" s="10"/>
      <c r="J940" s="13"/>
      <c r="L940" s="18"/>
      <c r="M940" s="15"/>
    </row>
    <row r="941" spans="1:13" s="2" customFormat="1" x14ac:dyDescent="0.25">
      <c r="A941" s="9"/>
      <c r="B941" s="10"/>
      <c r="J941" s="13"/>
      <c r="L941" s="18"/>
      <c r="M941" s="15"/>
    </row>
    <row r="942" spans="1:13" s="2" customFormat="1" x14ac:dyDescent="0.25">
      <c r="A942" s="9"/>
      <c r="B942" s="10"/>
      <c r="J942" s="13"/>
      <c r="L942" s="18"/>
      <c r="M942" s="15"/>
    </row>
    <row r="943" spans="1:13" s="2" customFormat="1" x14ac:dyDescent="0.25">
      <c r="A943" s="9"/>
      <c r="B943" s="10"/>
      <c r="J943" s="13"/>
      <c r="L943" s="18"/>
      <c r="M943" s="15"/>
    </row>
    <row r="944" spans="1:13" s="2" customFormat="1" x14ac:dyDescent="0.25">
      <c r="A944" s="9"/>
      <c r="B944" s="10"/>
      <c r="J944" s="13"/>
      <c r="L944" s="18"/>
      <c r="M944" s="15"/>
    </row>
    <row r="945" spans="1:13" s="2" customFormat="1" x14ac:dyDescent="0.25">
      <c r="A945" s="9"/>
      <c r="B945" s="10"/>
      <c r="J945" s="13"/>
      <c r="L945" s="18"/>
      <c r="M945" s="15"/>
    </row>
    <row r="946" spans="1:13" s="2" customFormat="1" x14ac:dyDescent="0.25">
      <c r="A946" s="9"/>
      <c r="B946" s="10"/>
      <c r="J946" s="13"/>
      <c r="L946" s="18"/>
      <c r="M946" s="15"/>
    </row>
    <row r="947" spans="1:13" s="2" customFormat="1" x14ac:dyDescent="0.25">
      <c r="A947" s="9"/>
      <c r="B947" s="10"/>
      <c r="J947" s="13"/>
      <c r="L947" s="18"/>
      <c r="M947" s="15"/>
    </row>
  </sheetData>
  <autoFilter ref="A6:M6" xr:uid="{43C382C8-38BA-4518-BCB3-336D6824633D}"/>
  <mergeCells count="58">
    <mergeCell ref="B140:B142"/>
    <mergeCell ref="B138:B139"/>
    <mergeCell ref="B135:B137"/>
    <mergeCell ref="A135:A151"/>
    <mergeCell ref="A152:A166"/>
    <mergeCell ref="B164:B165"/>
    <mergeCell ref="B160:B161"/>
    <mergeCell ref="B152:B156"/>
    <mergeCell ref="B146:B150"/>
    <mergeCell ref="B143:B144"/>
    <mergeCell ref="A167:A195"/>
    <mergeCell ref="B190:B194"/>
    <mergeCell ref="B182:B188"/>
    <mergeCell ref="B178:B181"/>
    <mergeCell ref="B175:B177"/>
    <mergeCell ref="B173:B174"/>
    <mergeCell ref="B167:B172"/>
    <mergeCell ref="A120:A134"/>
    <mergeCell ref="B121:B122"/>
    <mergeCell ref="B123:B127"/>
    <mergeCell ref="B129:B133"/>
    <mergeCell ref="B96:B98"/>
    <mergeCell ref="B100:B101"/>
    <mergeCell ref="B102:B106"/>
    <mergeCell ref="B107:B114"/>
    <mergeCell ref="B116:B118"/>
    <mergeCell ref="A96:A119"/>
    <mergeCell ref="A69:A75"/>
    <mergeCell ref="B70:B72"/>
    <mergeCell ref="A76:A95"/>
    <mergeCell ref="B76:B77"/>
    <mergeCell ref="B78:B80"/>
    <mergeCell ref="B81:B83"/>
    <mergeCell ref="B84:B88"/>
    <mergeCell ref="B89:B92"/>
    <mergeCell ref="B39:B45"/>
    <mergeCell ref="B46:B47"/>
    <mergeCell ref="B48:B49"/>
    <mergeCell ref="B50:B53"/>
    <mergeCell ref="A39:A68"/>
    <mergeCell ref="B54:B58"/>
    <mergeCell ref="B61:B65"/>
    <mergeCell ref="B66:B67"/>
    <mergeCell ref="A26:A38"/>
    <mergeCell ref="B30:B32"/>
    <mergeCell ref="B34:B36"/>
    <mergeCell ref="B26:B27"/>
    <mergeCell ref="A2:L2"/>
    <mergeCell ref="D5:E5"/>
    <mergeCell ref="F5:G5"/>
    <mergeCell ref="H5:I5"/>
    <mergeCell ref="J5:K5"/>
    <mergeCell ref="L5:M5"/>
    <mergeCell ref="B7:B12"/>
    <mergeCell ref="B13:B14"/>
    <mergeCell ref="A7:A25"/>
    <mergeCell ref="B15:B18"/>
    <mergeCell ref="B20:B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6E71-679C-48BD-AD73-FE360480F049}">
  <dimension ref="A2:O905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8.5703125" style="10" customWidth="1"/>
    <col min="3" max="3" width="32.42578125" style="2" customWidth="1"/>
    <col min="4" max="11" width="25" style="2" customWidth="1"/>
    <col min="12" max="12" width="25.140625" style="18" customWidth="1"/>
    <col min="13" max="13" width="25.140625" style="15" customWidth="1"/>
    <col min="14" max="14" width="25.7109375" style="1" customWidth="1"/>
    <col min="15" max="15" width="24.42578125" style="1" customWidth="1"/>
    <col min="16" max="16" width="24.28515625" style="1" customWidth="1"/>
    <col min="17" max="16384" width="9.140625" style="1"/>
  </cols>
  <sheetData>
    <row r="2" spans="1:13" ht="36.75" customHeight="1" x14ac:dyDescent="0.25">
      <c r="A2" s="79" t="s">
        <v>112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2015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21.15</v>
      </c>
      <c r="G7" s="3">
        <v>688.9</v>
      </c>
      <c r="H7" s="12"/>
      <c r="I7" s="3"/>
      <c r="J7" s="12"/>
      <c r="K7" s="3"/>
      <c r="L7" s="19">
        <v>21.15</v>
      </c>
      <c r="M7" s="17">
        <v>688.9</v>
      </c>
    </row>
    <row r="8" spans="1:13" x14ac:dyDescent="0.25">
      <c r="A8" s="88"/>
      <c r="B8" s="85"/>
      <c r="C8" s="3" t="s">
        <v>69</v>
      </c>
      <c r="D8" s="12"/>
      <c r="E8" s="3"/>
      <c r="F8" s="12">
        <v>7.4</v>
      </c>
      <c r="G8" s="3">
        <v>370</v>
      </c>
      <c r="H8" s="12"/>
      <c r="I8" s="3"/>
      <c r="J8" s="12"/>
      <c r="K8" s="3"/>
      <c r="L8" s="19">
        <v>7.4</v>
      </c>
      <c r="M8" s="17">
        <v>370</v>
      </c>
    </row>
    <row r="9" spans="1:13" x14ac:dyDescent="0.25">
      <c r="A9" s="88"/>
      <c r="B9" s="85"/>
      <c r="C9" s="3" t="s">
        <v>70</v>
      </c>
      <c r="D9" s="12"/>
      <c r="E9" s="3"/>
      <c r="F9" s="12">
        <v>0.5</v>
      </c>
      <c r="G9" s="3">
        <v>25</v>
      </c>
      <c r="H9" s="12"/>
      <c r="I9" s="3"/>
      <c r="J9" s="12"/>
      <c r="K9" s="3"/>
      <c r="L9" s="19">
        <v>0.5</v>
      </c>
      <c r="M9" s="17">
        <v>25</v>
      </c>
    </row>
    <row r="10" spans="1:13" x14ac:dyDescent="0.25">
      <c r="A10" s="88"/>
      <c r="B10" s="85"/>
      <c r="C10" s="3" t="s">
        <v>71</v>
      </c>
      <c r="D10" s="12"/>
      <c r="E10" s="3"/>
      <c r="F10" s="12">
        <v>52.5</v>
      </c>
      <c r="G10" s="3">
        <v>3950</v>
      </c>
      <c r="H10" s="12"/>
      <c r="I10" s="3"/>
      <c r="J10" s="12"/>
      <c r="K10" s="3"/>
      <c r="L10" s="19">
        <v>52.5</v>
      </c>
      <c r="M10" s="17">
        <v>3950</v>
      </c>
    </row>
    <row r="11" spans="1:13" x14ac:dyDescent="0.25">
      <c r="A11" s="88"/>
      <c r="B11" s="85"/>
      <c r="C11" s="3" t="s">
        <v>72</v>
      </c>
      <c r="D11" s="12"/>
      <c r="E11" s="3"/>
      <c r="F11" s="12">
        <v>13.9</v>
      </c>
      <c r="G11" s="3">
        <v>685</v>
      </c>
      <c r="H11" s="12"/>
      <c r="I11" s="3"/>
      <c r="J11" s="12"/>
      <c r="K11" s="3"/>
      <c r="L11" s="19">
        <v>13.9</v>
      </c>
      <c r="M11" s="17">
        <v>685</v>
      </c>
    </row>
    <row r="12" spans="1:13" x14ac:dyDescent="0.25">
      <c r="A12" s="88"/>
      <c r="B12" s="86"/>
      <c r="C12" s="3" t="s">
        <v>73</v>
      </c>
      <c r="D12" s="12"/>
      <c r="E12" s="3"/>
      <c r="F12" s="12">
        <v>411.19999999999993</v>
      </c>
      <c r="G12" s="3">
        <v>11596.199999999999</v>
      </c>
      <c r="H12" s="12"/>
      <c r="I12" s="3"/>
      <c r="J12" s="12"/>
      <c r="K12" s="3"/>
      <c r="L12" s="19">
        <v>411.19999999999993</v>
      </c>
      <c r="M12" s="17">
        <v>11596.199999999999</v>
      </c>
    </row>
    <row r="13" spans="1:13" x14ac:dyDescent="0.25">
      <c r="A13" s="88"/>
      <c r="B13" s="36" t="s">
        <v>24</v>
      </c>
      <c r="C13" s="3" t="s">
        <v>75</v>
      </c>
      <c r="D13" s="12"/>
      <c r="E13" s="3"/>
      <c r="F13" s="12"/>
      <c r="G13" s="3"/>
      <c r="H13" s="12">
        <v>581</v>
      </c>
      <c r="I13" s="3">
        <v>0</v>
      </c>
      <c r="J13" s="12"/>
      <c r="K13" s="3"/>
      <c r="L13" s="19">
        <v>581</v>
      </c>
      <c r="M13" s="17">
        <v>0</v>
      </c>
    </row>
    <row r="14" spans="1:13" x14ac:dyDescent="0.25">
      <c r="A14" s="88"/>
      <c r="B14" s="84" t="s">
        <v>25</v>
      </c>
      <c r="C14" s="3" t="s">
        <v>46</v>
      </c>
      <c r="D14" s="12"/>
      <c r="E14" s="3"/>
      <c r="F14" s="12"/>
      <c r="G14" s="3"/>
      <c r="H14" s="12">
        <v>1</v>
      </c>
      <c r="I14" s="3">
        <v>600</v>
      </c>
      <c r="J14" s="12"/>
      <c r="K14" s="3"/>
      <c r="L14" s="19">
        <v>1</v>
      </c>
      <c r="M14" s="17">
        <v>600</v>
      </c>
    </row>
    <row r="15" spans="1:13" x14ac:dyDescent="0.25">
      <c r="A15" s="88"/>
      <c r="B15" s="86"/>
      <c r="C15" s="3" t="s">
        <v>75</v>
      </c>
      <c r="D15" s="12"/>
      <c r="E15" s="3"/>
      <c r="F15" s="12"/>
      <c r="G15" s="3"/>
      <c r="H15" s="12">
        <v>1</v>
      </c>
      <c r="I15" s="3">
        <v>0</v>
      </c>
      <c r="J15" s="12"/>
      <c r="K15" s="3"/>
      <c r="L15" s="19">
        <v>1</v>
      </c>
      <c r="M15" s="17">
        <v>0</v>
      </c>
    </row>
    <row r="16" spans="1:13" x14ac:dyDescent="0.25">
      <c r="A16" s="88"/>
      <c r="B16" s="84" t="s">
        <v>26</v>
      </c>
      <c r="C16" s="3" t="s">
        <v>50</v>
      </c>
      <c r="D16" s="12"/>
      <c r="E16" s="3"/>
      <c r="F16" s="12">
        <v>2.54</v>
      </c>
      <c r="G16" s="3">
        <v>188650</v>
      </c>
      <c r="H16" s="12"/>
      <c r="I16" s="3"/>
      <c r="J16" s="12"/>
      <c r="K16" s="3"/>
      <c r="L16" s="19">
        <v>2.54</v>
      </c>
      <c r="M16" s="17">
        <v>188650</v>
      </c>
    </row>
    <row r="17" spans="1:13" x14ac:dyDescent="0.25">
      <c r="A17" s="88"/>
      <c r="B17" s="85"/>
      <c r="C17" s="3" t="s">
        <v>47</v>
      </c>
      <c r="D17" s="12">
        <v>6.1006399999999994</v>
      </c>
      <c r="E17" s="3">
        <v>4270</v>
      </c>
      <c r="F17" s="12">
        <v>2432</v>
      </c>
      <c r="G17" s="3">
        <v>13493.45</v>
      </c>
      <c r="H17" s="12">
        <v>5140</v>
      </c>
      <c r="I17" s="3">
        <v>1963027.9999999998</v>
      </c>
      <c r="J17" s="12"/>
      <c r="K17" s="3"/>
      <c r="L17" s="19">
        <v>7578.1006400000006</v>
      </c>
      <c r="M17" s="17">
        <v>1980791.4499999997</v>
      </c>
    </row>
    <row r="18" spans="1:13" x14ac:dyDescent="0.25">
      <c r="A18" s="88"/>
      <c r="B18" s="86"/>
      <c r="C18" s="3" t="s">
        <v>74</v>
      </c>
      <c r="D18" s="12"/>
      <c r="E18" s="3"/>
      <c r="F18" s="12"/>
      <c r="G18" s="3"/>
      <c r="H18" s="12">
        <v>109</v>
      </c>
      <c r="I18" s="3">
        <v>179600</v>
      </c>
      <c r="J18" s="12"/>
      <c r="K18" s="3"/>
      <c r="L18" s="19">
        <v>109</v>
      </c>
      <c r="M18" s="17">
        <v>179600</v>
      </c>
    </row>
    <row r="19" spans="1:13" x14ac:dyDescent="0.25">
      <c r="A19" s="88"/>
      <c r="B19" s="84" t="s">
        <v>28</v>
      </c>
      <c r="C19" s="3" t="s">
        <v>51</v>
      </c>
      <c r="D19" s="40">
        <v>6.2E-4</v>
      </c>
      <c r="E19" s="3">
        <v>23</v>
      </c>
      <c r="F19" s="12"/>
      <c r="G19" s="3"/>
      <c r="H19" s="12"/>
      <c r="I19" s="3"/>
      <c r="J19" s="12"/>
      <c r="K19" s="3"/>
      <c r="L19" s="19">
        <v>6.2E-4</v>
      </c>
      <c r="M19" s="17">
        <v>23</v>
      </c>
    </row>
    <row r="20" spans="1:13" x14ac:dyDescent="0.25">
      <c r="A20" s="88"/>
      <c r="B20" s="85"/>
      <c r="C20" s="3" t="s">
        <v>52</v>
      </c>
      <c r="D20" s="12">
        <v>196.43179999999998</v>
      </c>
      <c r="E20" s="3">
        <v>7738611.29</v>
      </c>
      <c r="F20" s="12"/>
      <c r="G20" s="3"/>
      <c r="H20" s="12"/>
      <c r="I20" s="3"/>
      <c r="J20" s="12"/>
      <c r="K20" s="3"/>
      <c r="L20" s="19">
        <v>196.43179999999998</v>
      </c>
      <c r="M20" s="17">
        <v>7738611.29</v>
      </c>
    </row>
    <row r="21" spans="1:13" x14ac:dyDescent="0.25">
      <c r="A21" s="88"/>
      <c r="B21" s="85"/>
      <c r="C21" s="3" t="s">
        <v>47</v>
      </c>
      <c r="D21" s="12">
        <v>76.05</v>
      </c>
      <c r="E21" s="3">
        <v>11400000</v>
      </c>
      <c r="F21" s="12"/>
      <c r="G21" s="3"/>
      <c r="H21" s="12">
        <v>39</v>
      </c>
      <c r="I21" s="3">
        <v>42900</v>
      </c>
      <c r="J21" s="12"/>
      <c r="K21" s="3"/>
      <c r="L21" s="19">
        <v>115.05</v>
      </c>
      <c r="M21" s="17">
        <v>11442900</v>
      </c>
    </row>
    <row r="22" spans="1:13" x14ac:dyDescent="0.25">
      <c r="A22" s="88"/>
      <c r="B22" s="86"/>
      <c r="C22" s="3" t="s">
        <v>53</v>
      </c>
      <c r="D22" s="40">
        <v>1.0034E-2</v>
      </c>
      <c r="E22" s="3">
        <v>383.42</v>
      </c>
      <c r="F22" s="12"/>
      <c r="G22" s="3"/>
      <c r="H22" s="12"/>
      <c r="I22" s="3"/>
      <c r="J22" s="12"/>
      <c r="K22" s="3"/>
      <c r="L22" s="19">
        <v>1.0034E-2</v>
      </c>
      <c r="M22" s="17">
        <v>383.42</v>
      </c>
    </row>
    <row r="23" spans="1:13" x14ac:dyDescent="0.25">
      <c r="A23" s="88"/>
      <c r="B23" s="36" t="s">
        <v>31</v>
      </c>
      <c r="C23" s="3" t="s">
        <v>54</v>
      </c>
      <c r="D23" s="12"/>
      <c r="E23" s="3"/>
      <c r="F23" s="12"/>
      <c r="G23" s="3"/>
      <c r="H23" s="12">
        <v>20531492</v>
      </c>
      <c r="I23" s="3">
        <v>13197848.356500022</v>
      </c>
      <c r="J23" s="12"/>
      <c r="K23" s="3"/>
      <c r="L23" s="19">
        <v>20531492</v>
      </c>
      <c r="M23" s="17">
        <v>13197848.356500022</v>
      </c>
    </row>
    <row r="24" spans="1:13" x14ac:dyDescent="0.25">
      <c r="A24" s="88"/>
      <c r="B24" s="84" t="s">
        <v>33</v>
      </c>
      <c r="C24" s="3" t="s">
        <v>55</v>
      </c>
      <c r="D24" s="12"/>
      <c r="E24" s="3"/>
      <c r="F24" s="12"/>
      <c r="G24" s="3"/>
      <c r="H24" s="12">
        <v>10</v>
      </c>
      <c r="I24" s="3">
        <v>557000</v>
      </c>
      <c r="J24" s="12"/>
      <c r="K24" s="3"/>
      <c r="L24" s="19">
        <v>10</v>
      </c>
      <c r="M24" s="17">
        <v>557000</v>
      </c>
    </row>
    <row r="25" spans="1:13" x14ac:dyDescent="0.25">
      <c r="A25" s="88"/>
      <c r="B25" s="85"/>
      <c r="C25" s="3" t="s">
        <v>47</v>
      </c>
      <c r="D25" s="12"/>
      <c r="E25" s="3"/>
      <c r="F25" s="12"/>
      <c r="G25" s="3"/>
      <c r="H25" s="12">
        <v>47</v>
      </c>
      <c r="I25" s="3">
        <v>132750</v>
      </c>
      <c r="J25" s="12"/>
      <c r="K25" s="3"/>
      <c r="L25" s="19">
        <v>47</v>
      </c>
      <c r="M25" s="17">
        <v>132750</v>
      </c>
    </row>
    <row r="26" spans="1:13" x14ac:dyDescent="0.25">
      <c r="A26" s="88"/>
      <c r="B26" s="85"/>
      <c r="C26" s="3" t="s">
        <v>56</v>
      </c>
      <c r="D26" s="12"/>
      <c r="E26" s="3"/>
      <c r="F26" s="12"/>
      <c r="G26" s="3"/>
      <c r="H26" s="12">
        <v>10</v>
      </c>
      <c r="I26" s="3">
        <v>96000</v>
      </c>
      <c r="J26" s="12"/>
      <c r="K26" s="3"/>
      <c r="L26" s="19">
        <v>10</v>
      </c>
      <c r="M26" s="17">
        <v>96000</v>
      </c>
    </row>
    <row r="27" spans="1:13" x14ac:dyDescent="0.25">
      <c r="A27" s="88"/>
      <c r="B27" s="85"/>
      <c r="C27" s="3" t="s">
        <v>57</v>
      </c>
      <c r="D27" s="12"/>
      <c r="E27" s="3"/>
      <c r="F27" s="12"/>
      <c r="G27" s="3"/>
      <c r="H27" s="12">
        <v>4</v>
      </c>
      <c r="I27" s="3">
        <v>384500</v>
      </c>
      <c r="J27" s="12"/>
      <c r="K27" s="3"/>
      <c r="L27" s="19">
        <v>4</v>
      </c>
      <c r="M27" s="17">
        <v>384500</v>
      </c>
    </row>
    <row r="28" spans="1:13" x14ac:dyDescent="0.25">
      <c r="A28" s="88"/>
      <c r="B28" s="86"/>
      <c r="C28" s="3" t="s">
        <v>58</v>
      </c>
      <c r="D28" s="12"/>
      <c r="E28" s="3"/>
      <c r="F28" s="12"/>
      <c r="G28" s="3"/>
      <c r="H28" s="12">
        <v>58</v>
      </c>
      <c r="I28" s="3">
        <v>2882400</v>
      </c>
      <c r="J28" s="12"/>
      <c r="K28" s="3"/>
      <c r="L28" s="19">
        <v>58</v>
      </c>
      <c r="M28" s="17">
        <v>2882400</v>
      </c>
    </row>
    <row r="29" spans="1:13" x14ac:dyDescent="0.25">
      <c r="A29" s="89"/>
      <c r="B29" s="30" t="s">
        <v>109</v>
      </c>
      <c r="C29" s="32"/>
      <c r="D29" s="31">
        <f>SUM(D7:D28)</f>
        <v>278.59309400000001</v>
      </c>
      <c r="E29" s="32">
        <f t="shared" ref="E29:M29" si="0">SUM(E7:E28)</f>
        <v>19143287.710000001</v>
      </c>
      <c r="F29" s="31">
        <f t="shared" si="0"/>
        <v>2941.19</v>
      </c>
      <c r="G29" s="32">
        <f t="shared" si="0"/>
        <v>219458.55000000002</v>
      </c>
      <c r="H29" s="31">
        <f t="shared" si="0"/>
        <v>20537492</v>
      </c>
      <c r="I29" s="32">
        <f t="shared" si="0"/>
        <v>19436626.356500022</v>
      </c>
      <c r="J29" s="31">
        <f t="shared" si="0"/>
        <v>0</v>
      </c>
      <c r="K29" s="32">
        <f t="shared" si="0"/>
        <v>0</v>
      </c>
      <c r="L29" s="31">
        <f t="shared" si="0"/>
        <v>20540711.783094</v>
      </c>
      <c r="M29" s="32">
        <f t="shared" si="0"/>
        <v>38799372.61650002</v>
      </c>
    </row>
    <row r="30" spans="1:13" x14ac:dyDescent="0.25">
      <c r="A30" s="87" t="s">
        <v>1</v>
      </c>
      <c r="B30" s="84" t="s">
        <v>23</v>
      </c>
      <c r="C30" s="3" t="s">
        <v>71</v>
      </c>
      <c r="D30" s="12"/>
      <c r="E30" s="3"/>
      <c r="F30" s="12">
        <v>381.6</v>
      </c>
      <c r="G30" s="3">
        <v>31449.239999999998</v>
      </c>
      <c r="H30" s="12"/>
      <c r="I30" s="3"/>
      <c r="J30" s="12"/>
      <c r="K30" s="3"/>
      <c r="L30" s="19">
        <v>381.6</v>
      </c>
      <c r="M30" s="17">
        <v>31449.239999999998</v>
      </c>
    </row>
    <row r="31" spans="1:13" x14ac:dyDescent="0.25">
      <c r="A31" s="88"/>
      <c r="B31" s="86"/>
      <c r="C31" s="3" t="s">
        <v>73</v>
      </c>
      <c r="D31" s="12"/>
      <c r="E31" s="3"/>
      <c r="F31" s="12">
        <v>11.5</v>
      </c>
      <c r="G31" s="3">
        <v>460</v>
      </c>
      <c r="H31" s="12"/>
      <c r="I31" s="3"/>
      <c r="J31" s="12"/>
      <c r="K31" s="3"/>
      <c r="L31" s="19">
        <v>11.5</v>
      </c>
      <c r="M31" s="17">
        <v>460</v>
      </c>
    </row>
    <row r="32" spans="1:13" x14ac:dyDescent="0.25">
      <c r="A32" s="88"/>
      <c r="B32" s="36" t="s">
        <v>24</v>
      </c>
      <c r="C32" s="3" t="s">
        <v>48</v>
      </c>
      <c r="D32" s="12"/>
      <c r="E32" s="3"/>
      <c r="F32" s="12"/>
      <c r="G32" s="3"/>
      <c r="H32" s="12">
        <v>2</v>
      </c>
      <c r="I32" s="3"/>
      <c r="J32" s="12"/>
      <c r="K32" s="3"/>
      <c r="L32" s="19">
        <v>2</v>
      </c>
      <c r="M32" s="17">
        <v>0</v>
      </c>
    </row>
    <row r="33" spans="1:13" x14ac:dyDescent="0.25">
      <c r="A33" s="88"/>
      <c r="B33" s="84" t="s">
        <v>26</v>
      </c>
      <c r="C33" s="3" t="s">
        <v>47</v>
      </c>
      <c r="D33" s="12"/>
      <c r="E33" s="3"/>
      <c r="F33" s="12"/>
      <c r="G33" s="3"/>
      <c r="H33" s="12">
        <v>6608</v>
      </c>
      <c r="I33" s="3">
        <v>1288527.0000000002</v>
      </c>
      <c r="J33" s="12"/>
      <c r="K33" s="3"/>
      <c r="L33" s="19">
        <v>6608</v>
      </c>
      <c r="M33" s="17">
        <v>1288527.0000000002</v>
      </c>
    </row>
    <row r="34" spans="1:13" x14ac:dyDescent="0.25">
      <c r="A34" s="88"/>
      <c r="B34" s="85"/>
      <c r="C34" s="3" t="s">
        <v>77</v>
      </c>
      <c r="D34" s="12">
        <v>1262.066</v>
      </c>
      <c r="E34" s="3">
        <v>810851.00469999993</v>
      </c>
      <c r="F34" s="12"/>
      <c r="G34" s="3"/>
      <c r="H34" s="12"/>
      <c r="I34" s="3"/>
      <c r="J34" s="12"/>
      <c r="K34" s="3"/>
      <c r="L34" s="19">
        <v>1262.066</v>
      </c>
      <c r="M34" s="17">
        <v>810851.00469999993</v>
      </c>
    </row>
    <row r="35" spans="1:13" x14ac:dyDescent="0.25">
      <c r="A35" s="88"/>
      <c r="B35" s="86"/>
      <c r="C35" s="3" t="s">
        <v>78</v>
      </c>
      <c r="D35" s="12">
        <v>2817.35</v>
      </c>
      <c r="E35" s="3">
        <v>1310566.4040000001</v>
      </c>
      <c r="F35" s="12"/>
      <c r="G35" s="3"/>
      <c r="H35" s="12"/>
      <c r="I35" s="3"/>
      <c r="J35" s="12"/>
      <c r="K35" s="3"/>
      <c r="L35" s="19">
        <v>2817.35</v>
      </c>
      <c r="M35" s="17">
        <v>1310566.4040000001</v>
      </c>
    </row>
    <row r="36" spans="1:13" x14ac:dyDescent="0.25">
      <c r="A36" s="88"/>
      <c r="B36" s="84" t="s">
        <v>28</v>
      </c>
      <c r="C36" s="3" t="s">
        <v>51</v>
      </c>
      <c r="D36" s="40">
        <v>4.4500000000000005E-2</v>
      </c>
      <c r="E36" s="3">
        <v>2002.5</v>
      </c>
      <c r="F36" s="12"/>
      <c r="G36" s="3"/>
      <c r="H36" s="12"/>
      <c r="I36" s="3"/>
      <c r="J36" s="12"/>
      <c r="K36" s="3"/>
      <c r="L36" s="19">
        <v>4.4500000000000005E-2</v>
      </c>
      <c r="M36" s="17">
        <v>2002.5</v>
      </c>
    </row>
    <row r="37" spans="1:13" x14ac:dyDescent="0.25">
      <c r="A37" s="88"/>
      <c r="B37" s="85"/>
      <c r="C37" s="3" t="s">
        <v>47</v>
      </c>
      <c r="D37" s="12">
        <v>1.31989</v>
      </c>
      <c r="E37" s="3">
        <v>161387.6</v>
      </c>
      <c r="F37" s="12"/>
      <c r="G37" s="3"/>
      <c r="H37" s="12">
        <v>52</v>
      </c>
      <c r="I37" s="3">
        <v>34320</v>
      </c>
      <c r="J37" s="12"/>
      <c r="K37" s="3"/>
      <c r="L37" s="19">
        <v>53.319890000000001</v>
      </c>
      <c r="M37" s="17">
        <v>195707.6</v>
      </c>
    </row>
    <row r="38" spans="1:13" x14ac:dyDescent="0.25">
      <c r="A38" s="88"/>
      <c r="B38" s="86"/>
      <c r="C38" s="3" t="s">
        <v>53</v>
      </c>
      <c r="D38" s="12">
        <v>0.35290000000000005</v>
      </c>
      <c r="E38" s="3">
        <v>10587</v>
      </c>
      <c r="F38" s="12"/>
      <c r="G38" s="3"/>
      <c r="H38" s="12"/>
      <c r="I38" s="3"/>
      <c r="J38" s="12"/>
      <c r="K38" s="3"/>
      <c r="L38" s="19">
        <v>0.35290000000000005</v>
      </c>
      <c r="M38" s="17">
        <v>10587</v>
      </c>
    </row>
    <row r="39" spans="1:13" x14ac:dyDescent="0.25">
      <c r="A39" s="88"/>
      <c r="B39" s="36" t="s">
        <v>31</v>
      </c>
      <c r="C39" s="3" t="s">
        <v>54</v>
      </c>
      <c r="D39" s="12"/>
      <c r="E39" s="3"/>
      <c r="F39" s="12"/>
      <c r="G39" s="3"/>
      <c r="H39" s="12">
        <v>144747</v>
      </c>
      <c r="I39" s="3">
        <v>93044.819099999993</v>
      </c>
      <c r="J39" s="12"/>
      <c r="K39" s="3"/>
      <c r="L39" s="19">
        <v>144747</v>
      </c>
      <c r="M39" s="17">
        <v>93044.819099999993</v>
      </c>
    </row>
    <row r="40" spans="1:13" x14ac:dyDescent="0.25">
      <c r="A40" s="88"/>
      <c r="B40" s="84" t="s">
        <v>33</v>
      </c>
      <c r="C40" s="3" t="s">
        <v>55</v>
      </c>
      <c r="D40" s="12"/>
      <c r="E40" s="3"/>
      <c r="F40" s="12"/>
      <c r="G40" s="3"/>
      <c r="H40" s="12">
        <v>1</v>
      </c>
      <c r="I40" s="3">
        <v>14000</v>
      </c>
      <c r="J40" s="12"/>
      <c r="K40" s="3"/>
      <c r="L40" s="19">
        <v>1</v>
      </c>
      <c r="M40" s="17">
        <v>14000</v>
      </c>
    </row>
    <row r="41" spans="1:13" x14ac:dyDescent="0.25">
      <c r="A41" s="88"/>
      <c r="B41" s="85"/>
      <c r="C41" s="3" t="s">
        <v>56</v>
      </c>
      <c r="D41" s="12"/>
      <c r="E41" s="3"/>
      <c r="F41" s="12"/>
      <c r="G41" s="3"/>
      <c r="H41" s="12">
        <v>1</v>
      </c>
      <c r="I41" s="3">
        <v>20000</v>
      </c>
      <c r="J41" s="12"/>
      <c r="K41" s="3"/>
      <c r="L41" s="19">
        <v>1</v>
      </c>
      <c r="M41" s="17">
        <v>20000</v>
      </c>
    </row>
    <row r="42" spans="1:13" x14ac:dyDescent="0.25">
      <c r="A42" s="88"/>
      <c r="B42" s="86"/>
      <c r="C42" s="3" t="s">
        <v>58</v>
      </c>
      <c r="D42" s="12"/>
      <c r="E42" s="3"/>
      <c r="F42" s="12"/>
      <c r="G42" s="3"/>
      <c r="H42" s="12">
        <v>2</v>
      </c>
      <c r="I42" s="3">
        <v>170000</v>
      </c>
      <c r="J42" s="12"/>
      <c r="K42" s="3"/>
      <c r="L42" s="19">
        <v>2</v>
      </c>
      <c r="M42" s="17">
        <v>170000</v>
      </c>
    </row>
    <row r="43" spans="1:13" x14ac:dyDescent="0.25">
      <c r="A43" s="89"/>
      <c r="B43" s="30" t="s">
        <v>109</v>
      </c>
      <c r="C43" s="32"/>
      <c r="D43" s="31">
        <f>SUM(D30:D42)</f>
        <v>4081.1332900000002</v>
      </c>
      <c r="E43" s="32">
        <f t="shared" ref="E43:M43" si="1">SUM(E30:E42)</f>
        <v>2295394.5087000001</v>
      </c>
      <c r="F43" s="31">
        <f t="shared" si="1"/>
        <v>393.1</v>
      </c>
      <c r="G43" s="32">
        <f t="shared" si="1"/>
        <v>31909.239999999998</v>
      </c>
      <c r="H43" s="31">
        <f t="shared" si="1"/>
        <v>151413</v>
      </c>
      <c r="I43" s="32">
        <f t="shared" si="1"/>
        <v>1619891.8191000002</v>
      </c>
      <c r="J43" s="31">
        <f t="shared" si="1"/>
        <v>0</v>
      </c>
      <c r="K43" s="32">
        <f t="shared" si="1"/>
        <v>0</v>
      </c>
      <c r="L43" s="31">
        <f t="shared" si="1"/>
        <v>155887.23329</v>
      </c>
      <c r="M43" s="32">
        <f t="shared" si="1"/>
        <v>3947195.5678000003</v>
      </c>
    </row>
    <row r="44" spans="1:13" x14ac:dyDescent="0.25">
      <c r="A44" s="87" t="s">
        <v>2</v>
      </c>
      <c r="B44" s="36" t="s">
        <v>23</v>
      </c>
      <c r="C44" s="3" t="s">
        <v>47</v>
      </c>
      <c r="D44" s="12"/>
      <c r="E44" s="3"/>
      <c r="F44" s="12">
        <v>1862.6499999999999</v>
      </c>
      <c r="G44" s="3">
        <v>133909.70000000001</v>
      </c>
      <c r="H44" s="12"/>
      <c r="I44" s="3"/>
      <c r="J44" s="12"/>
      <c r="K44" s="3"/>
      <c r="L44" s="19">
        <v>1862.6499999999999</v>
      </c>
      <c r="M44" s="17">
        <v>133909.70000000001</v>
      </c>
    </row>
    <row r="45" spans="1:13" x14ac:dyDescent="0.25">
      <c r="A45" s="88"/>
      <c r="B45" s="36"/>
      <c r="C45" s="3" t="s">
        <v>69</v>
      </c>
      <c r="D45" s="12"/>
      <c r="E45" s="3"/>
      <c r="F45" s="12">
        <v>1.75</v>
      </c>
      <c r="G45" s="3">
        <v>59.75</v>
      </c>
      <c r="H45" s="12"/>
      <c r="I45" s="3"/>
      <c r="J45" s="12"/>
      <c r="K45" s="3"/>
      <c r="L45" s="19">
        <v>1.75</v>
      </c>
      <c r="M45" s="17">
        <v>59.75</v>
      </c>
    </row>
    <row r="46" spans="1:13" x14ac:dyDescent="0.25">
      <c r="A46" s="88"/>
      <c r="B46" s="36"/>
      <c r="C46" s="3" t="s">
        <v>83</v>
      </c>
      <c r="D46" s="12"/>
      <c r="E46" s="3"/>
      <c r="F46" s="12">
        <v>411</v>
      </c>
      <c r="G46" s="3">
        <v>2174</v>
      </c>
      <c r="H46" s="12"/>
      <c r="I46" s="3"/>
      <c r="J46" s="12"/>
      <c r="K46" s="3"/>
      <c r="L46" s="19">
        <v>411</v>
      </c>
      <c r="M46" s="17">
        <v>2174</v>
      </c>
    </row>
    <row r="47" spans="1:13" x14ac:dyDescent="0.25">
      <c r="A47" s="88"/>
      <c r="B47" s="36"/>
      <c r="C47" s="3" t="s">
        <v>71</v>
      </c>
      <c r="D47" s="12"/>
      <c r="E47" s="3"/>
      <c r="F47" s="12">
        <v>16683.05</v>
      </c>
      <c r="G47" s="3">
        <v>1350058.6557999998</v>
      </c>
      <c r="H47" s="12"/>
      <c r="I47" s="3"/>
      <c r="J47" s="12"/>
      <c r="K47" s="3"/>
      <c r="L47" s="19">
        <v>16683.05</v>
      </c>
      <c r="M47" s="17">
        <v>1350058.6557999998</v>
      </c>
    </row>
    <row r="48" spans="1:13" x14ac:dyDescent="0.25">
      <c r="A48" s="88"/>
      <c r="B48" s="36"/>
      <c r="C48" s="3" t="s">
        <v>72</v>
      </c>
      <c r="D48" s="12"/>
      <c r="E48" s="3"/>
      <c r="F48" s="12">
        <v>9.5</v>
      </c>
      <c r="G48" s="3">
        <v>250.1</v>
      </c>
      <c r="H48" s="12"/>
      <c r="I48" s="3"/>
      <c r="J48" s="12"/>
      <c r="K48" s="3"/>
      <c r="L48" s="19">
        <v>9.5</v>
      </c>
      <c r="M48" s="17">
        <v>250.1</v>
      </c>
    </row>
    <row r="49" spans="1:13" x14ac:dyDescent="0.25">
      <c r="A49" s="88"/>
      <c r="B49" s="36"/>
      <c r="C49" s="3" t="s">
        <v>76</v>
      </c>
      <c r="D49" s="12"/>
      <c r="E49" s="3"/>
      <c r="F49" s="12">
        <v>2041.45</v>
      </c>
      <c r="G49" s="3">
        <v>12451.1</v>
      </c>
      <c r="H49" s="12"/>
      <c r="I49" s="3"/>
      <c r="J49" s="12"/>
      <c r="K49" s="3"/>
      <c r="L49" s="19">
        <v>2041.45</v>
      </c>
      <c r="M49" s="17">
        <v>12451.1</v>
      </c>
    </row>
    <row r="50" spans="1:13" x14ac:dyDescent="0.25">
      <c r="A50" s="88"/>
      <c r="B50" s="36"/>
      <c r="C50" s="3" t="s">
        <v>73</v>
      </c>
      <c r="D50" s="12"/>
      <c r="E50" s="3"/>
      <c r="F50" s="12">
        <v>1370.6500000000003</v>
      </c>
      <c r="G50" s="3">
        <v>52558.549999999988</v>
      </c>
      <c r="H50" s="12"/>
      <c r="I50" s="3"/>
      <c r="J50" s="12"/>
      <c r="K50" s="3"/>
      <c r="L50" s="19">
        <v>1370.6500000000003</v>
      </c>
      <c r="M50" s="17">
        <v>52558.549999999988</v>
      </c>
    </row>
    <row r="51" spans="1:13" x14ac:dyDescent="0.25">
      <c r="A51" s="88"/>
      <c r="B51" s="84" t="s">
        <v>24</v>
      </c>
      <c r="C51" s="3" t="s">
        <v>46</v>
      </c>
      <c r="D51" s="12"/>
      <c r="E51" s="3"/>
      <c r="F51" s="12"/>
      <c r="G51" s="3"/>
      <c r="H51" s="12">
        <v>1</v>
      </c>
      <c r="I51" s="3">
        <v>3</v>
      </c>
      <c r="J51" s="12"/>
      <c r="K51" s="3"/>
      <c r="L51" s="19">
        <v>1</v>
      </c>
      <c r="M51" s="17">
        <v>3</v>
      </c>
    </row>
    <row r="52" spans="1:13" x14ac:dyDescent="0.25">
      <c r="A52" s="88"/>
      <c r="B52" s="85"/>
      <c r="C52" s="3" t="s">
        <v>75</v>
      </c>
      <c r="D52" s="12"/>
      <c r="E52" s="3"/>
      <c r="F52" s="12"/>
      <c r="G52" s="3"/>
      <c r="H52" s="12">
        <v>1909</v>
      </c>
      <c r="I52" s="3">
        <v>100</v>
      </c>
      <c r="J52" s="12"/>
      <c r="K52" s="3"/>
      <c r="L52" s="19">
        <v>1909</v>
      </c>
      <c r="M52" s="17">
        <v>100</v>
      </c>
    </row>
    <row r="53" spans="1:13" x14ac:dyDescent="0.25">
      <c r="A53" s="88"/>
      <c r="B53" s="86"/>
      <c r="C53" s="3" t="s">
        <v>48</v>
      </c>
      <c r="D53" s="12"/>
      <c r="E53" s="3"/>
      <c r="F53" s="12"/>
      <c r="G53" s="3"/>
      <c r="H53" s="12">
        <v>612</v>
      </c>
      <c r="I53" s="3">
        <v>246.18</v>
      </c>
      <c r="J53" s="12"/>
      <c r="K53" s="3"/>
      <c r="L53" s="19">
        <v>612</v>
      </c>
      <c r="M53" s="17">
        <v>246.18</v>
      </c>
    </row>
    <row r="54" spans="1:13" x14ac:dyDescent="0.25">
      <c r="A54" s="88"/>
      <c r="B54" s="84" t="s">
        <v>25</v>
      </c>
      <c r="C54" s="3" t="s">
        <v>75</v>
      </c>
      <c r="D54" s="12"/>
      <c r="E54" s="3"/>
      <c r="F54" s="12"/>
      <c r="G54" s="3"/>
      <c r="H54" s="12">
        <v>4</v>
      </c>
      <c r="I54" s="3">
        <v>600</v>
      </c>
      <c r="J54" s="12"/>
      <c r="K54" s="3"/>
      <c r="L54" s="19">
        <v>4</v>
      </c>
      <c r="M54" s="17">
        <v>600</v>
      </c>
    </row>
    <row r="55" spans="1:13" x14ac:dyDescent="0.25">
      <c r="A55" s="88"/>
      <c r="B55" s="86"/>
      <c r="C55" s="3" t="s">
        <v>49</v>
      </c>
      <c r="D55" s="12"/>
      <c r="E55" s="3"/>
      <c r="F55" s="12"/>
      <c r="G55" s="3"/>
      <c r="H55" s="12">
        <v>15</v>
      </c>
      <c r="I55" s="3">
        <v>0</v>
      </c>
      <c r="J55" s="12"/>
      <c r="K55" s="3"/>
      <c r="L55" s="19">
        <v>15</v>
      </c>
      <c r="M55" s="17">
        <v>0</v>
      </c>
    </row>
    <row r="56" spans="1:13" x14ac:dyDescent="0.25">
      <c r="A56" s="88"/>
      <c r="B56" s="84" t="s">
        <v>26</v>
      </c>
      <c r="C56" s="3" t="s">
        <v>50</v>
      </c>
      <c r="D56" s="12"/>
      <c r="E56" s="3"/>
      <c r="F56" s="12">
        <v>0.04</v>
      </c>
      <c r="G56" s="3"/>
      <c r="H56" s="12">
        <v>750.06</v>
      </c>
      <c r="I56" s="3"/>
      <c r="J56" s="12">
        <v>700</v>
      </c>
      <c r="K56" s="3"/>
      <c r="L56" s="19">
        <v>1450.1</v>
      </c>
      <c r="M56" s="17">
        <v>0</v>
      </c>
    </row>
    <row r="57" spans="1:13" x14ac:dyDescent="0.25">
      <c r="A57" s="88"/>
      <c r="B57" s="85"/>
      <c r="C57" s="3" t="s">
        <v>47</v>
      </c>
      <c r="D57" s="12">
        <v>855.67194999999992</v>
      </c>
      <c r="E57" s="3">
        <v>1902340.84</v>
      </c>
      <c r="F57" s="12">
        <v>30385.096000000001</v>
      </c>
      <c r="G57" s="3">
        <v>242966.52800000002</v>
      </c>
      <c r="H57" s="12">
        <v>46621</v>
      </c>
      <c r="I57" s="3">
        <v>16604036.5</v>
      </c>
      <c r="J57" s="12">
        <v>103</v>
      </c>
      <c r="K57" s="3">
        <v>0</v>
      </c>
      <c r="L57" s="19">
        <v>77964.767950000009</v>
      </c>
      <c r="M57" s="17">
        <v>18749343.868000001</v>
      </c>
    </row>
    <row r="58" spans="1:13" x14ac:dyDescent="0.25">
      <c r="A58" s="88"/>
      <c r="B58" s="85"/>
      <c r="C58" s="3" t="s">
        <v>77</v>
      </c>
      <c r="D58" s="12">
        <v>39541.777190000015</v>
      </c>
      <c r="E58" s="3">
        <v>26201661.932599999</v>
      </c>
      <c r="F58" s="12"/>
      <c r="G58" s="3"/>
      <c r="H58" s="12"/>
      <c r="I58" s="3"/>
      <c r="J58" s="12"/>
      <c r="K58" s="3"/>
      <c r="L58" s="19">
        <v>39541.777190000015</v>
      </c>
      <c r="M58" s="17">
        <v>26201661.932599999</v>
      </c>
    </row>
    <row r="59" spans="1:13" x14ac:dyDescent="0.25">
      <c r="A59" s="88"/>
      <c r="B59" s="85"/>
      <c r="C59" s="3" t="s">
        <v>85</v>
      </c>
      <c r="D59" s="12"/>
      <c r="E59" s="3"/>
      <c r="F59" s="12"/>
      <c r="G59" s="3"/>
      <c r="H59" s="12">
        <v>2</v>
      </c>
      <c r="I59" s="3">
        <v>0</v>
      </c>
      <c r="J59" s="12"/>
      <c r="K59" s="3"/>
      <c r="L59" s="19">
        <v>2</v>
      </c>
      <c r="M59" s="17">
        <v>0</v>
      </c>
    </row>
    <row r="60" spans="1:13" x14ac:dyDescent="0.25">
      <c r="A60" s="88"/>
      <c r="B60" s="85"/>
      <c r="C60" s="3" t="s">
        <v>74</v>
      </c>
      <c r="D60" s="12"/>
      <c r="E60" s="3"/>
      <c r="F60" s="12"/>
      <c r="G60" s="3"/>
      <c r="H60" s="12">
        <v>26</v>
      </c>
      <c r="I60" s="3">
        <v>118000</v>
      </c>
      <c r="J60" s="12"/>
      <c r="K60" s="3"/>
      <c r="L60" s="19">
        <v>26</v>
      </c>
      <c r="M60" s="17">
        <v>118000</v>
      </c>
    </row>
    <row r="61" spans="1:13" x14ac:dyDescent="0.25">
      <c r="A61" s="88"/>
      <c r="B61" s="85"/>
      <c r="C61" s="3" t="s">
        <v>78</v>
      </c>
      <c r="D61" s="49">
        <v>1957875.56</v>
      </c>
      <c r="E61" s="63">
        <v>899061845.37400007</v>
      </c>
      <c r="F61" s="12"/>
      <c r="G61" s="3"/>
      <c r="H61" s="12"/>
      <c r="I61" s="3"/>
      <c r="J61" s="12"/>
      <c r="K61" s="3"/>
      <c r="L61" s="19">
        <v>1957875.56</v>
      </c>
      <c r="M61" s="17">
        <v>899061845.37400007</v>
      </c>
    </row>
    <row r="62" spans="1:13" x14ac:dyDescent="0.25">
      <c r="A62" s="88"/>
      <c r="B62" s="86"/>
      <c r="C62" s="3" t="s">
        <v>34</v>
      </c>
      <c r="D62" s="12">
        <v>47098.466000000008</v>
      </c>
      <c r="E62" s="3">
        <v>21719677.572499994</v>
      </c>
      <c r="F62" s="12"/>
      <c r="G62" s="3"/>
      <c r="H62" s="12"/>
      <c r="I62" s="3"/>
      <c r="J62" s="12"/>
      <c r="K62" s="3"/>
      <c r="L62" s="19">
        <v>47098.466000000008</v>
      </c>
      <c r="M62" s="17">
        <v>21719677.572499994</v>
      </c>
    </row>
    <row r="63" spans="1:13" x14ac:dyDescent="0.25">
      <c r="A63" s="88"/>
      <c r="B63" s="84" t="s">
        <v>28</v>
      </c>
      <c r="C63" s="3" t="s">
        <v>51</v>
      </c>
      <c r="D63" s="12">
        <v>12.554183</v>
      </c>
      <c r="E63" s="3">
        <v>291823.7</v>
      </c>
      <c r="F63" s="12"/>
      <c r="G63" s="3"/>
      <c r="H63" s="12"/>
      <c r="I63" s="3"/>
      <c r="J63" s="12"/>
      <c r="K63" s="3"/>
      <c r="L63" s="19">
        <v>12.554183</v>
      </c>
      <c r="M63" s="17">
        <v>291823.7</v>
      </c>
    </row>
    <row r="64" spans="1:13" x14ac:dyDescent="0.25">
      <c r="A64" s="88"/>
      <c r="B64" s="85"/>
      <c r="C64" s="3" t="s">
        <v>64</v>
      </c>
      <c r="D64" s="12"/>
      <c r="E64" s="3"/>
      <c r="F64" s="12"/>
      <c r="G64" s="3"/>
      <c r="H64" s="12"/>
      <c r="I64" s="3"/>
      <c r="J64" s="12">
        <v>142</v>
      </c>
      <c r="K64" s="3">
        <v>2580</v>
      </c>
      <c r="L64" s="19">
        <v>142</v>
      </c>
      <c r="M64" s="17">
        <v>2580</v>
      </c>
    </row>
    <row r="65" spans="1:13" x14ac:dyDescent="0.25">
      <c r="A65" s="88"/>
      <c r="B65" s="85"/>
      <c r="C65" s="3" t="s">
        <v>52</v>
      </c>
      <c r="D65" s="12">
        <v>36.457799999999999</v>
      </c>
      <c r="E65" s="3">
        <v>2013087</v>
      </c>
      <c r="F65" s="12"/>
      <c r="G65" s="3"/>
      <c r="H65" s="12"/>
      <c r="I65" s="3"/>
      <c r="J65" s="12"/>
      <c r="K65" s="3"/>
      <c r="L65" s="19">
        <v>36.457799999999999</v>
      </c>
      <c r="M65" s="17">
        <v>2013087</v>
      </c>
    </row>
    <row r="66" spans="1:13" x14ac:dyDescent="0.25">
      <c r="A66" s="88"/>
      <c r="B66" s="85"/>
      <c r="C66" s="3" t="s">
        <v>47</v>
      </c>
      <c r="D66" s="12">
        <v>38.729073000000007</v>
      </c>
      <c r="E66" s="3">
        <v>4531209.8</v>
      </c>
      <c r="F66" s="12">
        <v>0.45</v>
      </c>
      <c r="G66" s="3">
        <v>100000</v>
      </c>
      <c r="H66" s="12">
        <v>288</v>
      </c>
      <c r="I66" s="3">
        <v>246060</v>
      </c>
      <c r="J66" s="12"/>
      <c r="K66" s="3"/>
      <c r="L66" s="19">
        <v>327.17907300000002</v>
      </c>
      <c r="M66" s="17">
        <v>4877269.8</v>
      </c>
    </row>
    <row r="67" spans="1:13" x14ac:dyDescent="0.25">
      <c r="A67" s="88"/>
      <c r="B67" s="85"/>
      <c r="C67" s="3" t="s">
        <v>60</v>
      </c>
      <c r="D67" s="12">
        <v>0.21081199999999997</v>
      </c>
      <c r="E67" s="3">
        <v>52716.85</v>
      </c>
      <c r="F67" s="12"/>
      <c r="G67" s="3"/>
      <c r="H67" s="12"/>
      <c r="I67" s="3"/>
      <c r="J67" s="12"/>
      <c r="K67" s="3"/>
      <c r="L67" s="19">
        <v>0.21081199999999997</v>
      </c>
      <c r="M67" s="17">
        <v>52716.85</v>
      </c>
    </row>
    <row r="68" spans="1:13" x14ac:dyDescent="0.25">
      <c r="A68" s="88"/>
      <c r="B68" s="86"/>
      <c r="C68" s="3" t="s">
        <v>53</v>
      </c>
      <c r="D68" s="12">
        <v>29.522840000000002</v>
      </c>
      <c r="E68" s="3">
        <v>1238731.5599999998</v>
      </c>
      <c r="F68" s="12"/>
      <c r="G68" s="3"/>
      <c r="H68" s="12"/>
      <c r="I68" s="3"/>
      <c r="J68" s="12"/>
      <c r="K68" s="3"/>
      <c r="L68" s="19">
        <v>29.522840000000002</v>
      </c>
      <c r="M68" s="17">
        <v>1238731.5599999998</v>
      </c>
    </row>
    <row r="69" spans="1:13" x14ac:dyDescent="0.25">
      <c r="A69" s="88"/>
      <c r="B69" s="36" t="s">
        <v>31</v>
      </c>
      <c r="C69" s="3" t="s">
        <v>54</v>
      </c>
      <c r="D69" s="12"/>
      <c r="E69" s="3"/>
      <c r="F69" s="12"/>
      <c r="G69" s="3"/>
      <c r="H69" s="12">
        <v>66128991</v>
      </c>
      <c r="I69" s="3">
        <v>42508464.929900073</v>
      </c>
      <c r="J69" s="12"/>
      <c r="K69" s="3"/>
      <c r="L69" s="19">
        <v>66128991</v>
      </c>
      <c r="M69" s="17">
        <v>42508464.929900073</v>
      </c>
    </row>
    <row r="70" spans="1:13" x14ac:dyDescent="0.25">
      <c r="A70" s="88"/>
      <c r="B70" s="84" t="s">
        <v>33</v>
      </c>
      <c r="C70" s="3" t="s">
        <v>55</v>
      </c>
      <c r="D70" s="12"/>
      <c r="E70" s="3"/>
      <c r="F70" s="12"/>
      <c r="G70" s="3"/>
      <c r="H70" s="12">
        <v>9</v>
      </c>
      <c r="I70" s="3">
        <v>902500</v>
      </c>
      <c r="J70" s="12"/>
      <c r="K70" s="3"/>
      <c r="L70" s="19">
        <v>9</v>
      </c>
      <c r="M70" s="17">
        <v>902500</v>
      </c>
    </row>
    <row r="71" spans="1:13" x14ac:dyDescent="0.25">
      <c r="A71" s="88"/>
      <c r="B71" s="85"/>
      <c r="C71" s="3" t="s">
        <v>47</v>
      </c>
      <c r="D71" s="12"/>
      <c r="E71" s="3"/>
      <c r="F71" s="12"/>
      <c r="G71" s="3"/>
      <c r="H71" s="12">
        <v>15</v>
      </c>
      <c r="I71" s="3">
        <v>1095650</v>
      </c>
      <c r="J71" s="12"/>
      <c r="K71" s="3"/>
      <c r="L71" s="19">
        <v>15</v>
      </c>
      <c r="M71" s="17">
        <v>1095650</v>
      </c>
    </row>
    <row r="72" spans="1:13" x14ac:dyDescent="0.25">
      <c r="A72" s="88"/>
      <c r="B72" s="85"/>
      <c r="C72" s="3" t="s">
        <v>56</v>
      </c>
      <c r="D72" s="12"/>
      <c r="E72" s="3"/>
      <c r="F72" s="12"/>
      <c r="G72" s="3"/>
      <c r="H72" s="12">
        <v>3</v>
      </c>
      <c r="I72" s="3">
        <v>24500</v>
      </c>
      <c r="J72" s="12"/>
      <c r="K72" s="3"/>
      <c r="L72" s="19">
        <v>3</v>
      </c>
      <c r="M72" s="17">
        <v>24500</v>
      </c>
    </row>
    <row r="73" spans="1:13" x14ac:dyDescent="0.25">
      <c r="A73" s="88"/>
      <c r="B73" s="85"/>
      <c r="C73" s="3" t="s">
        <v>57</v>
      </c>
      <c r="D73" s="12"/>
      <c r="E73" s="3"/>
      <c r="F73" s="12"/>
      <c r="G73" s="3"/>
      <c r="H73" s="12">
        <v>4</v>
      </c>
      <c r="I73" s="3">
        <v>325000</v>
      </c>
      <c r="J73" s="12"/>
      <c r="K73" s="3"/>
      <c r="L73" s="19">
        <v>4</v>
      </c>
      <c r="M73" s="17">
        <v>325000</v>
      </c>
    </row>
    <row r="74" spans="1:13" x14ac:dyDescent="0.25">
      <c r="A74" s="88"/>
      <c r="B74" s="86"/>
      <c r="C74" s="3" t="s">
        <v>58</v>
      </c>
      <c r="D74" s="12"/>
      <c r="E74" s="3"/>
      <c r="F74" s="12"/>
      <c r="G74" s="3"/>
      <c r="H74" s="12">
        <v>80</v>
      </c>
      <c r="I74" s="3">
        <v>6375000</v>
      </c>
      <c r="J74" s="12"/>
      <c r="K74" s="3"/>
      <c r="L74" s="19">
        <v>80</v>
      </c>
      <c r="M74" s="17">
        <v>6375000</v>
      </c>
    </row>
    <row r="75" spans="1:13" x14ac:dyDescent="0.25">
      <c r="A75" s="88"/>
      <c r="B75" s="84" t="s">
        <v>35</v>
      </c>
      <c r="C75" s="3" t="s">
        <v>86</v>
      </c>
      <c r="D75" s="12"/>
      <c r="E75" s="3"/>
      <c r="F75" s="12"/>
      <c r="G75" s="3"/>
      <c r="H75" s="12">
        <v>0</v>
      </c>
      <c r="I75" s="3">
        <v>0</v>
      </c>
      <c r="J75" s="12"/>
      <c r="K75" s="3"/>
      <c r="L75" s="19">
        <v>0</v>
      </c>
      <c r="M75" s="17">
        <v>0</v>
      </c>
    </row>
    <row r="76" spans="1:13" x14ac:dyDescent="0.25">
      <c r="A76" s="88"/>
      <c r="B76" s="85"/>
      <c r="C76" s="3" t="s">
        <v>61</v>
      </c>
      <c r="D76" s="12"/>
      <c r="E76" s="3"/>
      <c r="F76" s="12"/>
      <c r="G76" s="3"/>
      <c r="H76" s="12">
        <v>5</v>
      </c>
      <c r="I76" s="3">
        <v>18500</v>
      </c>
      <c r="J76" s="12"/>
      <c r="K76" s="3"/>
      <c r="L76" s="19">
        <v>5</v>
      </c>
      <c r="M76" s="17">
        <v>18500</v>
      </c>
    </row>
    <row r="77" spans="1:13" x14ac:dyDescent="0.25">
      <c r="A77" s="88"/>
      <c r="B77" s="86"/>
      <c r="C77" s="3" t="s">
        <v>63</v>
      </c>
      <c r="D77" s="12"/>
      <c r="E77" s="3"/>
      <c r="F77" s="12"/>
      <c r="G77" s="3"/>
      <c r="H77" s="12">
        <v>127605</v>
      </c>
      <c r="I77" s="3">
        <v>429943</v>
      </c>
      <c r="J77" s="12"/>
      <c r="K77" s="3"/>
      <c r="L77" s="19">
        <v>127605</v>
      </c>
      <c r="M77" s="17">
        <v>429943</v>
      </c>
    </row>
    <row r="78" spans="1:13" x14ac:dyDescent="0.25">
      <c r="A78" s="89"/>
      <c r="B78" s="30" t="s">
        <v>109</v>
      </c>
      <c r="C78" s="32"/>
      <c r="D78" s="31">
        <f>SUM(D44:D77)</f>
        <v>2045488.949848</v>
      </c>
      <c r="E78" s="32">
        <f t="shared" ref="E78:M78" si="2">SUM(E44:E77)</f>
        <v>957013094.62910008</v>
      </c>
      <c r="F78" s="31">
        <f t="shared" si="2"/>
        <v>52765.635999999999</v>
      </c>
      <c r="G78" s="32">
        <f t="shared" si="2"/>
        <v>1894428.3838</v>
      </c>
      <c r="H78" s="31">
        <f t="shared" si="2"/>
        <v>66306940.060000002</v>
      </c>
      <c r="I78" s="32">
        <f t="shared" si="2"/>
        <v>68648603.609900072</v>
      </c>
      <c r="J78" s="31">
        <f t="shared" si="2"/>
        <v>945</v>
      </c>
      <c r="K78" s="32">
        <f t="shared" si="2"/>
        <v>2580</v>
      </c>
      <c r="L78" s="31">
        <f t="shared" si="2"/>
        <v>68406139.645848006</v>
      </c>
      <c r="M78" s="32">
        <f t="shared" si="2"/>
        <v>1027558706.6228001</v>
      </c>
    </row>
    <row r="79" spans="1:13" x14ac:dyDescent="0.25">
      <c r="A79" s="87" t="s">
        <v>3</v>
      </c>
      <c r="B79" s="84" t="s">
        <v>28</v>
      </c>
      <c r="C79" s="3" t="s">
        <v>51</v>
      </c>
      <c r="D79" s="40">
        <v>1.5740000000000001E-3</v>
      </c>
      <c r="E79" s="3">
        <v>78.7</v>
      </c>
      <c r="F79" s="12"/>
      <c r="G79" s="3"/>
      <c r="H79" s="12"/>
      <c r="I79" s="3"/>
      <c r="J79" s="12"/>
      <c r="K79" s="3"/>
      <c r="L79" s="19">
        <v>1.5740000000000001E-3</v>
      </c>
      <c r="M79" s="17">
        <v>78.7</v>
      </c>
    </row>
    <row r="80" spans="1:13" x14ac:dyDescent="0.25">
      <c r="A80" s="88"/>
      <c r="B80" s="86"/>
      <c r="C80" s="3" t="s">
        <v>47</v>
      </c>
      <c r="D80" s="12"/>
      <c r="E80" s="3"/>
      <c r="F80" s="12"/>
      <c r="G80" s="3"/>
      <c r="H80" s="12">
        <v>11</v>
      </c>
      <c r="I80" s="3">
        <v>9196</v>
      </c>
      <c r="J80" s="12"/>
      <c r="K80" s="3"/>
      <c r="L80" s="19">
        <v>11</v>
      </c>
      <c r="M80" s="17">
        <v>9196</v>
      </c>
    </row>
    <row r="81" spans="1:13" x14ac:dyDescent="0.25">
      <c r="A81" s="88"/>
      <c r="B81" s="36" t="s">
        <v>31</v>
      </c>
      <c r="C81" s="3" t="s">
        <v>54</v>
      </c>
      <c r="D81" s="12"/>
      <c r="E81" s="3"/>
      <c r="F81" s="12"/>
      <c r="G81" s="3"/>
      <c r="H81" s="12">
        <v>3979800</v>
      </c>
      <c r="I81" s="3">
        <v>2558255.2379999999</v>
      </c>
      <c r="J81" s="12"/>
      <c r="K81" s="3"/>
      <c r="L81" s="19">
        <v>3979800</v>
      </c>
      <c r="M81" s="17">
        <v>2558255.2379999999</v>
      </c>
    </row>
    <row r="82" spans="1:13" x14ac:dyDescent="0.25">
      <c r="A82" s="88"/>
      <c r="B82" s="36" t="s">
        <v>33</v>
      </c>
      <c r="C82" s="3" t="s">
        <v>58</v>
      </c>
      <c r="D82" s="12"/>
      <c r="E82" s="3"/>
      <c r="F82" s="12"/>
      <c r="G82" s="3"/>
      <c r="H82" s="12">
        <v>17</v>
      </c>
      <c r="I82" s="3">
        <v>2473000</v>
      </c>
      <c r="J82" s="12"/>
      <c r="K82" s="3"/>
      <c r="L82" s="19">
        <v>17</v>
      </c>
      <c r="M82" s="17">
        <v>2473000</v>
      </c>
    </row>
    <row r="83" spans="1:13" x14ac:dyDescent="0.25">
      <c r="A83" s="89"/>
      <c r="B83" s="30" t="s">
        <v>109</v>
      </c>
      <c r="C83" s="32"/>
      <c r="D83" s="41">
        <f>SUM(D79:D82)</f>
        <v>1.5740000000000001E-3</v>
      </c>
      <c r="E83" s="32">
        <f t="shared" ref="E83:M83" si="3">SUM(E79:E82)</f>
        <v>78.7</v>
      </c>
      <c r="F83" s="31">
        <f t="shared" si="3"/>
        <v>0</v>
      </c>
      <c r="G83" s="32">
        <f t="shared" si="3"/>
        <v>0</v>
      </c>
      <c r="H83" s="31">
        <f t="shared" si="3"/>
        <v>3979828</v>
      </c>
      <c r="I83" s="32">
        <f t="shared" si="3"/>
        <v>5040451.2379999999</v>
      </c>
      <c r="J83" s="31">
        <f t="shared" si="3"/>
        <v>0</v>
      </c>
      <c r="K83" s="32">
        <f t="shared" si="3"/>
        <v>0</v>
      </c>
      <c r="L83" s="31">
        <f t="shared" si="3"/>
        <v>3979828.0015739999</v>
      </c>
      <c r="M83" s="32">
        <f t="shared" si="3"/>
        <v>5040529.9380000001</v>
      </c>
    </row>
    <row r="84" spans="1:13" x14ac:dyDescent="0.25">
      <c r="A84" s="87" t="s">
        <v>4</v>
      </c>
      <c r="B84" s="84" t="s">
        <v>24</v>
      </c>
      <c r="C84" s="3" t="s">
        <v>75</v>
      </c>
      <c r="D84" s="12"/>
      <c r="E84" s="3"/>
      <c r="F84" s="12"/>
      <c r="G84" s="3"/>
      <c r="H84" s="12">
        <v>21</v>
      </c>
      <c r="I84" s="3">
        <v>65</v>
      </c>
      <c r="J84" s="12"/>
      <c r="K84" s="3"/>
      <c r="L84" s="19">
        <v>21</v>
      </c>
      <c r="M84" s="17">
        <v>65</v>
      </c>
    </row>
    <row r="85" spans="1:13" x14ac:dyDescent="0.25">
      <c r="A85" s="88"/>
      <c r="B85" s="86"/>
      <c r="C85" s="3" t="s">
        <v>48</v>
      </c>
      <c r="D85" s="12"/>
      <c r="E85" s="3"/>
      <c r="F85" s="12"/>
      <c r="G85" s="3"/>
      <c r="H85" s="12">
        <v>234</v>
      </c>
      <c r="I85" s="3">
        <v>85.32</v>
      </c>
      <c r="J85" s="12"/>
      <c r="K85" s="3"/>
      <c r="L85" s="19">
        <v>234</v>
      </c>
      <c r="M85" s="17">
        <v>85.32</v>
      </c>
    </row>
    <row r="86" spans="1:13" x14ac:dyDescent="0.25">
      <c r="A86" s="88"/>
      <c r="B86" s="84" t="s">
        <v>25</v>
      </c>
      <c r="C86" s="3" t="s">
        <v>46</v>
      </c>
      <c r="D86" s="12"/>
      <c r="E86" s="3"/>
      <c r="F86" s="12"/>
      <c r="G86" s="3"/>
      <c r="H86" s="12">
        <v>1</v>
      </c>
      <c r="I86" s="3">
        <v>0</v>
      </c>
      <c r="J86" s="12"/>
      <c r="K86" s="3"/>
      <c r="L86" s="19">
        <v>1</v>
      </c>
      <c r="M86" s="17">
        <v>0</v>
      </c>
    </row>
    <row r="87" spans="1:13" x14ac:dyDescent="0.25">
      <c r="A87" s="88"/>
      <c r="B87" s="85"/>
      <c r="C87" s="3" t="s">
        <v>87</v>
      </c>
      <c r="D87" s="12"/>
      <c r="E87" s="3"/>
      <c r="F87" s="12"/>
      <c r="G87" s="3"/>
      <c r="H87" s="12">
        <v>1</v>
      </c>
      <c r="I87" s="3">
        <v>0</v>
      </c>
      <c r="J87" s="12"/>
      <c r="K87" s="3"/>
      <c r="L87" s="19">
        <v>1</v>
      </c>
      <c r="M87" s="17">
        <v>0</v>
      </c>
    </row>
    <row r="88" spans="1:13" x14ac:dyDescent="0.25">
      <c r="A88" s="88"/>
      <c r="B88" s="85"/>
      <c r="C88" s="3" t="s">
        <v>75</v>
      </c>
      <c r="D88" s="12"/>
      <c r="E88" s="3"/>
      <c r="F88" s="12"/>
      <c r="G88" s="3"/>
      <c r="H88" s="12">
        <v>12</v>
      </c>
      <c r="I88" s="3">
        <v>525</v>
      </c>
      <c r="J88" s="12"/>
      <c r="K88" s="3"/>
      <c r="L88" s="19">
        <v>12</v>
      </c>
      <c r="M88" s="17">
        <v>525</v>
      </c>
    </row>
    <row r="89" spans="1:13" x14ac:dyDescent="0.25">
      <c r="A89" s="88"/>
      <c r="B89" s="86"/>
      <c r="C89" s="3" t="s">
        <v>49</v>
      </c>
      <c r="D89" s="12"/>
      <c r="E89" s="3"/>
      <c r="F89" s="12"/>
      <c r="G89" s="3"/>
      <c r="H89" s="12">
        <v>4</v>
      </c>
      <c r="I89" s="3">
        <v>3000</v>
      </c>
      <c r="J89" s="12"/>
      <c r="K89" s="3"/>
      <c r="L89" s="19">
        <v>4</v>
      </c>
      <c r="M89" s="17">
        <v>3000</v>
      </c>
    </row>
    <row r="90" spans="1:13" x14ac:dyDescent="0.25">
      <c r="A90" s="88"/>
      <c r="B90" s="84" t="s">
        <v>26</v>
      </c>
      <c r="C90" s="3" t="s">
        <v>50</v>
      </c>
      <c r="D90" s="12">
        <v>0.74416000000000004</v>
      </c>
      <c r="E90" s="3">
        <v>0</v>
      </c>
      <c r="F90" s="12">
        <v>4.5720000000000001</v>
      </c>
      <c r="G90" s="3">
        <v>0</v>
      </c>
      <c r="H90" s="12">
        <v>2270</v>
      </c>
      <c r="I90" s="3">
        <v>0</v>
      </c>
      <c r="J90" s="12">
        <v>4887</v>
      </c>
      <c r="K90" s="3">
        <v>0</v>
      </c>
      <c r="L90" s="19">
        <v>7162.3161600000003</v>
      </c>
      <c r="M90" s="17">
        <v>0</v>
      </c>
    </row>
    <row r="91" spans="1:13" x14ac:dyDescent="0.25">
      <c r="A91" s="88"/>
      <c r="B91" s="85"/>
      <c r="C91" s="3" t="s">
        <v>47</v>
      </c>
      <c r="D91" s="12"/>
      <c r="E91" s="3"/>
      <c r="F91" s="12"/>
      <c r="G91" s="3"/>
      <c r="H91" s="12">
        <v>515</v>
      </c>
      <c r="I91" s="3">
        <v>69</v>
      </c>
      <c r="J91" s="12"/>
      <c r="K91" s="3"/>
      <c r="L91" s="19">
        <v>515</v>
      </c>
      <c r="M91" s="17">
        <v>69</v>
      </c>
    </row>
    <row r="92" spans="1:13" x14ac:dyDescent="0.25">
      <c r="A92" s="88"/>
      <c r="B92" s="85"/>
      <c r="C92" s="3" t="s">
        <v>77</v>
      </c>
      <c r="D92" s="12">
        <v>40.824000000000012</v>
      </c>
      <c r="E92" s="3">
        <v>27860.778799999993</v>
      </c>
      <c r="F92" s="12"/>
      <c r="G92" s="3"/>
      <c r="H92" s="12"/>
      <c r="I92" s="3"/>
      <c r="J92" s="12"/>
      <c r="K92" s="3"/>
      <c r="L92" s="19">
        <v>40.824000000000012</v>
      </c>
      <c r="M92" s="17">
        <v>27860.778799999993</v>
      </c>
    </row>
    <row r="93" spans="1:13" x14ac:dyDescent="0.25">
      <c r="A93" s="88"/>
      <c r="B93" s="85"/>
      <c r="C93" s="3" t="s">
        <v>78</v>
      </c>
      <c r="D93" s="12">
        <v>1.51</v>
      </c>
      <c r="E93" s="3">
        <v>945.47500000000002</v>
      </c>
      <c r="F93" s="12"/>
      <c r="G93" s="3"/>
      <c r="H93" s="12"/>
      <c r="I93" s="3"/>
      <c r="J93" s="12"/>
      <c r="K93" s="3"/>
      <c r="L93" s="19">
        <v>1.51</v>
      </c>
      <c r="M93" s="17">
        <v>945.47500000000002</v>
      </c>
    </row>
    <row r="94" spans="1:13" x14ac:dyDescent="0.25">
      <c r="A94" s="88"/>
      <c r="B94" s="86"/>
      <c r="C94" s="3" t="s">
        <v>34</v>
      </c>
      <c r="D94" s="12">
        <v>2.6289999999999996</v>
      </c>
      <c r="E94" s="3">
        <v>1612.2</v>
      </c>
      <c r="F94" s="12"/>
      <c r="G94" s="3"/>
      <c r="H94" s="12"/>
      <c r="I94" s="3"/>
      <c r="J94" s="12"/>
      <c r="K94" s="3"/>
      <c r="L94" s="19">
        <v>2.6289999999999996</v>
      </c>
      <c r="M94" s="17">
        <v>1612.2</v>
      </c>
    </row>
    <row r="95" spans="1:13" x14ac:dyDescent="0.25">
      <c r="A95" s="88"/>
      <c r="B95" s="84" t="s">
        <v>28</v>
      </c>
      <c r="C95" s="3" t="s">
        <v>52</v>
      </c>
      <c r="D95" s="40">
        <v>3.8920000000000003E-2</v>
      </c>
      <c r="E95" s="3">
        <v>1175.5</v>
      </c>
      <c r="F95" s="12"/>
      <c r="G95" s="3"/>
      <c r="H95" s="12"/>
      <c r="I95" s="3"/>
      <c r="J95" s="12"/>
      <c r="K95" s="3"/>
      <c r="L95" s="19">
        <v>3.8920000000000003E-2</v>
      </c>
      <c r="M95" s="17">
        <v>1175.5</v>
      </c>
    </row>
    <row r="96" spans="1:13" x14ac:dyDescent="0.25">
      <c r="A96" s="88"/>
      <c r="B96" s="85"/>
      <c r="C96" s="3" t="s">
        <v>60</v>
      </c>
      <c r="D96" s="40">
        <v>2.22E-4</v>
      </c>
      <c r="E96" s="3">
        <v>50</v>
      </c>
      <c r="F96" s="12"/>
      <c r="G96" s="3"/>
      <c r="H96" s="12"/>
      <c r="I96" s="3"/>
      <c r="J96" s="12"/>
      <c r="K96" s="3"/>
      <c r="L96" s="19">
        <v>2.22E-4</v>
      </c>
      <c r="M96" s="17">
        <v>50</v>
      </c>
    </row>
    <row r="97" spans="1:13" x14ac:dyDescent="0.25">
      <c r="A97" s="88"/>
      <c r="B97" s="86"/>
      <c r="C97" s="3" t="s">
        <v>53</v>
      </c>
      <c r="D97" s="40">
        <v>4.5990000000000003E-2</v>
      </c>
      <c r="E97" s="3">
        <v>1400.6</v>
      </c>
      <c r="F97" s="12"/>
      <c r="G97" s="3"/>
      <c r="H97" s="12"/>
      <c r="I97" s="3"/>
      <c r="J97" s="12"/>
      <c r="K97" s="3"/>
      <c r="L97" s="19">
        <v>4.5990000000000003E-2</v>
      </c>
      <c r="M97" s="17">
        <v>1400.6</v>
      </c>
    </row>
    <row r="98" spans="1:13" x14ac:dyDescent="0.25">
      <c r="A98" s="88"/>
      <c r="B98" s="36" t="s">
        <v>31</v>
      </c>
      <c r="C98" s="3" t="s">
        <v>54</v>
      </c>
      <c r="D98" s="12"/>
      <c r="E98" s="3"/>
      <c r="F98" s="12"/>
      <c r="G98" s="3"/>
      <c r="H98" s="12">
        <v>106720</v>
      </c>
      <c r="I98" s="3">
        <v>68600.799600000013</v>
      </c>
      <c r="J98" s="12"/>
      <c r="K98" s="3"/>
      <c r="L98" s="19">
        <v>106720</v>
      </c>
      <c r="M98" s="17">
        <v>68600.799600000013</v>
      </c>
    </row>
    <row r="99" spans="1:13" x14ac:dyDescent="0.25">
      <c r="A99" s="88"/>
      <c r="B99" s="36" t="s">
        <v>35</v>
      </c>
      <c r="C99" s="3" t="s">
        <v>86</v>
      </c>
      <c r="D99" s="12"/>
      <c r="E99" s="3"/>
      <c r="F99" s="12"/>
      <c r="G99" s="3"/>
      <c r="H99" s="12">
        <v>600</v>
      </c>
      <c r="I99" s="3">
        <v>227364</v>
      </c>
      <c r="J99" s="12"/>
      <c r="K99" s="3"/>
      <c r="L99" s="19">
        <v>600</v>
      </c>
      <c r="M99" s="17">
        <v>227364</v>
      </c>
    </row>
    <row r="100" spans="1:13" x14ac:dyDescent="0.25">
      <c r="A100" s="89"/>
      <c r="B100" s="30" t="s">
        <v>109</v>
      </c>
      <c r="C100" s="32"/>
      <c r="D100" s="31">
        <f>SUM(D84:D99)</f>
        <v>45.79229200000001</v>
      </c>
      <c r="E100" s="32">
        <f t="shared" ref="E100:M100" si="4">SUM(E84:E99)</f>
        <v>33044.553799999994</v>
      </c>
      <c r="F100" s="31">
        <f t="shared" si="4"/>
        <v>4.5720000000000001</v>
      </c>
      <c r="G100" s="32">
        <f t="shared" si="4"/>
        <v>0</v>
      </c>
      <c r="H100" s="31">
        <f t="shared" si="4"/>
        <v>110378</v>
      </c>
      <c r="I100" s="32">
        <f t="shared" si="4"/>
        <v>299709.11959999998</v>
      </c>
      <c r="J100" s="31">
        <f t="shared" si="4"/>
        <v>4887</v>
      </c>
      <c r="K100" s="32">
        <f t="shared" si="4"/>
        <v>0</v>
      </c>
      <c r="L100" s="31">
        <f t="shared" si="4"/>
        <v>115315.364292</v>
      </c>
      <c r="M100" s="32">
        <f t="shared" si="4"/>
        <v>332753.67339999997</v>
      </c>
    </row>
    <row r="101" spans="1:13" x14ac:dyDescent="0.25">
      <c r="A101" s="87" t="s">
        <v>5</v>
      </c>
      <c r="B101" s="36" t="s">
        <v>23</v>
      </c>
      <c r="C101" s="3" t="s">
        <v>71</v>
      </c>
      <c r="D101" s="12"/>
      <c r="E101" s="3"/>
      <c r="F101" s="12">
        <v>81.5</v>
      </c>
      <c r="G101" s="3">
        <v>6720</v>
      </c>
      <c r="H101" s="12"/>
      <c r="I101" s="3"/>
      <c r="J101" s="12"/>
      <c r="K101" s="3"/>
      <c r="L101" s="19">
        <v>81.5</v>
      </c>
      <c r="M101" s="17">
        <v>6720</v>
      </c>
    </row>
    <row r="102" spans="1:13" x14ac:dyDescent="0.25">
      <c r="A102" s="88"/>
      <c r="B102" s="36" t="s">
        <v>24</v>
      </c>
      <c r="C102" s="3" t="s">
        <v>48</v>
      </c>
      <c r="D102" s="12"/>
      <c r="E102" s="3"/>
      <c r="F102" s="12"/>
      <c r="G102" s="3"/>
      <c r="H102" s="12">
        <v>2</v>
      </c>
      <c r="I102" s="3">
        <v>10</v>
      </c>
      <c r="J102" s="12"/>
      <c r="K102" s="3"/>
      <c r="L102" s="19">
        <v>2</v>
      </c>
      <c r="M102" s="17">
        <v>10</v>
      </c>
    </row>
    <row r="103" spans="1:13" x14ac:dyDescent="0.25">
      <c r="A103" s="88"/>
      <c r="B103" s="84" t="s">
        <v>26</v>
      </c>
      <c r="C103" s="3" t="s">
        <v>47</v>
      </c>
      <c r="D103" s="12"/>
      <c r="E103" s="3"/>
      <c r="F103" s="12">
        <v>150</v>
      </c>
      <c r="G103" s="3">
        <v>600</v>
      </c>
      <c r="H103" s="12">
        <v>245</v>
      </c>
      <c r="I103" s="3">
        <v>304062</v>
      </c>
      <c r="J103" s="12"/>
      <c r="K103" s="3"/>
      <c r="L103" s="19">
        <v>395</v>
      </c>
      <c r="M103" s="17">
        <v>304662</v>
      </c>
    </row>
    <row r="104" spans="1:13" x14ac:dyDescent="0.25">
      <c r="A104" s="88"/>
      <c r="B104" s="85"/>
      <c r="C104" s="3" t="s">
        <v>77</v>
      </c>
      <c r="D104" s="12">
        <v>255.44</v>
      </c>
      <c r="E104" s="3">
        <v>164197.70000000001</v>
      </c>
      <c r="F104" s="12"/>
      <c r="G104" s="3"/>
      <c r="H104" s="12"/>
      <c r="I104" s="3"/>
      <c r="J104" s="12"/>
      <c r="K104" s="3"/>
      <c r="L104" s="19">
        <v>255.44</v>
      </c>
      <c r="M104" s="17">
        <v>164197.70000000001</v>
      </c>
    </row>
    <row r="105" spans="1:13" x14ac:dyDescent="0.25">
      <c r="A105" s="88"/>
      <c r="B105" s="85"/>
      <c r="C105" s="3" t="s">
        <v>81</v>
      </c>
      <c r="D105" s="12"/>
      <c r="E105" s="3"/>
      <c r="F105" s="12"/>
      <c r="G105" s="3"/>
      <c r="H105" s="12">
        <v>1</v>
      </c>
      <c r="I105" s="3">
        <v>1500</v>
      </c>
      <c r="J105" s="12"/>
      <c r="K105" s="3"/>
      <c r="L105" s="19">
        <v>1</v>
      </c>
      <c r="M105" s="17">
        <v>1500</v>
      </c>
    </row>
    <row r="106" spans="1:13" x14ac:dyDescent="0.25">
      <c r="A106" s="88"/>
      <c r="B106" s="85"/>
      <c r="C106" s="3" t="s">
        <v>78</v>
      </c>
      <c r="D106" s="12">
        <v>20</v>
      </c>
      <c r="E106" s="3">
        <v>12856</v>
      </c>
      <c r="F106" s="12"/>
      <c r="G106" s="3"/>
      <c r="H106" s="12"/>
      <c r="I106" s="3"/>
      <c r="J106" s="12"/>
      <c r="K106" s="3"/>
      <c r="L106" s="19">
        <v>20</v>
      </c>
      <c r="M106" s="17">
        <v>12856</v>
      </c>
    </row>
    <row r="107" spans="1:13" x14ac:dyDescent="0.25">
      <c r="A107" s="88"/>
      <c r="B107" s="86"/>
      <c r="C107" s="3" t="s">
        <v>34</v>
      </c>
      <c r="D107" s="12">
        <v>20</v>
      </c>
      <c r="E107" s="3">
        <v>12855</v>
      </c>
      <c r="F107" s="12"/>
      <c r="G107" s="3"/>
      <c r="H107" s="12"/>
      <c r="I107" s="3"/>
      <c r="J107" s="12"/>
      <c r="K107" s="3"/>
      <c r="L107" s="19">
        <v>20</v>
      </c>
      <c r="M107" s="17">
        <v>12855</v>
      </c>
    </row>
    <row r="108" spans="1:13" x14ac:dyDescent="0.25">
      <c r="A108" s="88"/>
      <c r="B108" s="84" t="s">
        <v>28</v>
      </c>
      <c r="C108" s="3" t="s">
        <v>51</v>
      </c>
      <c r="D108" s="40">
        <v>0.15218799999999999</v>
      </c>
      <c r="E108" s="3">
        <v>5922.32</v>
      </c>
      <c r="F108" s="12"/>
      <c r="G108" s="3"/>
      <c r="H108" s="12"/>
      <c r="I108" s="3"/>
      <c r="J108" s="12"/>
      <c r="K108" s="3"/>
      <c r="L108" s="19">
        <v>0.15218799999999999</v>
      </c>
      <c r="M108" s="17">
        <v>5922.32</v>
      </c>
    </row>
    <row r="109" spans="1:13" x14ac:dyDescent="0.25">
      <c r="A109" s="88"/>
      <c r="B109" s="86"/>
      <c r="C109" s="3" t="s">
        <v>53</v>
      </c>
      <c r="D109" s="12">
        <v>2.4997399999999996</v>
      </c>
      <c r="E109" s="3">
        <v>98082.7</v>
      </c>
      <c r="F109" s="12"/>
      <c r="G109" s="3"/>
      <c r="H109" s="12"/>
      <c r="I109" s="3"/>
      <c r="J109" s="12"/>
      <c r="K109" s="3"/>
      <c r="L109" s="19">
        <v>2.4997399999999996</v>
      </c>
      <c r="M109" s="17">
        <v>98082.7</v>
      </c>
    </row>
    <row r="110" spans="1:13" x14ac:dyDescent="0.25">
      <c r="A110" s="88"/>
      <c r="B110" s="36" t="s">
        <v>31</v>
      </c>
      <c r="C110" s="3" t="s">
        <v>54</v>
      </c>
      <c r="D110" s="12"/>
      <c r="E110" s="3"/>
      <c r="F110" s="12"/>
      <c r="G110" s="3"/>
      <c r="H110" s="12">
        <v>338100</v>
      </c>
      <c r="I110" s="3">
        <v>217334.06100000002</v>
      </c>
      <c r="J110" s="12"/>
      <c r="K110" s="3"/>
      <c r="L110" s="19">
        <v>338100</v>
      </c>
      <c r="M110" s="17">
        <v>217334.06100000002</v>
      </c>
    </row>
    <row r="111" spans="1:13" x14ac:dyDescent="0.25">
      <c r="A111" s="88"/>
      <c r="B111" s="84" t="s">
        <v>33</v>
      </c>
      <c r="C111" s="3" t="s">
        <v>55</v>
      </c>
      <c r="D111" s="12"/>
      <c r="E111" s="3"/>
      <c r="F111" s="12"/>
      <c r="G111" s="3"/>
      <c r="H111" s="12">
        <v>4</v>
      </c>
      <c r="I111" s="3">
        <v>772000</v>
      </c>
      <c r="J111" s="12"/>
      <c r="K111" s="3"/>
      <c r="L111" s="19">
        <v>4</v>
      </c>
      <c r="M111" s="17">
        <v>772000</v>
      </c>
    </row>
    <row r="112" spans="1:13" x14ac:dyDescent="0.25">
      <c r="A112" s="88"/>
      <c r="B112" s="86"/>
      <c r="C112" s="3" t="s">
        <v>58</v>
      </c>
      <c r="D112" s="12"/>
      <c r="E112" s="3"/>
      <c r="F112" s="12"/>
      <c r="G112" s="3"/>
      <c r="H112" s="12">
        <v>1</v>
      </c>
      <c r="I112" s="3">
        <v>38000</v>
      </c>
      <c r="J112" s="12"/>
      <c r="K112" s="3"/>
      <c r="L112" s="19">
        <v>1</v>
      </c>
      <c r="M112" s="17">
        <v>38000</v>
      </c>
    </row>
    <row r="113" spans="1:13" x14ac:dyDescent="0.25">
      <c r="A113" s="88"/>
      <c r="B113" s="36" t="s">
        <v>35</v>
      </c>
      <c r="C113" s="3" t="s">
        <v>63</v>
      </c>
      <c r="D113" s="12"/>
      <c r="E113" s="3"/>
      <c r="F113" s="12"/>
      <c r="G113" s="3"/>
      <c r="H113" s="12">
        <v>525</v>
      </c>
      <c r="I113" s="3">
        <v>2310</v>
      </c>
      <c r="J113" s="12"/>
      <c r="K113" s="3"/>
      <c r="L113" s="19">
        <v>525</v>
      </c>
      <c r="M113" s="17">
        <v>2310</v>
      </c>
    </row>
    <row r="114" spans="1:13" x14ac:dyDescent="0.25">
      <c r="A114" s="89"/>
      <c r="B114" s="30" t="s">
        <v>109</v>
      </c>
      <c r="C114" s="32"/>
      <c r="D114" s="31">
        <f>SUM(D101:D113)</f>
        <v>298.091928</v>
      </c>
      <c r="E114" s="32">
        <f t="shared" ref="E114:M114" si="5">SUM(E101:E113)</f>
        <v>293913.72000000003</v>
      </c>
      <c r="F114" s="31">
        <f t="shared" si="5"/>
        <v>231.5</v>
      </c>
      <c r="G114" s="32">
        <f t="shared" si="5"/>
        <v>7320</v>
      </c>
      <c r="H114" s="31">
        <f t="shared" si="5"/>
        <v>338878</v>
      </c>
      <c r="I114" s="32">
        <f t="shared" si="5"/>
        <v>1335216.061</v>
      </c>
      <c r="J114" s="31">
        <f t="shared" si="5"/>
        <v>0</v>
      </c>
      <c r="K114" s="32">
        <f t="shared" si="5"/>
        <v>0</v>
      </c>
      <c r="L114" s="31">
        <f t="shared" si="5"/>
        <v>339407.59192799998</v>
      </c>
      <c r="M114" s="32">
        <f t="shared" si="5"/>
        <v>1636449.781</v>
      </c>
    </row>
    <row r="115" spans="1:13" x14ac:dyDescent="0.25">
      <c r="A115" s="87" t="s">
        <v>6</v>
      </c>
      <c r="B115" s="36" t="s">
        <v>23</v>
      </c>
      <c r="C115" s="3" t="s">
        <v>71</v>
      </c>
      <c r="D115" s="12"/>
      <c r="E115" s="3"/>
      <c r="F115" s="12">
        <v>144</v>
      </c>
      <c r="G115" s="3">
        <v>9584</v>
      </c>
      <c r="H115" s="12"/>
      <c r="I115" s="3"/>
      <c r="J115" s="12"/>
      <c r="K115" s="3"/>
      <c r="L115" s="19">
        <v>144</v>
      </c>
      <c r="M115" s="17">
        <v>9584</v>
      </c>
    </row>
    <row r="116" spans="1:13" x14ac:dyDescent="0.25">
      <c r="A116" s="88"/>
      <c r="B116" s="84" t="s">
        <v>26</v>
      </c>
      <c r="C116" s="3" t="s">
        <v>47</v>
      </c>
      <c r="D116" s="12">
        <v>1000.823</v>
      </c>
      <c r="E116" s="3">
        <v>529</v>
      </c>
      <c r="F116" s="12"/>
      <c r="G116" s="3"/>
      <c r="H116" s="12">
        <v>1666</v>
      </c>
      <c r="I116" s="3">
        <v>926172</v>
      </c>
      <c r="J116" s="12"/>
      <c r="K116" s="3"/>
      <c r="L116" s="19">
        <v>2666.8229999999999</v>
      </c>
      <c r="M116" s="17">
        <v>926701</v>
      </c>
    </row>
    <row r="117" spans="1:13" x14ac:dyDescent="0.25">
      <c r="A117" s="88"/>
      <c r="B117" s="85"/>
      <c r="C117" s="3" t="s">
        <v>77</v>
      </c>
      <c r="D117" s="12">
        <v>1613.9639999999999</v>
      </c>
      <c r="E117" s="3">
        <v>890738.2030000001</v>
      </c>
      <c r="F117" s="12"/>
      <c r="G117" s="3"/>
      <c r="H117" s="12"/>
      <c r="I117" s="3"/>
      <c r="J117" s="12"/>
      <c r="K117" s="3"/>
      <c r="L117" s="19">
        <v>1613.9639999999999</v>
      </c>
      <c r="M117" s="17">
        <v>890738.2030000001</v>
      </c>
    </row>
    <row r="118" spans="1:13" x14ac:dyDescent="0.25">
      <c r="A118" s="88"/>
      <c r="B118" s="86"/>
      <c r="C118" s="3" t="s">
        <v>78</v>
      </c>
      <c r="D118" s="12">
        <v>10072.6</v>
      </c>
      <c r="E118" s="3">
        <v>4621538.96</v>
      </c>
      <c r="F118" s="12"/>
      <c r="G118" s="3"/>
      <c r="H118" s="12"/>
      <c r="I118" s="3"/>
      <c r="J118" s="12"/>
      <c r="K118" s="3"/>
      <c r="L118" s="19">
        <v>10072.6</v>
      </c>
      <c r="M118" s="17">
        <v>4621538.96</v>
      </c>
    </row>
    <row r="119" spans="1:13" x14ac:dyDescent="0.25">
      <c r="A119" s="88"/>
      <c r="B119" s="84" t="s">
        <v>28</v>
      </c>
      <c r="C119" s="3" t="s">
        <v>51</v>
      </c>
      <c r="D119" s="12">
        <v>5.4281099999999993</v>
      </c>
      <c r="E119" s="3">
        <v>244259.45</v>
      </c>
      <c r="F119" s="12"/>
      <c r="G119" s="3"/>
      <c r="H119" s="12"/>
      <c r="I119" s="3"/>
      <c r="J119" s="12"/>
      <c r="K119" s="3"/>
      <c r="L119" s="19">
        <v>5.4281099999999993</v>
      </c>
      <c r="M119" s="17">
        <v>244259.45</v>
      </c>
    </row>
    <row r="120" spans="1:13" x14ac:dyDescent="0.25">
      <c r="A120" s="88"/>
      <c r="B120" s="85"/>
      <c r="C120" s="3" t="s">
        <v>52</v>
      </c>
      <c r="D120" s="40">
        <v>6.8400000000000006E-3</v>
      </c>
      <c r="E120" s="3">
        <v>271.79999999999995</v>
      </c>
      <c r="F120" s="12"/>
      <c r="G120" s="3"/>
      <c r="H120" s="12"/>
      <c r="I120" s="3"/>
      <c r="J120" s="12"/>
      <c r="K120" s="3"/>
      <c r="L120" s="19">
        <v>6.8400000000000006E-3</v>
      </c>
      <c r="M120" s="17">
        <v>271.79999999999995</v>
      </c>
    </row>
    <row r="121" spans="1:13" x14ac:dyDescent="0.25">
      <c r="A121" s="88"/>
      <c r="B121" s="85"/>
      <c r="C121" s="3" t="s">
        <v>47</v>
      </c>
      <c r="D121" s="40">
        <v>1.1999999999999999E-4</v>
      </c>
      <c r="E121" s="3">
        <v>14.4</v>
      </c>
      <c r="F121" s="12"/>
      <c r="G121" s="3"/>
      <c r="H121" s="12"/>
      <c r="I121" s="3"/>
      <c r="J121" s="12"/>
      <c r="K121" s="3"/>
      <c r="L121" s="19">
        <v>1.1999999999999999E-4</v>
      </c>
      <c r="M121" s="17">
        <v>14.4</v>
      </c>
    </row>
    <row r="122" spans="1:13" x14ac:dyDescent="0.25">
      <c r="A122" s="88"/>
      <c r="B122" s="85"/>
      <c r="C122" s="3" t="s">
        <v>60</v>
      </c>
      <c r="D122" s="12">
        <v>6.0223300000000002</v>
      </c>
      <c r="E122" s="3">
        <v>1505582.5</v>
      </c>
      <c r="F122" s="12"/>
      <c r="G122" s="3"/>
      <c r="H122" s="12"/>
      <c r="I122" s="3"/>
      <c r="J122" s="12"/>
      <c r="K122" s="3"/>
      <c r="L122" s="19">
        <v>6.0223300000000002</v>
      </c>
      <c r="M122" s="17">
        <v>1505582.5</v>
      </c>
    </row>
    <row r="123" spans="1:13" x14ac:dyDescent="0.25">
      <c r="A123" s="88"/>
      <c r="B123" s="86"/>
      <c r="C123" s="3" t="s">
        <v>53</v>
      </c>
      <c r="D123" s="12">
        <v>8.2759499999999999</v>
      </c>
      <c r="E123" s="3">
        <v>248276.4</v>
      </c>
      <c r="F123" s="12"/>
      <c r="G123" s="3"/>
      <c r="H123" s="12"/>
      <c r="I123" s="3"/>
      <c r="J123" s="12"/>
      <c r="K123" s="3"/>
      <c r="L123" s="19">
        <v>8.2759499999999999</v>
      </c>
      <c r="M123" s="17">
        <v>248276.4</v>
      </c>
    </row>
    <row r="124" spans="1:13" x14ac:dyDescent="0.25">
      <c r="A124" s="88"/>
      <c r="B124" s="84" t="s">
        <v>29</v>
      </c>
      <c r="C124" s="3" t="s">
        <v>67</v>
      </c>
      <c r="D124" s="12"/>
      <c r="E124" s="3"/>
      <c r="F124" s="12"/>
      <c r="G124" s="3"/>
      <c r="H124" s="12">
        <v>939</v>
      </c>
      <c r="I124" s="3">
        <v>18780</v>
      </c>
      <c r="J124" s="12"/>
      <c r="K124" s="3"/>
      <c r="L124" s="19">
        <v>939</v>
      </c>
      <c r="M124" s="17">
        <v>18780</v>
      </c>
    </row>
    <row r="125" spans="1:13" x14ac:dyDescent="0.25">
      <c r="A125" s="88"/>
      <c r="B125" s="86"/>
      <c r="C125" s="3" t="s">
        <v>68</v>
      </c>
      <c r="D125" s="12"/>
      <c r="E125" s="3"/>
      <c r="F125" s="12"/>
      <c r="G125" s="3"/>
      <c r="H125" s="12">
        <v>336</v>
      </c>
      <c r="I125" s="3">
        <v>26880</v>
      </c>
      <c r="J125" s="12"/>
      <c r="K125" s="3"/>
      <c r="L125" s="19">
        <v>336</v>
      </c>
      <c r="M125" s="17">
        <v>26880</v>
      </c>
    </row>
    <row r="126" spans="1:13" x14ac:dyDescent="0.25">
      <c r="A126" s="88"/>
      <c r="B126" s="36" t="s">
        <v>31</v>
      </c>
      <c r="C126" s="3" t="s">
        <v>54</v>
      </c>
      <c r="D126" s="12"/>
      <c r="E126" s="3"/>
      <c r="F126" s="12"/>
      <c r="G126" s="3"/>
      <c r="H126" s="12">
        <v>5076692</v>
      </c>
      <c r="I126" s="3">
        <v>3263348.3845000002</v>
      </c>
      <c r="J126" s="12"/>
      <c r="K126" s="3"/>
      <c r="L126" s="19">
        <v>5076692</v>
      </c>
      <c r="M126" s="17">
        <v>3263348.3845000002</v>
      </c>
    </row>
    <row r="127" spans="1:13" x14ac:dyDescent="0.25">
      <c r="A127" s="88"/>
      <c r="B127" s="84" t="s">
        <v>33</v>
      </c>
      <c r="C127" s="3" t="s">
        <v>55</v>
      </c>
      <c r="D127" s="12"/>
      <c r="E127" s="3"/>
      <c r="F127" s="12"/>
      <c r="G127" s="3"/>
      <c r="H127" s="12">
        <v>4</v>
      </c>
      <c r="I127" s="3">
        <v>705000</v>
      </c>
      <c r="J127" s="12"/>
      <c r="K127" s="3"/>
      <c r="L127" s="19">
        <v>4</v>
      </c>
      <c r="M127" s="17">
        <v>705000</v>
      </c>
    </row>
    <row r="128" spans="1:13" x14ac:dyDescent="0.25">
      <c r="A128" s="88"/>
      <c r="B128" s="85"/>
      <c r="C128" s="3" t="s">
        <v>47</v>
      </c>
      <c r="D128" s="12"/>
      <c r="E128" s="3"/>
      <c r="F128" s="12"/>
      <c r="G128" s="3"/>
      <c r="H128" s="12">
        <v>1</v>
      </c>
      <c r="I128" s="3">
        <v>80000</v>
      </c>
      <c r="J128" s="12"/>
      <c r="K128" s="3"/>
      <c r="L128" s="19">
        <v>1</v>
      </c>
      <c r="M128" s="17">
        <v>80000</v>
      </c>
    </row>
    <row r="129" spans="1:13" x14ac:dyDescent="0.25">
      <c r="A129" s="88"/>
      <c r="B129" s="85"/>
      <c r="C129" s="3" t="s">
        <v>56</v>
      </c>
      <c r="D129" s="12"/>
      <c r="E129" s="3"/>
      <c r="F129" s="12"/>
      <c r="G129" s="3"/>
      <c r="H129" s="12">
        <v>6</v>
      </c>
      <c r="I129" s="3">
        <v>246000</v>
      </c>
      <c r="J129" s="12"/>
      <c r="K129" s="3"/>
      <c r="L129" s="19">
        <v>6</v>
      </c>
      <c r="M129" s="17">
        <v>246000</v>
      </c>
    </row>
    <row r="130" spans="1:13" x14ac:dyDescent="0.25">
      <c r="A130" s="88"/>
      <c r="B130" s="85"/>
      <c r="C130" s="3" t="s">
        <v>57</v>
      </c>
      <c r="D130" s="12"/>
      <c r="E130" s="3"/>
      <c r="F130" s="12"/>
      <c r="G130" s="3"/>
      <c r="H130" s="12">
        <v>1</v>
      </c>
      <c r="I130" s="3">
        <v>140000</v>
      </c>
      <c r="J130" s="12"/>
      <c r="K130" s="3"/>
      <c r="L130" s="19">
        <v>1</v>
      </c>
      <c r="M130" s="17">
        <v>140000</v>
      </c>
    </row>
    <row r="131" spans="1:13" x14ac:dyDescent="0.25">
      <c r="A131" s="88"/>
      <c r="B131" s="86"/>
      <c r="C131" s="3" t="s">
        <v>58</v>
      </c>
      <c r="D131" s="12"/>
      <c r="E131" s="3"/>
      <c r="F131" s="12"/>
      <c r="G131" s="3"/>
      <c r="H131" s="12">
        <v>45</v>
      </c>
      <c r="I131" s="3">
        <v>4910000</v>
      </c>
      <c r="J131" s="12"/>
      <c r="K131" s="3"/>
      <c r="L131" s="19">
        <v>45</v>
      </c>
      <c r="M131" s="17">
        <v>4910000</v>
      </c>
    </row>
    <row r="132" spans="1:13" x14ac:dyDescent="0.25">
      <c r="A132" s="89"/>
      <c r="B132" s="30" t="s">
        <v>109</v>
      </c>
      <c r="C132" s="32"/>
      <c r="D132" s="31">
        <f>SUM(D115:D131)</f>
        <v>12707.120350000001</v>
      </c>
      <c r="E132" s="32">
        <f t="shared" ref="E132:M132" si="6">SUM(E115:E131)</f>
        <v>7511210.7130000005</v>
      </c>
      <c r="F132" s="31">
        <f t="shared" si="6"/>
        <v>144</v>
      </c>
      <c r="G132" s="32">
        <f t="shared" si="6"/>
        <v>9584</v>
      </c>
      <c r="H132" s="31">
        <f t="shared" si="6"/>
        <v>5079690</v>
      </c>
      <c r="I132" s="32">
        <f t="shared" si="6"/>
        <v>10316180.384500001</v>
      </c>
      <c r="J132" s="31">
        <f t="shared" si="6"/>
        <v>0</v>
      </c>
      <c r="K132" s="32">
        <f t="shared" si="6"/>
        <v>0</v>
      </c>
      <c r="L132" s="31">
        <f t="shared" si="6"/>
        <v>5092541.1203500004</v>
      </c>
      <c r="M132" s="32">
        <f t="shared" si="6"/>
        <v>17836975.097500004</v>
      </c>
    </row>
    <row r="133" spans="1:13" x14ac:dyDescent="0.25">
      <c r="A133" s="87" t="s">
        <v>7</v>
      </c>
      <c r="B133" s="84" t="s">
        <v>23</v>
      </c>
      <c r="C133" s="3" t="s">
        <v>71</v>
      </c>
      <c r="D133" s="12"/>
      <c r="E133" s="3"/>
      <c r="F133" s="12">
        <v>1</v>
      </c>
      <c r="G133" s="3">
        <v>80</v>
      </c>
      <c r="H133" s="12"/>
      <c r="I133" s="3"/>
      <c r="J133" s="12"/>
      <c r="K133" s="3"/>
      <c r="L133" s="19">
        <v>1</v>
      </c>
      <c r="M133" s="17">
        <v>80</v>
      </c>
    </row>
    <row r="134" spans="1:13" x14ac:dyDescent="0.25">
      <c r="A134" s="88"/>
      <c r="B134" s="86"/>
      <c r="C134" s="3" t="s">
        <v>73</v>
      </c>
      <c r="D134" s="12"/>
      <c r="E134" s="3"/>
      <c r="F134" s="12">
        <v>44</v>
      </c>
      <c r="G134" s="3">
        <v>1544.5</v>
      </c>
      <c r="H134" s="12"/>
      <c r="I134" s="3"/>
      <c r="J134" s="12"/>
      <c r="K134" s="3"/>
      <c r="L134" s="19">
        <v>44</v>
      </c>
      <c r="M134" s="17">
        <v>1544.5</v>
      </c>
    </row>
    <row r="135" spans="1:13" x14ac:dyDescent="0.25">
      <c r="A135" s="88"/>
      <c r="B135" s="36" t="s">
        <v>24</v>
      </c>
      <c r="C135" s="3" t="s">
        <v>75</v>
      </c>
      <c r="D135" s="12"/>
      <c r="E135" s="3"/>
      <c r="F135" s="12"/>
      <c r="G135" s="3"/>
      <c r="H135" s="12">
        <v>4</v>
      </c>
      <c r="I135" s="3">
        <v>0</v>
      </c>
      <c r="J135" s="12"/>
      <c r="K135" s="3"/>
      <c r="L135" s="19">
        <v>4</v>
      </c>
      <c r="M135" s="17">
        <v>0</v>
      </c>
    </row>
    <row r="136" spans="1:13" x14ac:dyDescent="0.25">
      <c r="A136" s="88"/>
      <c r="B136" s="84" t="s">
        <v>26</v>
      </c>
      <c r="C136" s="3" t="s">
        <v>47</v>
      </c>
      <c r="D136" s="12">
        <v>8.2650000000000006</v>
      </c>
      <c r="E136" s="3">
        <v>10569</v>
      </c>
      <c r="F136" s="12">
        <v>1175</v>
      </c>
      <c r="G136" s="3">
        <v>5136.7</v>
      </c>
      <c r="H136" s="12">
        <v>122</v>
      </c>
      <c r="I136" s="3">
        <v>63459.55</v>
      </c>
      <c r="J136" s="12"/>
      <c r="K136" s="3"/>
      <c r="L136" s="19">
        <v>1305.2650000000001</v>
      </c>
      <c r="M136" s="17">
        <v>79165.25</v>
      </c>
    </row>
    <row r="137" spans="1:13" x14ac:dyDescent="0.25">
      <c r="A137" s="88"/>
      <c r="B137" s="85"/>
      <c r="C137" s="3" t="s">
        <v>77</v>
      </c>
      <c r="D137" s="12">
        <v>100.28</v>
      </c>
      <c r="E137" s="3">
        <v>64460.986799999999</v>
      </c>
      <c r="F137" s="12"/>
      <c r="G137" s="3"/>
      <c r="H137" s="12"/>
      <c r="I137" s="3"/>
      <c r="J137" s="12"/>
      <c r="K137" s="3"/>
      <c r="L137" s="19">
        <v>100.28</v>
      </c>
      <c r="M137" s="17">
        <v>64460.986799999999</v>
      </c>
    </row>
    <row r="138" spans="1:13" x14ac:dyDescent="0.25">
      <c r="A138" s="88"/>
      <c r="B138" s="86"/>
      <c r="C138" s="3" t="s">
        <v>74</v>
      </c>
      <c r="D138" s="12"/>
      <c r="E138" s="3"/>
      <c r="F138" s="12"/>
      <c r="G138" s="3"/>
      <c r="H138" s="12">
        <v>1</v>
      </c>
      <c r="I138" s="3">
        <v>6700</v>
      </c>
      <c r="J138" s="12"/>
      <c r="K138" s="3"/>
      <c r="L138" s="19">
        <v>1</v>
      </c>
      <c r="M138" s="17">
        <v>6700</v>
      </c>
    </row>
    <row r="139" spans="1:13" x14ac:dyDescent="0.25">
      <c r="A139" s="88"/>
      <c r="B139" s="36" t="s">
        <v>28</v>
      </c>
      <c r="C139" s="3" t="s">
        <v>47</v>
      </c>
      <c r="D139" s="40">
        <v>1.0999999999999999E-2</v>
      </c>
      <c r="E139" s="3">
        <v>0</v>
      </c>
      <c r="F139" s="12"/>
      <c r="G139" s="3"/>
      <c r="H139" s="12">
        <v>21</v>
      </c>
      <c r="I139" s="3">
        <v>0</v>
      </c>
      <c r="J139" s="12"/>
      <c r="K139" s="3"/>
      <c r="L139" s="19">
        <v>21.010999999999999</v>
      </c>
      <c r="M139" s="17">
        <v>0</v>
      </c>
    </row>
    <row r="140" spans="1:13" x14ac:dyDescent="0.25">
      <c r="A140" s="88"/>
      <c r="B140" s="36" t="s">
        <v>31</v>
      </c>
      <c r="C140" s="3" t="s">
        <v>54</v>
      </c>
      <c r="D140" s="12"/>
      <c r="E140" s="3"/>
      <c r="F140" s="12"/>
      <c r="G140" s="3"/>
      <c r="H140" s="12">
        <v>2103737</v>
      </c>
      <c r="I140" s="3">
        <v>1352303.1831999994</v>
      </c>
      <c r="J140" s="12"/>
      <c r="K140" s="3"/>
      <c r="L140" s="19">
        <v>2103737</v>
      </c>
      <c r="M140" s="17">
        <v>1352303.1831999994</v>
      </c>
    </row>
    <row r="141" spans="1:13" x14ac:dyDescent="0.25">
      <c r="A141" s="88"/>
      <c r="B141" s="84" t="s">
        <v>33</v>
      </c>
      <c r="C141" s="3" t="s">
        <v>55</v>
      </c>
      <c r="D141" s="12"/>
      <c r="E141" s="3"/>
      <c r="F141" s="12"/>
      <c r="G141" s="3"/>
      <c r="H141" s="12">
        <v>6</v>
      </c>
      <c r="I141" s="3">
        <v>406000</v>
      </c>
      <c r="J141" s="12"/>
      <c r="K141" s="3"/>
      <c r="L141" s="19">
        <v>6</v>
      </c>
      <c r="M141" s="17">
        <v>406000</v>
      </c>
    </row>
    <row r="142" spans="1:13" x14ac:dyDescent="0.25">
      <c r="A142" s="88"/>
      <c r="B142" s="85"/>
      <c r="C142" s="3" t="s">
        <v>47</v>
      </c>
      <c r="D142" s="12"/>
      <c r="E142" s="3"/>
      <c r="F142" s="12"/>
      <c r="G142" s="3"/>
      <c r="H142" s="12">
        <v>4</v>
      </c>
      <c r="I142" s="3">
        <v>543500</v>
      </c>
      <c r="J142" s="12"/>
      <c r="K142" s="3"/>
      <c r="L142" s="19">
        <v>4</v>
      </c>
      <c r="M142" s="17">
        <v>543500</v>
      </c>
    </row>
    <row r="143" spans="1:13" x14ac:dyDescent="0.25">
      <c r="A143" s="88"/>
      <c r="B143" s="85"/>
      <c r="C143" s="3" t="s">
        <v>56</v>
      </c>
      <c r="D143" s="12"/>
      <c r="E143" s="3"/>
      <c r="F143" s="12"/>
      <c r="G143" s="3"/>
      <c r="H143" s="12">
        <v>1</v>
      </c>
      <c r="I143" s="3">
        <v>25000</v>
      </c>
      <c r="J143" s="12"/>
      <c r="K143" s="3"/>
      <c r="L143" s="19">
        <v>1</v>
      </c>
      <c r="M143" s="17">
        <v>25000</v>
      </c>
    </row>
    <row r="144" spans="1:13" x14ac:dyDescent="0.25">
      <c r="A144" s="88"/>
      <c r="B144" s="85"/>
      <c r="C144" s="3" t="s">
        <v>57</v>
      </c>
      <c r="D144" s="12"/>
      <c r="E144" s="3"/>
      <c r="F144" s="12"/>
      <c r="G144" s="3"/>
      <c r="H144" s="12">
        <v>10</v>
      </c>
      <c r="I144" s="3">
        <v>487600</v>
      </c>
      <c r="J144" s="12"/>
      <c r="K144" s="3"/>
      <c r="L144" s="19">
        <v>10</v>
      </c>
      <c r="M144" s="17">
        <v>487600</v>
      </c>
    </row>
    <row r="145" spans="1:13" x14ac:dyDescent="0.25">
      <c r="A145" s="88"/>
      <c r="B145" s="86"/>
      <c r="C145" s="3" t="s">
        <v>58</v>
      </c>
      <c r="D145" s="12"/>
      <c r="E145" s="3"/>
      <c r="F145" s="12"/>
      <c r="G145" s="3"/>
      <c r="H145" s="12">
        <v>79</v>
      </c>
      <c r="I145" s="3">
        <v>2393900</v>
      </c>
      <c r="J145" s="12"/>
      <c r="K145" s="3"/>
      <c r="L145" s="19">
        <v>79</v>
      </c>
      <c r="M145" s="17">
        <v>2393900</v>
      </c>
    </row>
    <row r="146" spans="1:13" x14ac:dyDescent="0.25">
      <c r="A146" s="89"/>
      <c r="B146" s="30" t="s">
        <v>109</v>
      </c>
      <c r="C146" s="32"/>
      <c r="D146" s="31">
        <f>SUM(D133:D145)</f>
        <v>108.556</v>
      </c>
      <c r="E146" s="32">
        <f t="shared" ref="E146:M146" si="7">SUM(E133:E145)</f>
        <v>75029.986799999999</v>
      </c>
      <c r="F146" s="31">
        <f t="shared" si="7"/>
        <v>1220</v>
      </c>
      <c r="G146" s="32">
        <f t="shared" si="7"/>
        <v>6761.2</v>
      </c>
      <c r="H146" s="31">
        <f t="shared" si="7"/>
        <v>2103985</v>
      </c>
      <c r="I146" s="32">
        <f t="shared" si="7"/>
        <v>5278462.7331999997</v>
      </c>
      <c r="J146" s="31">
        <f t="shared" si="7"/>
        <v>0</v>
      </c>
      <c r="K146" s="32">
        <f t="shared" si="7"/>
        <v>0</v>
      </c>
      <c r="L146" s="31">
        <f t="shared" si="7"/>
        <v>2105313.5559999999</v>
      </c>
      <c r="M146" s="32">
        <f t="shared" si="7"/>
        <v>5360253.92</v>
      </c>
    </row>
    <row r="147" spans="1:13" x14ac:dyDescent="0.25">
      <c r="A147" s="87" t="s">
        <v>8</v>
      </c>
      <c r="B147" s="84" t="s">
        <v>23</v>
      </c>
      <c r="C147" s="3" t="s">
        <v>47</v>
      </c>
      <c r="D147" s="12"/>
      <c r="E147" s="3"/>
      <c r="F147" s="12">
        <v>8</v>
      </c>
      <c r="G147" s="3">
        <v>400</v>
      </c>
      <c r="H147" s="12"/>
      <c r="I147" s="3"/>
      <c r="J147" s="12"/>
      <c r="K147" s="3"/>
      <c r="L147" s="19">
        <v>8</v>
      </c>
      <c r="M147" s="17">
        <v>400</v>
      </c>
    </row>
    <row r="148" spans="1:13" x14ac:dyDescent="0.25">
      <c r="A148" s="88"/>
      <c r="B148" s="86"/>
      <c r="C148" s="3" t="s">
        <v>71</v>
      </c>
      <c r="D148" s="12"/>
      <c r="E148" s="3"/>
      <c r="F148" s="12">
        <v>151.69999999999999</v>
      </c>
      <c r="G148" s="3">
        <v>10336</v>
      </c>
      <c r="H148" s="12"/>
      <c r="I148" s="3"/>
      <c r="J148" s="12"/>
      <c r="K148" s="3"/>
      <c r="L148" s="19">
        <v>151.69999999999999</v>
      </c>
      <c r="M148" s="17">
        <v>10336</v>
      </c>
    </row>
    <row r="149" spans="1:13" x14ac:dyDescent="0.25">
      <c r="A149" s="88"/>
      <c r="B149" s="84" t="s">
        <v>26</v>
      </c>
      <c r="C149" s="3" t="s">
        <v>47</v>
      </c>
      <c r="D149" s="12"/>
      <c r="E149" s="3"/>
      <c r="F149" s="12"/>
      <c r="G149" s="3"/>
      <c r="H149" s="12">
        <v>4292</v>
      </c>
      <c r="I149" s="3">
        <v>998200</v>
      </c>
      <c r="J149" s="12"/>
      <c r="K149" s="3"/>
      <c r="L149" s="19">
        <v>4292</v>
      </c>
      <c r="M149" s="17">
        <v>998200</v>
      </c>
    </row>
    <row r="150" spans="1:13" x14ac:dyDescent="0.25">
      <c r="A150" s="88"/>
      <c r="B150" s="86"/>
      <c r="C150" s="3" t="s">
        <v>77</v>
      </c>
      <c r="D150" s="12">
        <v>15.5</v>
      </c>
      <c r="E150" s="3">
        <v>7164.72</v>
      </c>
      <c r="F150" s="12"/>
      <c r="G150" s="3"/>
      <c r="H150" s="12"/>
      <c r="I150" s="3"/>
      <c r="J150" s="12"/>
      <c r="K150" s="3"/>
      <c r="L150" s="19">
        <v>15.5</v>
      </c>
      <c r="M150" s="17">
        <v>7164.72</v>
      </c>
    </row>
    <row r="151" spans="1:13" x14ac:dyDescent="0.25">
      <c r="A151" s="88"/>
      <c r="B151" s="84" t="s">
        <v>28</v>
      </c>
      <c r="C151" s="3" t="s">
        <v>51</v>
      </c>
      <c r="D151" s="40">
        <v>5.0000000000000001E-4</v>
      </c>
      <c r="E151" s="3">
        <v>40</v>
      </c>
      <c r="F151" s="12"/>
      <c r="G151" s="3"/>
      <c r="H151" s="12"/>
      <c r="I151" s="3"/>
      <c r="J151" s="12"/>
      <c r="K151" s="3"/>
      <c r="L151" s="19">
        <v>5.0000000000000001E-4</v>
      </c>
      <c r="M151" s="17">
        <v>40</v>
      </c>
    </row>
    <row r="152" spans="1:13" x14ac:dyDescent="0.25">
      <c r="A152" s="88"/>
      <c r="B152" s="85"/>
      <c r="C152" s="3" t="s">
        <v>47</v>
      </c>
      <c r="D152" s="12"/>
      <c r="E152" s="3"/>
      <c r="F152" s="12"/>
      <c r="G152" s="3"/>
      <c r="H152" s="12">
        <v>5</v>
      </c>
      <c r="I152" s="3">
        <v>3200</v>
      </c>
      <c r="J152" s="12"/>
      <c r="K152" s="3"/>
      <c r="L152" s="19">
        <v>5</v>
      </c>
      <c r="M152" s="17">
        <v>3200</v>
      </c>
    </row>
    <row r="153" spans="1:13" x14ac:dyDescent="0.25">
      <c r="A153" s="88"/>
      <c r="B153" s="85"/>
      <c r="C153" s="3" t="s">
        <v>60</v>
      </c>
      <c r="D153" s="40">
        <v>1.0100000000000001E-2</v>
      </c>
      <c r="E153" s="3">
        <v>2525</v>
      </c>
      <c r="F153" s="12"/>
      <c r="G153" s="3"/>
      <c r="H153" s="12"/>
      <c r="I153" s="3"/>
      <c r="J153" s="12"/>
      <c r="K153" s="3"/>
      <c r="L153" s="19">
        <v>1.0100000000000001E-2</v>
      </c>
      <c r="M153" s="17">
        <v>2525</v>
      </c>
    </row>
    <row r="154" spans="1:13" x14ac:dyDescent="0.25">
      <c r="A154" s="88"/>
      <c r="B154" s="86"/>
      <c r="C154" s="3" t="s">
        <v>53</v>
      </c>
      <c r="D154" s="12">
        <v>1.343</v>
      </c>
      <c r="E154" s="3">
        <v>40290</v>
      </c>
      <c r="F154" s="12"/>
      <c r="G154" s="3"/>
      <c r="H154" s="12"/>
      <c r="I154" s="3"/>
      <c r="J154" s="12"/>
      <c r="K154" s="3"/>
      <c r="L154" s="19">
        <v>1.343</v>
      </c>
      <c r="M154" s="17">
        <v>40290</v>
      </c>
    </row>
    <row r="155" spans="1:13" x14ac:dyDescent="0.25">
      <c r="A155" s="88"/>
      <c r="B155" s="36" t="s">
        <v>31</v>
      </c>
      <c r="C155" s="3" t="s">
        <v>54</v>
      </c>
      <c r="D155" s="12"/>
      <c r="E155" s="3"/>
      <c r="F155" s="12"/>
      <c r="G155" s="3"/>
      <c r="H155" s="12">
        <v>191040</v>
      </c>
      <c r="I155" s="3">
        <v>122802.42240000001</v>
      </c>
      <c r="J155" s="12"/>
      <c r="K155" s="3"/>
      <c r="L155" s="19">
        <v>191040</v>
      </c>
      <c r="M155" s="17">
        <v>122802.42240000001</v>
      </c>
    </row>
    <row r="156" spans="1:13" x14ac:dyDescent="0.25">
      <c r="A156" s="88"/>
      <c r="B156" s="36" t="s">
        <v>33</v>
      </c>
      <c r="C156" s="3" t="s">
        <v>58</v>
      </c>
      <c r="D156" s="12"/>
      <c r="E156" s="3"/>
      <c r="F156" s="12"/>
      <c r="G156" s="3"/>
      <c r="H156" s="12">
        <v>1</v>
      </c>
      <c r="I156" s="3">
        <v>100000</v>
      </c>
      <c r="J156" s="12"/>
      <c r="K156" s="3"/>
      <c r="L156" s="19">
        <v>1</v>
      </c>
      <c r="M156" s="17">
        <v>100000</v>
      </c>
    </row>
    <row r="157" spans="1:13" x14ac:dyDescent="0.25">
      <c r="A157" s="89"/>
      <c r="B157" s="30" t="s">
        <v>109</v>
      </c>
      <c r="C157" s="32"/>
      <c r="D157" s="31">
        <f>SUM(D147:D156)</f>
        <v>16.8536</v>
      </c>
      <c r="E157" s="32">
        <f t="shared" ref="E157:M157" si="8">SUM(E147:E156)</f>
        <v>50019.72</v>
      </c>
      <c r="F157" s="31">
        <f t="shared" si="8"/>
        <v>159.69999999999999</v>
      </c>
      <c r="G157" s="32">
        <f t="shared" si="8"/>
        <v>10736</v>
      </c>
      <c r="H157" s="31">
        <f t="shared" si="8"/>
        <v>195338</v>
      </c>
      <c r="I157" s="32">
        <f t="shared" si="8"/>
        <v>1224202.4224</v>
      </c>
      <c r="J157" s="31">
        <f t="shared" si="8"/>
        <v>0</v>
      </c>
      <c r="K157" s="32">
        <f t="shared" si="8"/>
        <v>0</v>
      </c>
      <c r="L157" s="31">
        <f t="shared" si="8"/>
        <v>195514.55360000001</v>
      </c>
      <c r="M157" s="32">
        <f t="shared" si="8"/>
        <v>1284958.1424</v>
      </c>
    </row>
    <row r="158" spans="1:13" x14ac:dyDescent="0.25">
      <c r="A158" s="87" t="s">
        <v>9</v>
      </c>
      <c r="B158" s="84" t="s">
        <v>23</v>
      </c>
      <c r="C158" s="3" t="s">
        <v>47</v>
      </c>
      <c r="D158" s="12"/>
      <c r="E158" s="3"/>
      <c r="F158" s="12">
        <v>1842.4</v>
      </c>
      <c r="G158" s="3">
        <v>126731.5</v>
      </c>
      <c r="H158" s="12"/>
      <c r="I158" s="3"/>
      <c r="J158" s="12"/>
      <c r="K158" s="3"/>
      <c r="L158" s="19">
        <v>1842.4</v>
      </c>
      <c r="M158" s="17">
        <v>126731.5</v>
      </c>
    </row>
    <row r="159" spans="1:13" x14ac:dyDescent="0.25">
      <c r="A159" s="88"/>
      <c r="B159" s="85"/>
      <c r="C159" s="3" t="s">
        <v>69</v>
      </c>
      <c r="D159" s="12"/>
      <c r="E159" s="3"/>
      <c r="F159" s="12">
        <v>4</v>
      </c>
      <c r="G159" s="3">
        <v>132</v>
      </c>
      <c r="H159" s="12"/>
      <c r="I159" s="3"/>
      <c r="J159" s="12"/>
      <c r="K159" s="3"/>
      <c r="L159" s="19">
        <v>4</v>
      </c>
      <c r="M159" s="17">
        <v>132</v>
      </c>
    </row>
    <row r="160" spans="1:13" x14ac:dyDescent="0.25">
      <c r="A160" s="88"/>
      <c r="B160" s="85"/>
      <c r="C160" s="3" t="s">
        <v>83</v>
      </c>
      <c r="D160" s="12"/>
      <c r="E160" s="3"/>
      <c r="F160" s="12">
        <v>257</v>
      </c>
      <c r="G160" s="3">
        <v>1564</v>
      </c>
      <c r="H160" s="12"/>
      <c r="I160" s="3"/>
      <c r="J160" s="12"/>
      <c r="K160" s="3"/>
      <c r="L160" s="19">
        <v>257</v>
      </c>
      <c r="M160" s="17">
        <v>1564</v>
      </c>
    </row>
    <row r="161" spans="1:13" x14ac:dyDescent="0.25">
      <c r="A161" s="88"/>
      <c r="B161" s="85"/>
      <c r="C161" s="3" t="s">
        <v>71</v>
      </c>
      <c r="D161" s="12"/>
      <c r="E161" s="3"/>
      <c r="F161" s="12">
        <v>535.15</v>
      </c>
      <c r="G161" s="3">
        <v>44932</v>
      </c>
      <c r="H161" s="12"/>
      <c r="I161" s="3"/>
      <c r="J161" s="12"/>
      <c r="K161" s="3"/>
      <c r="L161" s="19">
        <v>535.15</v>
      </c>
      <c r="M161" s="17">
        <v>44932</v>
      </c>
    </row>
    <row r="162" spans="1:13" x14ac:dyDescent="0.25">
      <c r="A162" s="88"/>
      <c r="B162" s="85"/>
      <c r="C162" s="3" t="s">
        <v>72</v>
      </c>
      <c r="D162" s="12"/>
      <c r="E162" s="3"/>
      <c r="F162" s="12">
        <v>6.5</v>
      </c>
      <c r="G162" s="3">
        <v>227.5</v>
      </c>
      <c r="H162" s="12"/>
      <c r="I162" s="3"/>
      <c r="J162" s="12"/>
      <c r="K162" s="3"/>
      <c r="L162" s="19">
        <v>6.5</v>
      </c>
      <c r="M162" s="17">
        <v>227.5</v>
      </c>
    </row>
    <row r="163" spans="1:13" x14ac:dyDescent="0.25">
      <c r="A163" s="88"/>
      <c r="B163" s="85"/>
      <c r="C163" s="3" t="s">
        <v>76</v>
      </c>
      <c r="D163" s="12"/>
      <c r="E163" s="3"/>
      <c r="F163" s="12">
        <v>10063.450000000001</v>
      </c>
      <c r="G163" s="3">
        <v>227709.75</v>
      </c>
      <c r="H163" s="12"/>
      <c r="I163" s="3"/>
      <c r="J163" s="12"/>
      <c r="K163" s="3"/>
      <c r="L163" s="19">
        <v>10063.450000000001</v>
      </c>
      <c r="M163" s="17">
        <v>227709.75</v>
      </c>
    </row>
    <row r="164" spans="1:13" x14ac:dyDescent="0.25">
      <c r="A164" s="88"/>
      <c r="B164" s="86"/>
      <c r="C164" s="3" t="s">
        <v>73</v>
      </c>
      <c r="D164" s="12"/>
      <c r="E164" s="3"/>
      <c r="F164" s="12">
        <v>1500.4500000000007</v>
      </c>
      <c r="G164" s="3">
        <v>49862.05</v>
      </c>
      <c r="H164" s="12"/>
      <c r="I164" s="3"/>
      <c r="J164" s="12"/>
      <c r="K164" s="3"/>
      <c r="L164" s="19">
        <v>1500.4500000000007</v>
      </c>
      <c r="M164" s="17">
        <v>49862.05</v>
      </c>
    </row>
    <row r="165" spans="1:13" x14ac:dyDescent="0.25">
      <c r="A165" s="88"/>
      <c r="B165" s="84" t="s">
        <v>24</v>
      </c>
      <c r="C165" s="3" t="s">
        <v>46</v>
      </c>
      <c r="D165" s="12"/>
      <c r="E165" s="3"/>
      <c r="F165" s="12"/>
      <c r="G165" s="3"/>
      <c r="H165" s="12">
        <v>14</v>
      </c>
      <c r="I165" s="3">
        <v>10</v>
      </c>
      <c r="J165" s="12"/>
      <c r="K165" s="3"/>
      <c r="L165" s="19">
        <v>14</v>
      </c>
      <c r="M165" s="17">
        <v>10</v>
      </c>
    </row>
    <row r="166" spans="1:13" x14ac:dyDescent="0.25">
      <c r="A166" s="88"/>
      <c r="B166" s="85"/>
      <c r="C166" s="3" t="s">
        <v>75</v>
      </c>
      <c r="D166" s="12"/>
      <c r="E166" s="3"/>
      <c r="F166" s="12"/>
      <c r="G166" s="3"/>
      <c r="H166" s="12">
        <v>646</v>
      </c>
      <c r="I166" s="3">
        <v>0</v>
      </c>
      <c r="J166" s="12"/>
      <c r="K166" s="3"/>
      <c r="L166" s="19">
        <v>646</v>
      </c>
      <c r="M166" s="17">
        <v>0</v>
      </c>
    </row>
    <row r="167" spans="1:13" x14ac:dyDescent="0.25">
      <c r="A167" s="88"/>
      <c r="B167" s="86"/>
      <c r="C167" s="3" t="s">
        <v>48</v>
      </c>
      <c r="D167" s="12"/>
      <c r="E167" s="3"/>
      <c r="F167" s="12"/>
      <c r="G167" s="3"/>
      <c r="H167" s="12">
        <v>262</v>
      </c>
      <c r="I167" s="3">
        <v>10</v>
      </c>
      <c r="J167" s="12"/>
      <c r="K167" s="3"/>
      <c r="L167" s="19">
        <v>262</v>
      </c>
      <c r="M167" s="17">
        <v>10</v>
      </c>
    </row>
    <row r="168" spans="1:13" x14ac:dyDescent="0.25">
      <c r="A168" s="88"/>
      <c r="B168" s="84" t="s">
        <v>25</v>
      </c>
      <c r="C168" s="3" t="s">
        <v>46</v>
      </c>
      <c r="D168" s="12"/>
      <c r="E168" s="3"/>
      <c r="F168" s="12"/>
      <c r="G168" s="3"/>
      <c r="H168" s="12">
        <v>4</v>
      </c>
      <c r="I168" s="3">
        <v>200</v>
      </c>
      <c r="J168" s="12"/>
      <c r="K168" s="3"/>
      <c r="L168" s="19">
        <v>4</v>
      </c>
      <c r="M168" s="17">
        <v>200</v>
      </c>
    </row>
    <row r="169" spans="1:13" x14ac:dyDescent="0.25">
      <c r="A169" s="88"/>
      <c r="B169" s="85"/>
      <c r="C169" s="3" t="s">
        <v>75</v>
      </c>
      <c r="D169" s="12"/>
      <c r="E169" s="3"/>
      <c r="F169" s="12"/>
      <c r="G169" s="3"/>
      <c r="H169" s="12">
        <v>37</v>
      </c>
      <c r="I169" s="3">
        <v>3585</v>
      </c>
      <c r="J169" s="12"/>
      <c r="K169" s="3"/>
      <c r="L169" s="19">
        <v>37</v>
      </c>
      <c r="M169" s="17">
        <v>3585</v>
      </c>
    </row>
    <row r="170" spans="1:13" x14ac:dyDescent="0.25">
      <c r="A170" s="88"/>
      <c r="B170" s="86"/>
      <c r="C170" s="3" t="s">
        <v>49</v>
      </c>
      <c r="D170" s="12"/>
      <c r="E170" s="3"/>
      <c r="F170" s="12"/>
      <c r="G170" s="3"/>
      <c r="H170" s="12">
        <v>27</v>
      </c>
      <c r="I170" s="3">
        <v>11780</v>
      </c>
      <c r="J170" s="12"/>
      <c r="K170" s="3"/>
      <c r="L170" s="19">
        <v>27</v>
      </c>
      <c r="M170" s="17">
        <v>11780</v>
      </c>
    </row>
    <row r="171" spans="1:13" x14ac:dyDescent="0.25">
      <c r="A171" s="88"/>
      <c r="B171" s="84" t="s">
        <v>26</v>
      </c>
      <c r="C171" s="3" t="s">
        <v>50</v>
      </c>
      <c r="D171" s="12"/>
      <c r="E171" s="3"/>
      <c r="F171" s="12"/>
      <c r="G171" s="3"/>
      <c r="H171" s="12">
        <v>12000</v>
      </c>
      <c r="I171" s="3">
        <v>15600</v>
      </c>
      <c r="J171" s="12">
        <v>24258</v>
      </c>
      <c r="K171" s="3">
        <v>27141.32</v>
      </c>
      <c r="L171" s="19">
        <v>36258</v>
      </c>
      <c r="M171" s="17">
        <v>42741.32</v>
      </c>
    </row>
    <row r="172" spans="1:13" x14ac:dyDescent="0.25">
      <c r="A172" s="88"/>
      <c r="B172" s="85"/>
      <c r="C172" s="3" t="s">
        <v>47</v>
      </c>
      <c r="D172" s="12">
        <v>405.37900000000002</v>
      </c>
      <c r="E172" s="3">
        <v>350724</v>
      </c>
      <c r="F172" s="12">
        <v>3982</v>
      </c>
      <c r="G172" s="3">
        <v>40507</v>
      </c>
      <c r="H172" s="12">
        <v>5027.05</v>
      </c>
      <c r="I172" s="3">
        <v>756205.14</v>
      </c>
      <c r="J172" s="12"/>
      <c r="K172" s="3"/>
      <c r="L172" s="19">
        <v>9414.4290000000001</v>
      </c>
      <c r="M172" s="17">
        <v>1147436.1400000001</v>
      </c>
    </row>
    <row r="173" spans="1:13" x14ac:dyDescent="0.25">
      <c r="A173" s="88"/>
      <c r="B173" s="85"/>
      <c r="C173" s="3" t="s">
        <v>77</v>
      </c>
      <c r="D173" s="12">
        <v>45</v>
      </c>
      <c r="E173" s="3">
        <v>28926.45</v>
      </c>
      <c r="F173" s="12"/>
      <c r="G173" s="3"/>
      <c r="H173" s="12"/>
      <c r="I173" s="3"/>
      <c r="J173" s="12"/>
      <c r="K173" s="3"/>
      <c r="L173" s="19">
        <v>45</v>
      </c>
      <c r="M173" s="17">
        <v>28926.45</v>
      </c>
    </row>
    <row r="174" spans="1:13" x14ac:dyDescent="0.25">
      <c r="A174" s="88"/>
      <c r="B174" s="85"/>
      <c r="C174" s="3" t="s">
        <v>74</v>
      </c>
      <c r="D174" s="12"/>
      <c r="E174" s="3"/>
      <c r="F174" s="12"/>
      <c r="G174" s="3"/>
      <c r="H174" s="12">
        <v>27</v>
      </c>
      <c r="I174" s="3">
        <v>159000</v>
      </c>
      <c r="J174" s="12"/>
      <c r="K174" s="3"/>
      <c r="L174" s="19">
        <v>27</v>
      </c>
      <c r="M174" s="17">
        <v>159000</v>
      </c>
    </row>
    <row r="175" spans="1:13" x14ac:dyDescent="0.25">
      <c r="A175" s="88"/>
      <c r="B175" s="85"/>
      <c r="C175" s="3" t="s">
        <v>81</v>
      </c>
      <c r="D175" s="12"/>
      <c r="E175" s="3"/>
      <c r="F175" s="12"/>
      <c r="G175" s="3"/>
      <c r="H175" s="12">
        <v>6</v>
      </c>
      <c r="I175" s="3">
        <v>8995.32</v>
      </c>
      <c r="J175" s="12"/>
      <c r="K175" s="3"/>
      <c r="L175" s="19">
        <v>6</v>
      </c>
      <c r="M175" s="17">
        <v>8995.32</v>
      </c>
    </row>
    <row r="176" spans="1:13" x14ac:dyDescent="0.25">
      <c r="A176" s="88"/>
      <c r="B176" s="86"/>
      <c r="C176" s="3" t="s">
        <v>78</v>
      </c>
      <c r="D176" s="12">
        <v>3.24</v>
      </c>
      <c r="E176" s="3">
        <v>944.78</v>
      </c>
      <c r="F176" s="12"/>
      <c r="G176" s="3"/>
      <c r="H176" s="12"/>
      <c r="I176" s="3"/>
      <c r="J176" s="12"/>
      <c r="K176" s="3"/>
      <c r="L176" s="19">
        <v>3.24</v>
      </c>
      <c r="M176" s="17">
        <v>944.78</v>
      </c>
    </row>
    <row r="177" spans="1:14" x14ac:dyDescent="0.25">
      <c r="A177" s="88"/>
      <c r="B177" s="84" t="s">
        <v>28</v>
      </c>
      <c r="C177" s="3" t="s">
        <v>51</v>
      </c>
      <c r="D177" s="12">
        <v>11.696087</v>
      </c>
      <c r="E177" s="3">
        <v>406894.75</v>
      </c>
      <c r="F177" s="12"/>
      <c r="G177" s="3"/>
      <c r="H177" s="12"/>
      <c r="I177" s="3"/>
      <c r="J177" s="12"/>
      <c r="K177" s="3"/>
      <c r="L177" s="19">
        <v>11.696087</v>
      </c>
      <c r="M177" s="17">
        <v>406894.75</v>
      </c>
    </row>
    <row r="178" spans="1:14" x14ac:dyDescent="0.25">
      <c r="A178" s="88"/>
      <c r="B178" s="85"/>
      <c r="C178" s="3" t="s">
        <v>64</v>
      </c>
      <c r="D178" s="12"/>
      <c r="E178" s="3"/>
      <c r="F178" s="12"/>
      <c r="G178" s="3"/>
      <c r="H178" s="12">
        <v>500</v>
      </c>
      <c r="I178" s="3">
        <v>5000</v>
      </c>
      <c r="J178" s="12"/>
      <c r="K178" s="3"/>
      <c r="L178" s="19">
        <v>500</v>
      </c>
      <c r="M178" s="17">
        <v>5000</v>
      </c>
    </row>
    <row r="179" spans="1:14" x14ac:dyDescent="0.25">
      <c r="A179" s="88"/>
      <c r="B179" s="85"/>
      <c r="C179" s="3" t="s">
        <v>52</v>
      </c>
      <c r="D179" s="12">
        <v>29.36</v>
      </c>
      <c r="E179" s="3">
        <v>880800</v>
      </c>
      <c r="F179" s="12"/>
      <c r="G179" s="3"/>
      <c r="H179" s="12"/>
      <c r="I179" s="3"/>
      <c r="J179" s="12"/>
      <c r="K179" s="3"/>
      <c r="L179" s="19">
        <v>29.36</v>
      </c>
      <c r="M179" s="17">
        <v>880800</v>
      </c>
    </row>
    <row r="180" spans="1:14" x14ac:dyDescent="0.25">
      <c r="A180" s="88"/>
      <c r="B180" s="85"/>
      <c r="C180" s="3" t="s">
        <v>47</v>
      </c>
      <c r="D180" s="12">
        <v>2.0002800000000001</v>
      </c>
      <c r="E180" s="3">
        <v>7</v>
      </c>
      <c r="F180" s="12"/>
      <c r="G180" s="3"/>
      <c r="H180" s="12">
        <v>263</v>
      </c>
      <c r="I180" s="3">
        <v>450</v>
      </c>
      <c r="J180" s="12"/>
      <c r="K180" s="3"/>
      <c r="L180" s="19">
        <v>265.00027999999998</v>
      </c>
      <c r="M180" s="17">
        <v>457</v>
      </c>
    </row>
    <row r="181" spans="1:14" x14ac:dyDescent="0.25">
      <c r="A181" s="88"/>
      <c r="B181" s="86"/>
      <c r="C181" s="3" t="s">
        <v>53</v>
      </c>
      <c r="D181" s="12">
        <v>0.85286799999999996</v>
      </c>
      <c r="E181" s="3">
        <v>37493.75</v>
      </c>
      <c r="F181" s="12"/>
      <c r="G181" s="3"/>
      <c r="H181" s="12"/>
      <c r="I181" s="3"/>
      <c r="J181" s="12"/>
      <c r="K181" s="3"/>
      <c r="L181" s="19">
        <v>0.85286799999999996</v>
      </c>
      <c r="M181" s="17">
        <v>37493.75</v>
      </c>
    </row>
    <row r="182" spans="1:14" x14ac:dyDescent="0.25">
      <c r="A182" s="88"/>
      <c r="B182" s="36" t="s">
        <v>31</v>
      </c>
      <c r="C182" s="3" t="s">
        <v>54</v>
      </c>
      <c r="D182" s="12"/>
      <c r="E182" s="3"/>
      <c r="F182" s="12"/>
      <c r="G182" s="3"/>
      <c r="H182" s="12">
        <v>34437024</v>
      </c>
      <c r="I182" s="3">
        <v>22136535.763400089</v>
      </c>
      <c r="J182" s="12"/>
      <c r="K182" s="3"/>
      <c r="L182" s="19">
        <v>34437024</v>
      </c>
      <c r="M182" s="17">
        <v>22136535.763400089</v>
      </c>
    </row>
    <row r="183" spans="1:14" x14ac:dyDescent="0.25">
      <c r="A183" s="88"/>
      <c r="B183" s="84" t="s">
        <v>33</v>
      </c>
      <c r="C183" s="3" t="s">
        <v>55</v>
      </c>
      <c r="D183" s="12"/>
      <c r="E183" s="3"/>
      <c r="F183" s="12"/>
      <c r="G183" s="3"/>
      <c r="H183" s="12">
        <v>23</v>
      </c>
      <c r="I183" s="3">
        <v>932500</v>
      </c>
      <c r="J183" s="12"/>
      <c r="K183" s="3"/>
      <c r="L183" s="19">
        <v>23</v>
      </c>
      <c r="M183" s="17">
        <v>932500</v>
      </c>
    </row>
    <row r="184" spans="1:14" x14ac:dyDescent="0.25">
      <c r="A184" s="88"/>
      <c r="B184" s="85"/>
      <c r="C184" s="3" t="s">
        <v>47</v>
      </c>
      <c r="D184" s="12"/>
      <c r="E184" s="3"/>
      <c r="F184" s="12"/>
      <c r="G184" s="3"/>
      <c r="H184" s="12">
        <v>122</v>
      </c>
      <c r="I184" s="3">
        <v>1884400</v>
      </c>
      <c r="J184" s="12"/>
      <c r="K184" s="3"/>
      <c r="L184" s="19">
        <v>122</v>
      </c>
      <c r="M184" s="17">
        <v>1884400</v>
      </c>
    </row>
    <row r="185" spans="1:14" x14ac:dyDescent="0.25">
      <c r="A185" s="88"/>
      <c r="B185" s="85"/>
      <c r="C185" s="3" t="s">
        <v>56</v>
      </c>
      <c r="D185" s="12"/>
      <c r="E185" s="3"/>
      <c r="F185" s="12"/>
      <c r="G185" s="3"/>
      <c r="H185" s="12">
        <v>6</v>
      </c>
      <c r="I185" s="3">
        <v>54500</v>
      </c>
      <c r="J185" s="12"/>
      <c r="K185" s="3"/>
      <c r="L185" s="19">
        <v>6</v>
      </c>
      <c r="M185" s="17">
        <v>54500</v>
      </c>
    </row>
    <row r="186" spans="1:14" x14ac:dyDescent="0.25">
      <c r="A186" s="88"/>
      <c r="B186" s="85"/>
      <c r="C186" s="3" t="s">
        <v>57</v>
      </c>
      <c r="D186" s="12"/>
      <c r="E186" s="3"/>
      <c r="F186" s="12"/>
      <c r="G186" s="3"/>
      <c r="H186" s="12">
        <v>42</v>
      </c>
      <c r="I186" s="3">
        <v>2536000</v>
      </c>
      <c r="J186" s="12"/>
      <c r="K186" s="3"/>
      <c r="L186" s="19">
        <v>42</v>
      </c>
      <c r="M186" s="17">
        <v>2536000</v>
      </c>
    </row>
    <row r="187" spans="1:14" x14ac:dyDescent="0.25">
      <c r="A187" s="88"/>
      <c r="B187" s="86"/>
      <c r="C187" s="3" t="s">
        <v>58</v>
      </c>
      <c r="D187" s="12"/>
      <c r="E187" s="3"/>
      <c r="F187" s="12"/>
      <c r="G187" s="3"/>
      <c r="H187" s="12">
        <v>148</v>
      </c>
      <c r="I187" s="3">
        <v>5619200</v>
      </c>
      <c r="J187" s="12"/>
      <c r="K187" s="3"/>
      <c r="L187" s="19">
        <v>148</v>
      </c>
      <c r="M187" s="17">
        <v>5619200</v>
      </c>
    </row>
    <row r="188" spans="1:14" x14ac:dyDescent="0.25">
      <c r="A188" s="88"/>
      <c r="B188" s="84" t="s">
        <v>35</v>
      </c>
      <c r="C188" s="3" t="s">
        <v>86</v>
      </c>
      <c r="D188" s="12"/>
      <c r="E188" s="3"/>
      <c r="F188" s="12"/>
      <c r="G188" s="3"/>
      <c r="H188" s="12">
        <v>2</v>
      </c>
      <c r="I188" s="3"/>
      <c r="J188" s="12"/>
      <c r="K188" s="3"/>
      <c r="L188" s="19">
        <v>2</v>
      </c>
      <c r="M188" s="17">
        <v>0</v>
      </c>
    </row>
    <row r="189" spans="1:14" x14ac:dyDescent="0.25">
      <c r="A189" s="88"/>
      <c r="B189" s="86"/>
      <c r="C189" s="3" t="s">
        <v>61</v>
      </c>
      <c r="D189" s="12"/>
      <c r="E189" s="3"/>
      <c r="F189" s="12"/>
      <c r="G189" s="3"/>
      <c r="H189" s="12">
        <v>189</v>
      </c>
      <c r="I189" s="3">
        <v>0</v>
      </c>
      <c r="J189" s="12"/>
      <c r="K189" s="3"/>
      <c r="L189" s="19">
        <v>189</v>
      </c>
      <c r="M189" s="17">
        <v>0</v>
      </c>
    </row>
    <row r="190" spans="1:14" x14ac:dyDescent="0.25">
      <c r="A190" s="89"/>
      <c r="B190" s="30" t="s">
        <v>109</v>
      </c>
      <c r="C190" s="32"/>
      <c r="D190" s="31">
        <f>SUM(D158:D189)</f>
        <v>497.528235</v>
      </c>
      <c r="E190" s="32">
        <f t="shared" ref="E190:M190" si="9">SUM(E158:E189)</f>
        <v>1705790.73</v>
      </c>
      <c r="F190" s="31">
        <f t="shared" si="9"/>
        <v>18190.95</v>
      </c>
      <c r="G190" s="32">
        <f t="shared" si="9"/>
        <v>491665.8</v>
      </c>
      <c r="H190" s="31">
        <f t="shared" si="9"/>
        <v>34456369.049999997</v>
      </c>
      <c r="I190" s="32">
        <f t="shared" si="9"/>
        <v>34123971.223400086</v>
      </c>
      <c r="J190" s="31">
        <f t="shared" si="9"/>
        <v>24258</v>
      </c>
      <c r="K190" s="32">
        <f t="shared" si="9"/>
        <v>27141.32</v>
      </c>
      <c r="L190" s="31">
        <f t="shared" si="9"/>
        <v>34499315.528235003</v>
      </c>
      <c r="M190" s="32">
        <f t="shared" si="9"/>
        <v>36348569.073400088</v>
      </c>
    </row>
    <row r="191" spans="1:14" x14ac:dyDescent="0.25">
      <c r="A191" s="33"/>
      <c r="B191" s="33"/>
      <c r="C191" s="34"/>
      <c r="D191" s="35">
        <f>D190+D157+D146+D132+D114+D100+D83+D78+D43+D29</f>
        <v>2063522.6202109999</v>
      </c>
      <c r="E191" s="34">
        <f t="shared" ref="E191:M191" si="10">E190+E157+E146+E132+E114+E100+E83+E78+E43+E29</f>
        <v>988120864.97140014</v>
      </c>
      <c r="F191" s="35">
        <f t="shared" si="10"/>
        <v>76050.648000000016</v>
      </c>
      <c r="G191" s="34">
        <f t="shared" si="10"/>
        <v>2671863.1738</v>
      </c>
      <c r="H191" s="35">
        <f t="shared" si="10"/>
        <v>133260311.11</v>
      </c>
      <c r="I191" s="34">
        <f t="shared" si="10"/>
        <v>147323314.96760017</v>
      </c>
      <c r="J191" s="35">
        <f t="shared" si="10"/>
        <v>30090</v>
      </c>
      <c r="K191" s="34">
        <f t="shared" si="10"/>
        <v>29721.32</v>
      </c>
      <c r="L191" s="35">
        <f t="shared" si="10"/>
        <v>135429974.37821102</v>
      </c>
      <c r="M191" s="34">
        <f t="shared" si="10"/>
        <v>1138145764.4328003</v>
      </c>
    </row>
    <row r="192" spans="1:14" s="2" customFormat="1" ht="28.5" x14ac:dyDescent="0.25">
      <c r="A192" s="5" t="s">
        <v>104</v>
      </c>
      <c r="B192" s="5" t="s">
        <v>43</v>
      </c>
      <c r="C192" s="5" t="s">
        <v>44</v>
      </c>
      <c r="D192" s="20" t="s">
        <v>100</v>
      </c>
      <c r="E192" s="16" t="s">
        <v>98</v>
      </c>
      <c r="F192" s="20" t="s">
        <v>101</v>
      </c>
      <c r="G192" s="16" t="s">
        <v>98</v>
      </c>
      <c r="H192" s="20" t="s">
        <v>102</v>
      </c>
      <c r="I192" s="16" t="s">
        <v>98</v>
      </c>
      <c r="J192" s="20" t="s">
        <v>103</v>
      </c>
      <c r="K192" s="16" t="s">
        <v>98</v>
      </c>
      <c r="L192" s="22" t="s">
        <v>99</v>
      </c>
      <c r="M192" s="21" t="s">
        <v>98</v>
      </c>
      <c r="N192" s="2">
        <f>M191-razem!M7</f>
        <v>0</v>
      </c>
    </row>
    <row r="193" spans="1:15" s="2" customFormat="1" x14ac:dyDescent="0.25">
      <c r="A193" s="9"/>
      <c r="B193" s="10"/>
      <c r="D193" s="13"/>
      <c r="F193" s="13"/>
      <c r="H193" s="13"/>
      <c r="J193" s="13"/>
      <c r="L193" s="18"/>
      <c r="M193" s="15"/>
    </row>
    <row r="194" spans="1:15" s="2" customFormat="1" x14ac:dyDescent="0.25">
      <c r="A194" s="9"/>
      <c r="B194" s="10"/>
      <c r="D194" s="13"/>
      <c r="F194" s="13"/>
      <c r="H194" s="13"/>
      <c r="J194" s="13"/>
      <c r="L194" s="18"/>
      <c r="M194" s="15"/>
    </row>
    <row r="195" spans="1:15" s="2" customFormat="1" x14ac:dyDescent="0.25">
      <c r="A195" s="9"/>
      <c r="B195" s="10"/>
      <c r="D195" s="13"/>
      <c r="F195" s="13"/>
      <c r="H195" s="13"/>
      <c r="J195" s="13" t="s">
        <v>149</v>
      </c>
      <c r="L195" s="18"/>
      <c r="M195" s="15"/>
    </row>
    <row r="196" spans="1:15" s="2" customFormat="1" ht="28.5" x14ac:dyDescent="0.25">
      <c r="A196" s="56" t="s">
        <v>124</v>
      </c>
      <c r="B196" s="56" t="s">
        <v>125</v>
      </c>
      <c r="C196" s="56" t="s">
        <v>126</v>
      </c>
      <c r="D196" s="56" t="s">
        <v>127</v>
      </c>
      <c r="E196" s="58" t="s">
        <v>128</v>
      </c>
      <c r="F196" s="56" t="s">
        <v>129</v>
      </c>
      <c r="G196" s="58" t="s">
        <v>43</v>
      </c>
      <c r="H196" s="56" t="s">
        <v>44</v>
      </c>
      <c r="I196" s="58" t="s">
        <v>130</v>
      </c>
      <c r="J196" s="56" t="s">
        <v>131</v>
      </c>
      <c r="K196" s="58" t="s">
        <v>132</v>
      </c>
      <c r="L196" s="56" t="s">
        <v>133</v>
      </c>
      <c r="M196" s="58" t="s">
        <v>134</v>
      </c>
      <c r="N196" s="56" t="s">
        <v>135</v>
      </c>
      <c r="O196" s="50" t="s">
        <v>136</v>
      </c>
    </row>
    <row r="197" spans="1:15" s="2" customFormat="1" ht="28.5" x14ac:dyDescent="0.25">
      <c r="A197" s="57" t="s">
        <v>45</v>
      </c>
      <c r="B197" s="11" t="s">
        <v>2</v>
      </c>
      <c r="C197" s="53" t="s">
        <v>45</v>
      </c>
      <c r="D197" s="11" t="s">
        <v>145</v>
      </c>
      <c r="E197" s="3" t="s">
        <v>146</v>
      </c>
      <c r="F197" s="11" t="s">
        <v>2</v>
      </c>
      <c r="G197" s="3" t="s">
        <v>26</v>
      </c>
      <c r="H197" s="11" t="s">
        <v>78</v>
      </c>
      <c r="I197" s="3" t="s">
        <v>39</v>
      </c>
      <c r="J197" s="62">
        <v>1933654.9</v>
      </c>
      <c r="K197" s="59">
        <v>886851484</v>
      </c>
      <c r="L197" s="11"/>
      <c r="M197" s="64" t="s">
        <v>147</v>
      </c>
      <c r="N197" s="61"/>
      <c r="O197" s="54" t="s">
        <v>148</v>
      </c>
    </row>
    <row r="198" spans="1:15" s="2" customFormat="1" x14ac:dyDescent="0.25">
      <c r="A198" s="9"/>
      <c r="B198" s="10"/>
      <c r="D198" s="13"/>
      <c r="F198" s="13"/>
      <c r="H198" s="13"/>
      <c r="J198" s="13"/>
      <c r="L198" s="18"/>
      <c r="M198" s="15"/>
    </row>
    <row r="199" spans="1:15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5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5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5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5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5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5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5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5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5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J304" s="13"/>
      <c r="L304" s="18"/>
      <c r="M304" s="15"/>
    </row>
    <row r="305" spans="1:13" s="2" customFormat="1" x14ac:dyDescent="0.25">
      <c r="A305" s="9"/>
      <c r="B305" s="10"/>
      <c r="D305" s="13"/>
      <c r="J305" s="13"/>
      <c r="L305" s="18"/>
      <c r="M305" s="15"/>
    </row>
    <row r="306" spans="1:13" s="2" customFormat="1" x14ac:dyDescent="0.25">
      <c r="A306" s="9"/>
      <c r="B306" s="10"/>
      <c r="D306" s="13"/>
      <c r="J306" s="13"/>
      <c r="L306" s="18"/>
      <c r="M306" s="15"/>
    </row>
    <row r="307" spans="1:13" s="2" customFormat="1" x14ac:dyDescent="0.25">
      <c r="A307" s="9"/>
      <c r="B307" s="10"/>
      <c r="D307" s="13"/>
      <c r="J307" s="13"/>
      <c r="L307" s="18"/>
      <c r="M307" s="15"/>
    </row>
    <row r="308" spans="1:13" s="2" customFormat="1" x14ac:dyDescent="0.25">
      <c r="A308" s="9"/>
      <c r="B308" s="10"/>
      <c r="D308" s="13"/>
      <c r="J308" s="13"/>
      <c r="L308" s="18"/>
      <c r="M308" s="15"/>
    </row>
    <row r="309" spans="1:13" s="2" customFormat="1" x14ac:dyDescent="0.25">
      <c r="A309" s="9"/>
      <c r="B309" s="10"/>
      <c r="D309" s="13"/>
      <c r="J309" s="13"/>
      <c r="L309" s="18"/>
      <c r="M309" s="15"/>
    </row>
    <row r="310" spans="1:13" s="2" customFormat="1" x14ac:dyDescent="0.25">
      <c r="A310" s="9"/>
      <c r="B310" s="10"/>
      <c r="D310" s="13"/>
      <c r="J310" s="13"/>
      <c r="L310" s="18"/>
      <c r="M310" s="15"/>
    </row>
    <row r="311" spans="1:13" s="2" customFormat="1" x14ac:dyDescent="0.25">
      <c r="A311" s="9"/>
      <c r="B311" s="10"/>
      <c r="D311" s="13"/>
      <c r="J311" s="13"/>
      <c r="L311" s="18"/>
      <c r="M311" s="15"/>
    </row>
    <row r="312" spans="1:13" s="2" customFormat="1" x14ac:dyDescent="0.25">
      <c r="A312" s="9"/>
      <c r="B312" s="10"/>
      <c r="D312" s="13"/>
      <c r="J312" s="13"/>
      <c r="L312" s="18"/>
      <c r="M312" s="15"/>
    </row>
    <row r="313" spans="1:13" s="2" customFormat="1" x14ac:dyDescent="0.25">
      <c r="A313" s="9"/>
      <c r="B313" s="10"/>
      <c r="D313" s="13"/>
      <c r="J313" s="13"/>
      <c r="L313" s="18"/>
      <c r="M313" s="15"/>
    </row>
    <row r="314" spans="1:13" s="2" customFormat="1" x14ac:dyDescent="0.25">
      <c r="A314" s="9"/>
      <c r="B314" s="10"/>
      <c r="D314" s="13"/>
      <c r="J314" s="13"/>
      <c r="L314" s="18"/>
      <c r="M314" s="15"/>
    </row>
    <row r="315" spans="1:13" s="2" customFormat="1" x14ac:dyDescent="0.25">
      <c r="A315" s="9"/>
      <c r="B315" s="10"/>
      <c r="D315" s="13"/>
      <c r="J315" s="13"/>
      <c r="L315" s="18"/>
      <c r="M315" s="15"/>
    </row>
    <row r="316" spans="1:13" s="2" customFormat="1" x14ac:dyDescent="0.25">
      <c r="A316" s="9"/>
      <c r="B316" s="10"/>
      <c r="D316" s="13"/>
      <c r="J316" s="13"/>
      <c r="L316" s="18"/>
      <c r="M316" s="15"/>
    </row>
    <row r="317" spans="1:13" s="2" customFormat="1" x14ac:dyDescent="0.25">
      <c r="A317" s="9"/>
      <c r="B317" s="10"/>
      <c r="D317" s="13"/>
      <c r="J317" s="13"/>
      <c r="L317" s="18"/>
      <c r="M317" s="15"/>
    </row>
    <row r="318" spans="1:13" s="2" customFormat="1" x14ac:dyDescent="0.25">
      <c r="A318" s="9"/>
      <c r="B318" s="10"/>
      <c r="D318" s="13"/>
      <c r="J318" s="13"/>
      <c r="L318" s="18"/>
      <c r="M318" s="15"/>
    </row>
    <row r="319" spans="1:13" s="2" customFormat="1" x14ac:dyDescent="0.25">
      <c r="A319" s="9"/>
      <c r="B319" s="10"/>
      <c r="D319" s="13"/>
      <c r="J319" s="13"/>
      <c r="L319" s="18"/>
      <c r="M319" s="15"/>
    </row>
    <row r="320" spans="1:13" s="2" customFormat="1" x14ac:dyDescent="0.25">
      <c r="A320" s="9"/>
      <c r="B320" s="10"/>
      <c r="D320" s="13"/>
      <c r="J320" s="13"/>
      <c r="L320" s="18"/>
      <c r="M320" s="15"/>
    </row>
    <row r="321" spans="1:13" s="2" customFormat="1" x14ac:dyDescent="0.25">
      <c r="A321" s="9"/>
      <c r="B321" s="10"/>
      <c r="D321" s="13"/>
      <c r="J321" s="13"/>
      <c r="L321" s="18"/>
      <c r="M321" s="15"/>
    </row>
    <row r="322" spans="1:13" s="2" customFormat="1" x14ac:dyDescent="0.25">
      <c r="A322" s="9"/>
      <c r="B322" s="10"/>
      <c r="D322" s="13"/>
      <c r="J322" s="13"/>
      <c r="L322" s="18"/>
      <c r="M322" s="15"/>
    </row>
    <row r="323" spans="1:13" s="2" customFormat="1" x14ac:dyDescent="0.25">
      <c r="A323" s="9"/>
      <c r="B323" s="10"/>
      <c r="D323" s="13"/>
      <c r="J323" s="13"/>
      <c r="L323" s="18"/>
      <c r="M323" s="15"/>
    </row>
    <row r="324" spans="1:13" s="2" customFormat="1" x14ac:dyDescent="0.25">
      <c r="A324" s="9"/>
      <c r="B324" s="10"/>
      <c r="D324" s="13"/>
      <c r="J324" s="13"/>
      <c r="L324" s="18"/>
      <c r="M324" s="15"/>
    </row>
    <row r="325" spans="1:13" s="2" customFormat="1" x14ac:dyDescent="0.25">
      <c r="A325" s="9"/>
      <c r="B325" s="10"/>
      <c r="D325" s="13"/>
      <c r="J325" s="13"/>
      <c r="L325" s="18"/>
      <c r="M325" s="15"/>
    </row>
    <row r="326" spans="1:13" s="2" customFormat="1" x14ac:dyDescent="0.25">
      <c r="A326" s="9"/>
      <c r="B326" s="10"/>
      <c r="D326" s="13"/>
      <c r="J326" s="13"/>
      <c r="L326" s="18"/>
      <c r="M326" s="15"/>
    </row>
    <row r="327" spans="1:13" s="2" customFormat="1" x14ac:dyDescent="0.25">
      <c r="A327" s="9"/>
      <c r="B327" s="10"/>
      <c r="D327" s="13"/>
      <c r="J327" s="13"/>
      <c r="L327" s="18"/>
      <c r="M327" s="15"/>
    </row>
    <row r="328" spans="1:13" s="2" customFormat="1" x14ac:dyDescent="0.25">
      <c r="A328" s="9"/>
      <c r="B328" s="10"/>
      <c r="D328" s="13"/>
      <c r="J328" s="13"/>
      <c r="L328" s="18"/>
      <c r="M328" s="15"/>
    </row>
    <row r="329" spans="1:13" s="2" customFormat="1" x14ac:dyDescent="0.25">
      <c r="A329" s="9"/>
      <c r="B329" s="10"/>
      <c r="D329" s="13"/>
      <c r="J329" s="13"/>
      <c r="L329" s="18"/>
      <c r="M329" s="15"/>
    </row>
    <row r="330" spans="1:13" s="2" customFormat="1" x14ac:dyDescent="0.25">
      <c r="A330" s="9"/>
      <c r="B330" s="10"/>
      <c r="D330" s="13"/>
      <c r="J330" s="13"/>
      <c r="L330" s="18"/>
      <c r="M330" s="15"/>
    </row>
    <row r="331" spans="1:13" s="2" customFormat="1" x14ac:dyDescent="0.25">
      <c r="A331" s="9"/>
      <c r="B331" s="10"/>
      <c r="D331" s="13"/>
      <c r="J331" s="13"/>
      <c r="L331" s="18"/>
      <c r="M331" s="15"/>
    </row>
    <row r="332" spans="1:13" s="2" customFormat="1" x14ac:dyDescent="0.25">
      <c r="A332" s="9"/>
      <c r="B332" s="10"/>
      <c r="D332" s="13"/>
      <c r="J332" s="13"/>
      <c r="L332" s="18"/>
      <c r="M332" s="15"/>
    </row>
    <row r="333" spans="1:13" s="2" customFormat="1" x14ac:dyDescent="0.25">
      <c r="A333" s="9"/>
      <c r="B333" s="10"/>
      <c r="D333" s="13"/>
      <c r="J333" s="13"/>
      <c r="L333" s="18"/>
      <c r="M333" s="15"/>
    </row>
    <row r="334" spans="1:13" s="2" customFormat="1" x14ac:dyDescent="0.25">
      <c r="A334" s="9"/>
      <c r="B334" s="10"/>
      <c r="D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J597" s="13"/>
      <c r="L597" s="18"/>
      <c r="M597" s="15"/>
    </row>
    <row r="598" spans="1:13" s="2" customFormat="1" x14ac:dyDescent="0.25">
      <c r="A598" s="9"/>
      <c r="B598" s="10"/>
      <c r="J598" s="13"/>
      <c r="L598" s="18"/>
      <c r="M598" s="15"/>
    </row>
    <row r="599" spans="1:13" s="2" customFormat="1" x14ac:dyDescent="0.25">
      <c r="A599" s="9"/>
      <c r="B599" s="10"/>
      <c r="J599" s="13"/>
      <c r="L599" s="18"/>
      <c r="M599" s="15"/>
    </row>
    <row r="600" spans="1:13" s="2" customFormat="1" x14ac:dyDescent="0.25">
      <c r="A600" s="9"/>
      <c r="B600" s="10"/>
      <c r="J600" s="13"/>
      <c r="L600" s="18"/>
      <c r="M600" s="15"/>
    </row>
    <row r="601" spans="1:13" s="2" customFormat="1" x14ac:dyDescent="0.25">
      <c r="A601" s="9"/>
      <c r="B601" s="10"/>
      <c r="J601" s="13"/>
      <c r="L601" s="18"/>
      <c r="M601" s="15"/>
    </row>
    <row r="602" spans="1:13" s="2" customFormat="1" x14ac:dyDescent="0.25">
      <c r="A602" s="9"/>
      <c r="B602" s="10"/>
      <c r="J602" s="13"/>
      <c r="L602" s="18"/>
      <c r="M602" s="15"/>
    </row>
    <row r="603" spans="1:13" s="2" customFormat="1" x14ac:dyDescent="0.25">
      <c r="A603" s="9"/>
      <c r="B603" s="10"/>
      <c r="J603" s="13"/>
      <c r="L603" s="18"/>
      <c r="M603" s="15"/>
    </row>
    <row r="604" spans="1:13" s="2" customFormat="1" x14ac:dyDescent="0.25">
      <c r="A604" s="9"/>
      <c r="B604" s="10"/>
      <c r="J604" s="13"/>
      <c r="L604" s="18"/>
      <c r="M604" s="15"/>
    </row>
    <row r="605" spans="1:13" s="2" customFormat="1" x14ac:dyDescent="0.25">
      <c r="A605" s="9"/>
      <c r="B605" s="10"/>
      <c r="J605" s="13"/>
      <c r="L605" s="18"/>
      <c r="M605" s="15"/>
    </row>
    <row r="606" spans="1:13" s="2" customFormat="1" x14ac:dyDescent="0.25">
      <c r="A606" s="9"/>
      <c r="B606" s="10"/>
      <c r="J606" s="13"/>
      <c r="L606" s="18"/>
      <c r="M606" s="15"/>
    </row>
    <row r="607" spans="1:13" s="2" customFormat="1" x14ac:dyDescent="0.25">
      <c r="A607" s="9"/>
      <c r="B607" s="10"/>
      <c r="J607" s="13"/>
      <c r="L607" s="18"/>
      <c r="M607" s="15"/>
    </row>
    <row r="608" spans="1:13" s="2" customFormat="1" x14ac:dyDescent="0.25">
      <c r="A608" s="9"/>
      <c r="B608" s="10"/>
      <c r="J608" s="13"/>
      <c r="L608" s="18"/>
      <c r="M608" s="15"/>
    </row>
    <row r="609" spans="1:13" s="2" customFormat="1" x14ac:dyDescent="0.25">
      <c r="A609" s="9"/>
      <c r="B609" s="10"/>
      <c r="J609" s="13"/>
      <c r="L609" s="18"/>
      <c r="M609" s="15"/>
    </row>
    <row r="610" spans="1:13" s="2" customFormat="1" x14ac:dyDescent="0.25">
      <c r="A610" s="9"/>
      <c r="B610" s="10"/>
      <c r="J610" s="13"/>
      <c r="L610" s="18"/>
      <c r="M610" s="15"/>
    </row>
    <row r="611" spans="1:13" s="2" customFormat="1" x14ac:dyDescent="0.25">
      <c r="A611" s="9"/>
      <c r="B611" s="10"/>
      <c r="J611" s="13"/>
      <c r="L611" s="18"/>
      <c r="M611" s="15"/>
    </row>
    <row r="612" spans="1:13" s="2" customFormat="1" x14ac:dyDescent="0.25">
      <c r="A612" s="9"/>
      <c r="B612" s="10"/>
      <c r="J612" s="13"/>
      <c r="L612" s="18"/>
      <c r="M612" s="15"/>
    </row>
    <row r="613" spans="1:13" s="2" customFormat="1" x14ac:dyDescent="0.25">
      <c r="A613" s="9"/>
      <c r="B613" s="10"/>
      <c r="J613" s="13"/>
      <c r="L613" s="18"/>
      <c r="M613" s="15"/>
    </row>
    <row r="614" spans="1:13" s="2" customFormat="1" x14ac:dyDescent="0.25">
      <c r="A614" s="9"/>
      <c r="B614" s="10"/>
      <c r="J614" s="13"/>
      <c r="L614" s="18"/>
      <c r="M614" s="15"/>
    </row>
    <row r="615" spans="1:13" s="2" customFormat="1" x14ac:dyDescent="0.25">
      <c r="A615" s="9"/>
      <c r="B615" s="10"/>
      <c r="J615" s="13"/>
      <c r="L615" s="18"/>
      <c r="M615" s="15"/>
    </row>
    <row r="616" spans="1:13" s="2" customFormat="1" x14ac:dyDescent="0.25">
      <c r="A616" s="9"/>
      <c r="B616" s="10"/>
      <c r="J616" s="13"/>
      <c r="L616" s="18"/>
      <c r="M616" s="15"/>
    </row>
    <row r="617" spans="1:13" s="2" customFormat="1" x14ac:dyDescent="0.25">
      <c r="A617" s="9"/>
      <c r="B617" s="10"/>
      <c r="J617" s="13"/>
      <c r="L617" s="18"/>
      <c r="M617" s="15"/>
    </row>
    <row r="618" spans="1:13" s="2" customFormat="1" x14ac:dyDescent="0.25">
      <c r="A618" s="9"/>
      <c r="B618" s="10"/>
      <c r="J618" s="13"/>
      <c r="L618" s="18"/>
      <c r="M618" s="15"/>
    </row>
    <row r="619" spans="1:13" s="2" customFormat="1" x14ac:dyDescent="0.25">
      <c r="A619" s="9"/>
      <c r="B619" s="10"/>
      <c r="J619" s="13"/>
      <c r="L619" s="18"/>
      <c r="M619" s="15"/>
    </row>
    <row r="620" spans="1:13" s="2" customFormat="1" x14ac:dyDescent="0.25">
      <c r="A620" s="9"/>
      <c r="B620" s="10"/>
      <c r="J620" s="13"/>
      <c r="L620" s="18"/>
      <c r="M620" s="15"/>
    </row>
    <row r="621" spans="1:13" s="2" customFormat="1" x14ac:dyDescent="0.25">
      <c r="A621" s="9"/>
      <c r="B621" s="10"/>
      <c r="J621" s="13"/>
      <c r="L621" s="18"/>
      <c r="M621" s="15"/>
    </row>
    <row r="622" spans="1:13" s="2" customFormat="1" x14ac:dyDescent="0.25">
      <c r="A622" s="9"/>
      <c r="B622" s="10"/>
      <c r="J622" s="13"/>
      <c r="L622" s="18"/>
      <c r="M622" s="15"/>
    </row>
    <row r="623" spans="1:13" s="2" customFormat="1" x14ac:dyDescent="0.25">
      <c r="A623" s="9"/>
      <c r="B623" s="10"/>
      <c r="J623" s="13"/>
      <c r="L623" s="18"/>
      <c r="M623" s="15"/>
    </row>
    <row r="624" spans="1:13" s="2" customFormat="1" x14ac:dyDescent="0.25">
      <c r="A624" s="9"/>
      <c r="B624" s="10"/>
      <c r="J624" s="13"/>
      <c r="L624" s="18"/>
      <c r="M624" s="15"/>
    </row>
    <row r="625" spans="1:13" s="2" customFormat="1" x14ac:dyDescent="0.25">
      <c r="A625" s="9"/>
      <c r="B625" s="10"/>
      <c r="J625" s="13"/>
      <c r="L625" s="18"/>
      <c r="M625" s="15"/>
    </row>
    <row r="626" spans="1:13" s="2" customFormat="1" x14ac:dyDescent="0.25">
      <c r="A626" s="9"/>
      <c r="B626" s="10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</sheetData>
  <autoFilter ref="A6:M192" xr:uid="{43C382C8-38BA-4518-BCB3-336D6824633D}"/>
  <mergeCells count="56">
    <mergeCell ref="A158:A190"/>
    <mergeCell ref="B158:B164"/>
    <mergeCell ref="B165:B167"/>
    <mergeCell ref="B168:B170"/>
    <mergeCell ref="B171:B176"/>
    <mergeCell ref="B177:B181"/>
    <mergeCell ref="B183:B187"/>
    <mergeCell ref="B188:B189"/>
    <mergeCell ref="A133:A146"/>
    <mergeCell ref="B133:B134"/>
    <mergeCell ref="B136:B138"/>
    <mergeCell ref="B141:B145"/>
    <mergeCell ref="A147:A157"/>
    <mergeCell ref="B147:B148"/>
    <mergeCell ref="B149:B150"/>
    <mergeCell ref="B151:B154"/>
    <mergeCell ref="A101:A114"/>
    <mergeCell ref="B103:B107"/>
    <mergeCell ref="B108:B109"/>
    <mergeCell ref="B111:B112"/>
    <mergeCell ref="A115:A132"/>
    <mergeCell ref="B116:B118"/>
    <mergeCell ref="B119:B123"/>
    <mergeCell ref="B124:B125"/>
    <mergeCell ref="B127:B131"/>
    <mergeCell ref="B70:B74"/>
    <mergeCell ref="B75:B77"/>
    <mergeCell ref="A79:A83"/>
    <mergeCell ref="B79:B80"/>
    <mergeCell ref="A84:A100"/>
    <mergeCell ref="B84:B85"/>
    <mergeCell ref="B86:B89"/>
    <mergeCell ref="B90:B94"/>
    <mergeCell ref="B95:B97"/>
    <mergeCell ref="A44:A78"/>
    <mergeCell ref="B51:B53"/>
    <mergeCell ref="B54:B55"/>
    <mergeCell ref="B56:B62"/>
    <mergeCell ref="B63:B68"/>
    <mergeCell ref="A30:A43"/>
    <mergeCell ref="B30:B31"/>
    <mergeCell ref="B33:B35"/>
    <mergeCell ref="B36:B38"/>
    <mergeCell ref="B40:B42"/>
    <mergeCell ref="A7:A29"/>
    <mergeCell ref="B7:B12"/>
    <mergeCell ref="B14:B15"/>
    <mergeCell ref="B16:B18"/>
    <mergeCell ref="B19:B22"/>
    <mergeCell ref="B24:B28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2E10-E056-4B7D-AC77-17CB2DC27EC1}">
  <dimension ref="A2:N969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8.42578125" style="10" customWidth="1"/>
    <col min="3" max="3" width="31.140625" style="2" customWidth="1"/>
    <col min="4" max="11" width="25" style="2" customWidth="1"/>
    <col min="12" max="12" width="26.85546875" style="18" customWidth="1"/>
    <col min="13" max="13" width="26.8554687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2016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4</v>
      </c>
      <c r="G7" s="3">
        <v>133</v>
      </c>
      <c r="H7" s="12"/>
      <c r="I7" s="3"/>
      <c r="J7" s="12"/>
      <c r="K7" s="3"/>
      <c r="L7" s="19">
        <v>4</v>
      </c>
      <c r="M7" s="17">
        <v>133</v>
      </c>
    </row>
    <row r="8" spans="1:13" x14ac:dyDescent="0.25">
      <c r="A8" s="88"/>
      <c r="B8" s="85"/>
      <c r="C8" s="3" t="s">
        <v>69</v>
      </c>
      <c r="D8" s="12"/>
      <c r="E8" s="3"/>
      <c r="F8" s="12">
        <v>3.4000000000000004</v>
      </c>
      <c r="G8" s="3">
        <v>163</v>
      </c>
      <c r="H8" s="12"/>
      <c r="I8" s="3"/>
      <c r="J8" s="12"/>
      <c r="K8" s="3"/>
      <c r="L8" s="19">
        <v>3.4000000000000004</v>
      </c>
      <c r="M8" s="17">
        <v>163</v>
      </c>
    </row>
    <row r="9" spans="1:13" x14ac:dyDescent="0.25">
      <c r="A9" s="88"/>
      <c r="B9" s="85"/>
      <c r="C9" s="3" t="s">
        <v>70</v>
      </c>
      <c r="D9" s="12"/>
      <c r="E9" s="3"/>
      <c r="F9" s="12">
        <v>0.7</v>
      </c>
      <c r="G9" s="3">
        <v>35</v>
      </c>
      <c r="H9" s="12"/>
      <c r="I9" s="3"/>
      <c r="J9" s="12"/>
      <c r="K9" s="3"/>
      <c r="L9" s="19">
        <v>0.7</v>
      </c>
      <c r="M9" s="17">
        <v>35</v>
      </c>
    </row>
    <row r="10" spans="1:13" x14ac:dyDescent="0.25">
      <c r="A10" s="88"/>
      <c r="B10" s="85"/>
      <c r="C10" s="3" t="s">
        <v>71</v>
      </c>
      <c r="D10" s="12"/>
      <c r="E10" s="3"/>
      <c r="F10" s="12">
        <v>259.5</v>
      </c>
      <c r="G10" s="3">
        <v>19590</v>
      </c>
      <c r="H10" s="12"/>
      <c r="I10" s="3"/>
      <c r="J10" s="12"/>
      <c r="K10" s="3"/>
      <c r="L10" s="19">
        <v>259.5</v>
      </c>
      <c r="M10" s="17">
        <v>19590</v>
      </c>
    </row>
    <row r="11" spans="1:13" x14ac:dyDescent="0.25">
      <c r="A11" s="88"/>
      <c r="B11" s="85"/>
      <c r="C11" s="3" t="s">
        <v>72</v>
      </c>
      <c r="D11" s="12"/>
      <c r="E11" s="3"/>
      <c r="F11" s="12">
        <v>11.5</v>
      </c>
      <c r="G11" s="3">
        <v>545</v>
      </c>
      <c r="H11" s="12"/>
      <c r="I11" s="3"/>
      <c r="J11" s="12"/>
      <c r="K11" s="3"/>
      <c r="L11" s="19">
        <v>11.5</v>
      </c>
      <c r="M11" s="17">
        <v>545</v>
      </c>
    </row>
    <row r="12" spans="1:13" x14ac:dyDescent="0.25">
      <c r="A12" s="88"/>
      <c r="B12" s="86"/>
      <c r="C12" s="3" t="s">
        <v>73</v>
      </c>
      <c r="D12" s="12"/>
      <c r="E12" s="3"/>
      <c r="F12" s="12">
        <v>163.30000000000001</v>
      </c>
      <c r="G12" s="3">
        <v>6371.48</v>
      </c>
      <c r="H12" s="12"/>
      <c r="I12" s="3"/>
      <c r="J12" s="12"/>
      <c r="K12" s="3"/>
      <c r="L12" s="19">
        <v>163.30000000000001</v>
      </c>
      <c r="M12" s="17">
        <v>6371.48</v>
      </c>
    </row>
    <row r="13" spans="1:13" x14ac:dyDescent="0.25">
      <c r="A13" s="88"/>
      <c r="B13" s="36" t="s">
        <v>24</v>
      </c>
      <c r="C13" s="3" t="s">
        <v>48</v>
      </c>
      <c r="D13" s="12"/>
      <c r="E13" s="3"/>
      <c r="F13" s="12"/>
      <c r="G13" s="3"/>
      <c r="H13" s="12">
        <v>663</v>
      </c>
      <c r="I13" s="3">
        <v>0</v>
      </c>
      <c r="J13" s="12"/>
      <c r="K13" s="3"/>
      <c r="L13" s="19">
        <v>663</v>
      </c>
      <c r="M13" s="17">
        <v>0</v>
      </c>
    </row>
    <row r="14" spans="1:13" x14ac:dyDescent="0.25">
      <c r="A14" s="88"/>
      <c r="B14" s="84" t="s">
        <v>25</v>
      </c>
      <c r="C14" s="3" t="s">
        <v>46</v>
      </c>
      <c r="D14" s="12"/>
      <c r="E14" s="3"/>
      <c r="F14" s="12"/>
      <c r="G14" s="3"/>
      <c r="H14" s="12">
        <v>1</v>
      </c>
      <c r="I14" s="3">
        <v>600</v>
      </c>
      <c r="J14" s="12"/>
      <c r="K14" s="3"/>
      <c r="L14" s="19">
        <v>1</v>
      </c>
      <c r="M14" s="17">
        <v>600</v>
      </c>
    </row>
    <row r="15" spans="1:13" x14ac:dyDescent="0.25">
      <c r="A15" s="88"/>
      <c r="B15" s="86"/>
      <c r="C15" s="3" t="s">
        <v>49</v>
      </c>
      <c r="D15" s="12"/>
      <c r="E15" s="3"/>
      <c r="F15" s="12"/>
      <c r="G15" s="3"/>
      <c r="H15" s="12">
        <v>2</v>
      </c>
      <c r="I15" s="3">
        <v>0</v>
      </c>
      <c r="J15" s="12"/>
      <c r="K15" s="3"/>
      <c r="L15" s="19">
        <v>2</v>
      </c>
      <c r="M15" s="17">
        <v>0</v>
      </c>
    </row>
    <row r="16" spans="1:13" x14ac:dyDescent="0.25">
      <c r="A16" s="88"/>
      <c r="B16" s="84" t="s">
        <v>26</v>
      </c>
      <c r="C16" s="3" t="s">
        <v>47</v>
      </c>
      <c r="D16" s="12"/>
      <c r="E16" s="3"/>
      <c r="F16" s="12">
        <v>362</v>
      </c>
      <c r="G16" s="3">
        <v>1309.6500000000001</v>
      </c>
      <c r="H16" s="12">
        <v>463</v>
      </c>
      <c r="I16" s="3">
        <v>201530</v>
      </c>
      <c r="J16" s="12"/>
      <c r="K16" s="3"/>
      <c r="L16" s="19">
        <v>825</v>
      </c>
      <c r="M16" s="17">
        <v>202839.65</v>
      </c>
    </row>
    <row r="17" spans="1:13" x14ac:dyDescent="0.25">
      <c r="A17" s="88"/>
      <c r="B17" s="85"/>
      <c r="C17" s="3" t="s">
        <v>77</v>
      </c>
      <c r="D17" s="12">
        <v>16.559999999999999</v>
      </c>
      <c r="E17" s="3">
        <v>10998.49</v>
      </c>
      <c r="F17" s="12"/>
      <c r="G17" s="3"/>
      <c r="H17" s="12"/>
      <c r="I17" s="3"/>
      <c r="J17" s="12"/>
      <c r="K17" s="3"/>
      <c r="L17" s="19">
        <v>16.559999999999999</v>
      </c>
      <c r="M17" s="17">
        <v>10998.49</v>
      </c>
    </row>
    <row r="18" spans="1:13" x14ac:dyDescent="0.25">
      <c r="A18" s="88"/>
      <c r="B18" s="85"/>
      <c r="C18" s="3" t="s">
        <v>74</v>
      </c>
      <c r="D18" s="12"/>
      <c r="E18" s="3"/>
      <c r="F18" s="12"/>
      <c r="G18" s="3"/>
      <c r="H18" s="12">
        <v>108</v>
      </c>
      <c r="I18" s="3">
        <v>202310</v>
      </c>
      <c r="J18" s="12"/>
      <c r="K18" s="3"/>
      <c r="L18" s="19">
        <v>108</v>
      </c>
      <c r="M18" s="17">
        <v>202310</v>
      </c>
    </row>
    <row r="19" spans="1:13" x14ac:dyDescent="0.25">
      <c r="A19" s="88"/>
      <c r="B19" s="86"/>
      <c r="C19" s="3" t="s">
        <v>34</v>
      </c>
      <c r="D19" s="12">
        <v>0.56999999999999995</v>
      </c>
      <c r="E19" s="3">
        <v>378.57</v>
      </c>
      <c r="F19" s="12"/>
      <c r="G19" s="3"/>
      <c r="H19" s="12"/>
      <c r="I19" s="3"/>
      <c r="J19" s="12"/>
      <c r="K19" s="3"/>
      <c r="L19" s="19">
        <v>0.56999999999999995</v>
      </c>
      <c r="M19" s="17">
        <v>378.57</v>
      </c>
    </row>
    <row r="20" spans="1:13" x14ac:dyDescent="0.25">
      <c r="A20" s="88"/>
      <c r="B20" s="84" t="s">
        <v>28</v>
      </c>
      <c r="C20" s="3" t="s">
        <v>51</v>
      </c>
      <c r="D20" s="40">
        <v>3.9750000000000001E-2</v>
      </c>
      <c r="E20" s="3">
        <v>444.57</v>
      </c>
      <c r="F20" s="12"/>
      <c r="G20" s="3"/>
      <c r="H20" s="12"/>
      <c r="I20" s="3"/>
      <c r="J20" s="12"/>
      <c r="K20" s="3"/>
      <c r="L20" s="19">
        <v>3.9750000000000001E-2</v>
      </c>
      <c r="M20" s="17">
        <v>444.57</v>
      </c>
    </row>
    <row r="21" spans="1:13" x14ac:dyDescent="0.25">
      <c r="A21" s="88"/>
      <c r="B21" s="85"/>
      <c r="C21" s="3" t="s">
        <v>64</v>
      </c>
      <c r="D21" s="12"/>
      <c r="E21" s="3"/>
      <c r="F21" s="12"/>
      <c r="G21" s="3"/>
      <c r="H21" s="12"/>
      <c r="I21" s="3"/>
      <c r="J21" s="12">
        <v>2</v>
      </c>
      <c r="K21" s="3">
        <v>6</v>
      </c>
      <c r="L21" s="19">
        <v>2</v>
      </c>
      <c r="M21" s="17">
        <v>6</v>
      </c>
    </row>
    <row r="22" spans="1:13" x14ac:dyDescent="0.25">
      <c r="A22" s="88"/>
      <c r="B22" s="85"/>
      <c r="C22" s="3" t="s">
        <v>52</v>
      </c>
      <c r="D22" s="40">
        <v>1.5E-3</v>
      </c>
      <c r="E22" s="3">
        <v>45</v>
      </c>
      <c r="F22" s="12"/>
      <c r="G22" s="3"/>
      <c r="H22" s="12"/>
      <c r="I22" s="3"/>
      <c r="J22" s="12"/>
      <c r="K22" s="3"/>
      <c r="L22" s="19">
        <v>1.5E-3</v>
      </c>
      <c r="M22" s="17">
        <v>45</v>
      </c>
    </row>
    <row r="23" spans="1:13" x14ac:dyDescent="0.25">
      <c r="A23" s="88"/>
      <c r="B23" s="85"/>
      <c r="C23" s="3" t="s">
        <v>47</v>
      </c>
      <c r="D23" s="12">
        <v>537.08050000000003</v>
      </c>
      <c r="E23" s="3">
        <v>129846</v>
      </c>
      <c r="F23" s="12"/>
      <c r="G23" s="3"/>
      <c r="H23" s="12">
        <v>801</v>
      </c>
      <c r="I23" s="3">
        <v>86320</v>
      </c>
      <c r="J23" s="12">
        <v>17</v>
      </c>
      <c r="K23" s="3">
        <v>176.8</v>
      </c>
      <c r="L23" s="19">
        <v>1355.0805</v>
      </c>
      <c r="M23" s="17">
        <v>216342.8</v>
      </c>
    </row>
    <row r="24" spans="1:13" x14ac:dyDescent="0.25">
      <c r="A24" s="88"/>
      <c r="B24" s="85"/>
      <c r="C24" s="3" t="s">
        <v>60</v>
      </c>
      <c r="D24" s="40">
        <v>8.0489999999999992E-2</v>
      </c>
      <c r="E24" s="3">
        <v>13683.3</v>
      </c>
      <c r="F24" s="12"/>
      <c r="G24" s="3"/>
      <c r="H24" s="12"/>
      <c r="I24" s="3"/>
      <c r="J24" s="12"/>
      <c r="K24" s="3"/>
      <c r="L24" s="19">
        <v>8.0489999999999992E-2</v>
      </c>
      <c r="M24" s="17">
        <v>13683.3</v>
      </c>
    </row>
    <row r="25" spans="1:13" x14ac:dyDescent="0.25">
      <c r="A25" s="88"/>
      <c r="B25" s="86"/>
      <c r="C25" s="3" t="s">
        <v>53</v>
      </c>
      <c r="D25" s="12">
        <v>6.5138400000000001</v>
      </c>
      <c r="E25" s="3">
        <v>195415.2</v>
      </c>
      <c r="F25" s="12"/>
      <c r="G25" s="3"/>
      <c r="H25" s="12"/>
      <c r="I25" s="3"/>
      <c r="J25" s="12"/>
      <c r="K25" s="3"/>
      <c r="L25" s="19">
        <v>6.5138400000000001</v>
      </c>
      <c r="M25" s="17">
        <v>195415.2</v>
      </c>
    </row>
    <row r="26" spans="1:13" x14ac:dyDescent="0.25">
      <c r="A26" s="88"/>
      <c r="B26" s="36" t="s">
        <v>31</v>
      </c>
      <c r="C26" s="3" t="s">
        <v>54</v>
      </c>
      <c r="D26" s="12"/>
      <c r="E26" s="3"/>
      <c r="F26" s="12"/>
      <c r="G26" s="3"/>
      <c r="H26" s="12">
        <v>35449726</v>
      </c>
      <c r="I26" s="3">
        <v>23544290.028600015</v>
      </c>
      <c r="J26" s="12"/>
      <c r="K26" s="3"/>
      <c r="L26" s="19">
        <v>35449726</v>
      </c>
      <c r="M26" s="17">
        <v>23544290.028600015</v>
      </c>
    </row>
    <row r="27" spans="1:13" x14ac:dyDescent="0.25">
      <c r="A27" s="88"/>
      <c r="B27" s="84" t="s">
        <v>33</v>
      </c>
      <c r="C27" s="3" t="s">
        <v>55</v>
      </c>
      <c r="D27" s="12"/>
      <c r="E27" s="3"/>
      <c r="F27" s="12"/>
      <c r="G27" s="3"/>
      <c r="H27" s="12">
        <v>4</v>
      </c>
      <c r="I27" s="3">
        <v>515000</v>
      </c>
      <c r="J27" s="12"/>
      <c r="K27" s="3"/>
      <c r="L27" s="19">
        <v>4</v>
      </c>
      <c r="M27" s="17">
        <v>515000</v>
      </c>
    </row>
    <row r="28" spans="1:13" x14ac:dyDescent="0.25">
      <c r="A28" s="88"/>
      <c r="B28" s="85"/>
      <c r="C28" s="3" t="s">
        <v>47</v>
      </c>
      <c r="D28" s="12"/>
      <c r="E28" s="3"/>
      <c r="F28" s="12"/>
      <c r="G28" s="3"/>
      <c r="H28" s="12">
        <v>68</v>
      </c>
      <c r="I28" s="3">
        <v>324700</v>
      </c>
      <c r="J28" s="12"/>
      <c r="K28" s="3"/>
      <c r="L28" s="19">
        <v>68</v>
      </c>
      <c r="M28" s="17">
        <v>324700</v>
      </c>
    </row>
    <row r="29" spans="1:13" x14ac:dyDescent="0.25">
      <c r="A29" s="88"/>
      <c r="B29" s="85"/>
      <c r="C29" s="3" t="s">
        <v>56</v>
      </c>
      <c r="D29" s="12"/>
      <c r="E29" s="3"/>
      <c r="F29" s="12"/>
      <c r="G29" s="3"/>
      <c r="H29" s="12">
        <v>12</v>
      </c>
      <c r="I29" s="3">
        <v>205000</v>
      </c>
      <c r="J29" s="12"/>
      <c r="K29" s="3"/>
      <c r="L29" s="19">
        <v>12</v>
      </c>
      <c r="M29" s="17">
        <v>205000</v>
      </c>
    </row>
    <row r="30" spans="1:13" x14ac:dyDescent="0.25">
      <c r="A30" s="88"/>
      <c r="B30" s="85"/>
      <c r="C30" s="3" t="s">
        <v>57</v>
      </c>
      <c r="D30" s="12"/>
      <c r="E30" s="3"/>
      <c r="F30" s="12"/>
      <c r="G30" s="3"/>
      <c r="H30" s="12">
        <v>7</v>
      </c>
      <c r="I30" s="3">
        <v>205000</v>
      </c>
      <c r="J30" s="12"/>
      <c r="K30" s="3"/>
      <c r="L30" s="19">
        <v>7</v>
      </c>
      <c r="M30" s="17">
        <v>205000</v>
      </c>
    </row>
    <row r="31" spans="1:13" x14ac:dyDescent="0.25">
      <c r="A31" s="88"/>
      <c r="B31" s="86"/>
      <c r="C31" s="3" t="s">
        <v>58</v>
      </c>
      <c r="D31" s="12"/>
      <c r="E31" s="3"/>
      <c r="F31" s="12"/>
      <c r="G31" s="3"/>
      <c r="H31" s="12">
        <v>78</v>
      </c>
      <c r="I31" s="3">
        <v>5474500</v>
      </c>
      <c r="J31" s="12"/>
      <c r="K31" s="3"/>
      <c r="L31" s="19">
        <v>78</v>
      </c>
      <c r="M31" s="17">
        <v>5474500</v>
      </c>
    </row>
    <row r="32" spans="1:13" x14ac:dyDescent="0.25">
      <c r="A32" s="88"/>
      <c r="B32" s="84" t="s">
        <v>35</v>
      </c>
      <c r="C32" s="3" t="s">
        <v>61</v>
      </c>
      <c r="D32" s="12"/>
      <c r="E32" s="3"/>
      <c r="F32" s="12"/>
      <c r="G32" s="3"/>
      <c r="H32" s="12">
        <v>2500</v>
      </c>
      <c r="I32" s="3">
        <v>0</v>
      </c>
      <c r="J32" s="12"/>
      <c r="K32" s="3"/>
      <c r="L32" s="19">
        <v>2500</v>
      </c>
      <c r="M32" s="17">
        <v>0</v>
      </c>
    </row>
    <row r="33" spans="1:13" x14ac:dyDescent="0.25">
      <c r="A33" s="88"/>
      <c r="B33" s="85"/>
      <c r="C33" s="3" t="s">
        <v>88</v>
      </c>
      <c r="D33" s="12"/>
      <c r="E33" s="3"/>
      <c r="F33" s="12"/>
      <c r="G33" s="3"/>
      <c r="H33" s="12">
        <v>1120</v>
      </c>
      <c r="I33" s="3">
        <v>0</v>
      </c>
      <c r="J33" s="12"/>
      <c r="K33" s="3"/>
      <c r="L33" s="19">
        <v>1120</v>
      </c>
      <c r="M33" s="17">
        <v>0</v>
      </c>
    </row>
    <row r="34" spans="1:13" x14ac:dyDescent="0.25">
      <c r="A34" s="88"/>
      <c r="B34" s="86"/>
      <c r="C34" s="3" t="s">
        <v>63</v>
      </c>
      <c r="D34" s="12"/>
      <c r="E34" s="3"/>
      <c r="F34" s="12"/>
      <c r="G34" s="3"/>
      <c r="H34" s="12">
        <v>23900</v>
      </c>
      <c r="I34" s="3">
        <v>0</v>
      </c>
      <c r="J34" s="12"/>
      <c r="K34" s="3"/>
      <c r="L34" s="19">
        <v>23900</v>
      </c>
      <c r="M34" s="17">
        <v>0</v>
      </c>
    </row>
    <row r="35" spans="1:13" x14ac:dyDescent="0.25">
      <c r="A35" s="88"/>
      <c r="B35" s="36" t="s">
        <v>36</v>
      </c>
      <c r="C35" s="3" t="s">
        <v>80</v>
      </c>
      <c r="D35" s="12"/>
      <c r="E35" s="3"/>
      <c r="F35" s="12"/>
      <c r="G35" s="3"/>
      <c r="H35" s="12">
        <v>1</v>
      </c>
      <c r="I35" s="3">
        <v>0</v>
      </c>
      <c r="J35" s="12"/>
      <c r="K35" s="3"/>
      <c r="L35" s="19">
        <v>1</v>
      </c>
      <c r="M35" s="17">
        <v>0</v>
      </c>
    </row>
    <row r="36" spans="1:13" x14ac:dyDescent="0.25">
      <c r="A36" s="89"/>
      <c r="B36" s="30" t="s">
        <v>109</v>
      </c>
      <c r="C36" s="32"/>
      <c r="D36" s="31">
        <f>SUM(D7:D35)</f>
        <v>560.84608000000003</v>
      </c>
      <c r="E36" s="32">
        <f t="shared" ref="E36:M36" si="0">SUM(E7:E35)</f>
        <v>350811.13</v>
      </c>
      <c r="F36" s="31">
        <f t="shared" si="0"/>
        <v>804.40000000000009</v>
      </c>
      <c r="G36" s="32">
        <f t="shared" si="0"/>
        <v>28147.13</v>
      </c>
      <c r="H36" s="31">
        <f t="shared" si="0"/>
        <v>35479454</v>
      </c>
      <c r="I36" s="32">
        <f t="shared" si="0"/>
        <v>30759250.028600015</v>
      </c>
      <c r="J36" s="31">
        <f t="shared" si="0"/>
        <v>19</v>
      </c>
      <c r="K36" s="32">
        <f t="shared" si="0"/>
        <v>182.8</v>
      </c>
      <c r="L36" s="31">
        <f t="shared" si="0"/>
        <v>35480838.246080004</v>
      </c>
      <c r="M36" s="32">
        <f t="shared" si="0"/>
        <v>31138391.088600013</v>
      </c>
    </row>
    <row r="37" spans="1:13" x14ac:dyDescent="0.25">
      <c r="A37" s="87" t="s">
        <v>1</v>
      </c>
      <c r="B37" s="36" t="s">
        <v>23</v>
      </c>
      <c r="C37" s="3" t="s">
        <v>71</v>
      </c>
      <c r="D37" s="12"/>
      <c r="E37" s="3"/>
      <c r="F37" s="12">
        <v>1025.0999999999999</v>
      </c>
      <c r="G37" s="3">
        <v>89100</v>
      </c>
      <c r="H37" s="12"/>
      <c r="I37" s="3"/>
      <c r="J37" s="12"/>
      <c r="K37" s="3"/>
      <c r="L37" s="19">
        <v>1025.0999999999999</v>
      </c>
      <c r="M37" s="17">
        <v>89100</v>
      </c>
    </row>
    <row r="38" spans="1:13" x14ac:dyDescent="0.25">
      <c r="A38" s="88"/>
      <c r="B38" s="84" t="s">
        <v>26</v>
      </c>
      <c r="C38" s="3" t="s">
        <v>47</v>
      </c>
      <c r="D38" s="12"/>
      <c r="E38" s="3"/>
      <c r="F38" s="12">
        <v>0</v>
      </c>
      <c r="G38" s="3"/>
      <c r="H38" s="12">
        <v>5</v>
      </c>
      <c r="I38" s="3">
        <v>30000</v>
      </c>
      <c r="J38" s="12"/>
      <c r="K38" s="3"/>
      <c r="L38" s="19">
        <v>5</v>
      </c>
      <c r="M38" s="17">
        <v>30000</v>
      </c>
    </row>
    <row r="39" spans="1:13" x14ac:dyDescent="0.25">
      <c r="A39" s="88"/>
      <c r="B39" s="85"/>
      <c r="C39" s="3" t="s">
        <v>77</v>
      </c>
      <c r="D39" s="12">
        <v>1734.7710000000002</v>
      </c>
      <c r="E39" s="3">
        <v>1152154.412</v>
      </c>
      <c r="F39" s="12"/>
      <c r="G39" s="3"/>
      <c r="H39" s="12"/>
      <c r="I39" s="3"/>
      <c r="J39" s="12"/>
      <c r="K39" s="3"/>
      <c r="L39" s="19">
        <v>1734.7710000000002</v>
      </c>
      <c r="M39" s="17">
        <v>1152154.412</v>
      </c>
    </row>
    <row r="40" spans="1:13" x14ac:dyDescent="0.25">
      <c r="A40" s="88"/>
      <c r="B40" s="85"/>
      <c r="C40" s="3" t="s">
        <v>78</v>
      </c>
      <c r="D40" s="12">
        <v>6130</v>
      </c>
      <c r="E40" s="3">
        <v>2811463</v>
      </c>
      <c r="F40" s="12"/>
      <c r="G40" s="3"/>
      <c r="H40" s="12"/>
      <c r="I40" s="3"/>
      <c r="J40" s="12"/>
      <c r="K40" s="3"/>
      <c r="L40" s="19">
        <v>6130</v>
      </c>
      <c r="M40" s="17">
        <v>2811463</v>
      </c>
    </row>
    <row r="41" spans="1:13" x14ac:dyDescent="0.25">
      <c r="A41" s="88"/>
      <c r="B41" s="86"/>
      <c r="C41" s="3" t="s">
        <v>34</v>
      </c>
      <c r="D41" s="12">
        <v>1950</v>
      </c>
      <c r="E41" s="3">
        <v>894348</v>
      </c>
      <c r="F41" s="12"/>
      <c r="G41" s="3"/>
      <c r="H41" s="12"/>
      <c r="I41" s="3"/>
      <c r="J41" s="12"/>
      <c r="K41" s="3"/>
      <c r="L41" s="19">
        <v>1950</v>
      </c>
      <c r="M41" s="17">
        <v>894348</v>
      </c>
    </row>
    <row r="42" spans="1:13" x14ac:dyDescent="0.25">
      <c r="A42" s="88"/>
      <c r="B42" s="84" t="s">
        <v>28</v>
      </c>
      <c r="C42" s="3" t="s">
        <v>51</v>
      </c>
      <c r="D42" s="12">
        <v>3.3489</v>
      </c>
      <c r="E42" s="3">
        <v>150700.5</v>
      </c>
      <c r="F42" s="12"/>
      <c r="G42" s="3"/>
      <c r="H42" s="12"/>
      <c r="I42" s="3"/>
      <c r="J42" s="12"/>
      <c r="K42" s="3"/>
      <c r="L42" s="19">
        <v>3.3489</v>
      </c>
      <c r="M42" s="17">
        <v>150700.5</v>
      </c>
    </row>
    <row r="43" spans="1:13" x14ac:dyDescent="0.25">
      <c r="A43" s="88"/>
      <c r="B43" s="86"/>
      <c r="C43" s="3" t="s">
        <v>53</v>
      </c>
      <c r="D43" s="12">
        <v>1.77562</v>
      </c>
      <c r="E43" s="3">
        <v>53268.06</v>
      </c>
      <c r="F43" s="12"/>
      <c r="G43" s="3"/>
      <c r="H43" s="12"/>
      <c r="I43" s="3"/>
      <c r="J43" s="12"/>
      <c r="K43" s="3"/>
      <c r="L43" s="19">
        <v>1.77562</v>
      </c>
      <c r="M43" s="17">
        <v>53268.06</v>
      </c>
    </row>
    <row r="44" spans="1:13" x14ac:dyDescent="0.25">
      <c r="A44" s="88"/>
      <c r="B44" s="36" t="s">
        <v>31</v>
      </c>
      <c r="C44" s="3" t="s">
        <v>54</v>
      </c>
      <c r="D44" s="12"/>
      <c r="E44" s="3"/>
      <c r="F44" s="12"/>
      <c r="G44" s="3"/>
      <c r="H44" s="12">
        <v>339900</v>
      </c>
      <c r="I44" s="3">
        <v>225747.984</v>
      </c>
      <c r="J44" s="12"/>
      <c r="K44" s="3"/>
      <c r="L44" s="19">
        <v>339900</v>
      </c>
      <c r="M44" s="17">
        <v>225747.984</v>
      </c>
    </row>
    <row r="45" spans="1:13" x14ac:dyDescent="0.25">
      <c r="A45" s="88"/>
      <c r="B45" s="36" t="s">
        <v>33</v>
      </c>
      <c r="C45" s="3" t="s">
        <v>58</v>
      </c>
      <c r="D45" s="12"/>
      <c r="E45" s="3"/>
      <c r="F45" s="12"/>
      <c r="G45" s="3"/>
      <c r="H45" s="12">
        <v>2</v>
      </c>
      <c r="I45" s="3">
        <v>24000</v>
      </c>
      <c r="J45" s="12"/>
      <c r="K45" s="3"/>
      <c r="L45" s="19">
        <v>2</v>
      </c>
      <c r="M45" s="17">
        <v>24000</v>
      </c>
    </row>
    <row r="46" spans="1:13" x14ac:dyDescent="0.25">
      <c r="A46" s="89"/>
      <c r="B46" s="30" t="s">
        <v>109</v>
      </c>
      <c r="C46" s="32"/>
      <c r="D46" s="31">
        <f>SUM(D37:D45)</f>
        <v>9819.8955200000019</v>
      </c>
      <c r="E46" s="32">
        <f t="shared" ref="E46:M46" si="1">SUM(E37:E45)</f>
        <v>5061933.9720000001</v>
      </c>
      <c r="F46" s="31">
        <f t="shared" si="1"/>
        <v>1025.0999999999999</v>
      </c>
      <c r="G46" s="32">
        <f t="shared" si="1"/>
        <v>89100</v>
      </c>
      <c r="H46" s="31">
        <f t="shared" si="1"/>
        <v>339907</v>
      </c>
      <c r="I46" s="32">
        <f t="shared" si="1"/>
        <v>279747.984</v>
      </c>
      <c r="J46" s="31">
        <f t="shared" si="1"/>
        <v>0</v>
      </c>
      <c r="K46" s="32">
        <f t="shared" si="1"/>
        <v>0</v>
      </c>
      <c r="L46" s="31">
        <f t="shared" si="1"/>
        <v>350751.99552</v>
      </c>
      <c r="M46" s="32">
        <f t="shared" si="1"/>
        <v>5430781.9560000002</v>
      </c>
    </row>
    <row r="47" spans="1:13" x14ac:dyDescent="0.25">
      <c r="A47" s="87" t="s">
        <v>2</v>
      </c>
      <c r="B47" s="84" t="s">
        <v>23</v>
      </c>
      <c r="C47" s="3" t="s">
        <v>47</v>
      </c>
      <c r="D47" s="12"/>
      <c r="E47" s="3"/>
      <c r="F47" s="12">
        <v>1789.8000000000002</v>
      </c>
      <c r="G47" s="3">
        <v>142900.70000000001</v>
      </c>
      <c r="H47" s="12"/>
      <c r="I47" s="3"/>
      <c r="J47" s="12"/>
      <c r="K47" s="3"/>
      <c r="L47" s="19">
        <v>1789.8000000000002</v>
      </c>
      <c r="M47" s="17">
        <v>142900.70000000001</v>
      </c>
    </row>
    <row r="48" spans="1:13" x14ac:dyDescent="0.25">
      <c r="A48" s="88"/>
      <c r="B48" s="85"/>
      <c r="C48" s="3" t="s">
        <v>69</v>
      </c>
      <c r="D48" s="12"/>
      <c r="E48" s="3"/>
      <c r="F48" s="12">
        <v>2</v>
      </c>
      <c r="G48" s="3">
        <v>52.5</v>
      </c>
      <c r="H48" s="12"/>
      <c r="I48" s="3"/>
      <c r="J48" s="12"/>
      <c r="K48" s="3"/>
      <c r="L48" s="19">
        <v>2</v>
      </c>
      <c r="M48" s="17">
        <v>52.5</v>
      </c>
    </row>
    <row r="49" spans="1:13" x14ac:dyDescent="0.25">
      <c r="A49" s="88"/>
      <c r="B49" s="85"/>
      <c r="C49" s="3" t="s">
        <v>71</v>
      </c>
      <c r="D49" s="12"/>
      <c r="E49" s="3"/>
      <c r="F49" s="12">
        <v>20035.449999999997</v>
      </c>
      <c r="G49" s="3">
        <v>1586409.05</v>
      </c>
      <c r="H49" s="12"/>
      <c r="I49" s="3"/>
      <c r="J49" s="12"/>
      <c r="K49" s="3"/>
      <c r="L49" s="19">
        <v>20035.449999999997</v>
      </c>
      <c r="M49" s="17">
        <v>1586409.05</v>
      </c>
    </row>
    <row r="50" spans="1:13" x14ac:dyDescent="0.25">
      <c r="A50" s="88"/>
      <c r="B50" s="85"/>
      <c r="C50" s="3" t="s">
        <v>72</v>
      </c>
      <c r="D50" s="12"/>
      <c r="E50" s="3"/>
      <c r="F50" s="12">
        <v>7</v>
      </c>
      <c r="G50" s="3">
        <v>519</v>
      </c>
      <c r="H50" s="12"/>
      <c r="I50" s="3"/>
      <c r="J50" s="12"/>
      <c r="K50" s="3"/>
      <c r="L50" s="19">
        <v>7</v>
      </c>
      <c r="M50" s="17">
        <v>519</v>
      </c>
    </row>
    <row r="51" spans="1:13" x14ac:dyDescent="0.25">
      <c r="A51" s="88"/>
      <c r="B51" s="85"/>
      <c r="C51" s="3" t="s">
        <v>76</v>
      </c>
      <c r="D51" s="12"/>
      <c r="E51" s="3"/>
      <c r="F51" s="12">
        <v>2.8</v>
      </c>
      <c r="G51" s="3">
        <v>0</v>
      </c>
      <c r="H51" s="12"/>
      <c r="I51" s="3"/>
      <c r="J51" s="12"/>
      <c r="K51" s="3"/>
      <c r="L51" s="19">
        <v>2.8</v>
      </c>
      <c r="M51" s="17">
        <v>0</v>
      </c>
    </row>
    <row r="52" spans="1:13" x14ac:dyDescent="0.25">
      <c r="A52" s="88"/>
      <c r="B52" s="86"/>
      <c r="C52" s="3" t="s">
        <v>73</v>
      </c>
      <c r="D52" s="12"/>
      <c r="E52" s="3"/>
      <c r="F52" s="12">
        <v>686.8</v>
      </c>
      <c r="G52" s="3">
        <v>28418.54</v>
      </c>
      <c r="H52" s="12"/>
      <c r="I52" s="3"/>
      <c r="J52" s="12"/>
      <c r="K52" s="3"/>
      <c r="L52" s="19">
        <v>686.8</v>
      </c>
      <c r="M52" s="17">
        <v>28418.54</v>
      </c>
    </row>
    <row r="53" spans="1:13" x14ac:dyDescent="0.25">
      <c r="A53" s="88"/>
      <c r="B53" s="84" t="s">
        <v>24</v>
      </c>
      <c r="C53" s="3" t="s">
        <v>75</v>
      </c>
      <c r="D53" s="12"/>
      <c r="E53" s="3"/>
      <c r="F53" s="12"/>
      <c r="G53" s="3"/>
      <c r="H53" s="12">
        <v>81</v>
      </c>
      <c r="I53" s="3">
        <v>175</v>
      </c>
      <c r="J53" s="12"/>
      <c r="K53" s="3"/>
      <c r="L53" s="19">
        <v>81</v>
      </c>
      <c r="M53" s="17">
        <v>175</v>
      </c>
    </row>
    <row r="54" spans="1:13" x14ac:dyDescent="0.25">
      <c r="A54" s="88"/>
      <c r="B54" s="86"/>
      <c r="C54" s="3" t="s">
        <v>48</v>
      </c>
      <c r="D54" s="12"/>
      <c r="E54" s="3"/>
      <c r="F54" s="12"/>
      <c r="G54" s="3"/>
      <c r="H54" s="12">
        <v>115</v>
      </c>
      <c r="I54" s="3">
        <v>232.78</v>
      </c>
      <c r="J54" s="12"/>
      <c r="K54" s="3"/>
      <c r="L54" s="19">
        <v>115</v>
      </c>
      <c r="M54" s="17">
        <v>232.78</v>
      </c>
    </row>
    <row r="55" spans="1:13" x14ac:dyDescent="0.25">
      <c r="A55" s="88"/>
      <c r="B55" s="84" t="s">
        <v>25</v>
      </c>
      <c r="C55" s="3" t="s">
        <v>46</v>
      </c>
      <c r="D55" s="12"/>
      <c r="E55" s="3"/>
      <c r="F55" s="12"/>
      <c r="G55" s="3"/>
      <c r="H55" s="12">
        <v>6</v>
      </c>
      <c r="I55" s="3">
        <v>2250</v>
      </c>
      <c r="J55" s="12"/>
      <c r="K55" s="3"/>
      <c r="L55" s="19">
        <v>6</v>
      </c>
      <c r="M55" s="17">
        <v>2250</v>
      </c>
    </row>
    <row r="56" spans="1:13" x14ac:dyDescent="0.25">
      <c r="A56" s="88"/>
      <c r="B56" s="85"/>
      <c r="C56" s="3" t="s">
        <v>75</v>
      </c>
      <c r="D56" s="12"/>
      <c r="E56" s="3"/>
      <c r="F56" s="12"/>
      <c r="G56" s="3"/>
      <c r="H56" s="12">
        <v>6</v>
      </c>
      <c r="I56" s="3">
        <v>400</v>
      </c>
      <c r="J56" s="12"/>
      <c r="K56" s="3"/>
      <c r="L56" s="19">
        <v>6</v>
      </c>
      <c r="M56" s="17">
        <v>400</v>
      </c>
    </row>
    <row r="57" spans="1:13" x14ac:dyDescent="0.25">
      <c r="A57" s="88"/>
      <c r="B57" s="86"/>
      <c r="C57" s="3" t="s">
        <v>49</v>
      </c>
      <c r="D57" s="12"/>
      <c r="E57" s="3"/>
      <c r="F57" s="12"/>
      <c r="G57" s="3"/>
      <c r="H57" s="12">
        <v>8</v>
      </c>
      <c r="I57" s="3">
        <v>10420</v>
      </c>
      <c r="J57" s="12"/>
      <c r="K57" s="3"/>
      <c r="L57" s="19">
        <v>8</v>
      </c>
      <c r="M57" s="17">
        <v>10420</v>
      </c>
    </row>
    <row r="58" spans="1:13" x14ac:dyDescent="0.25">
      <c r="A58" s="88"/>
      <c r="B58" s="84" t="s">
        <v>26</v>
      </c>
      <c r="C58" s="3" t="s">
        <v>47</v>
      </c>
      <c r="D58" s="12">
        <v>81.120811000000003</v>
      </c>
      <c r="E58" s="3">
        <v>180527.68999999997</v>
      </c>
      <c r="F58" s="12">
        <v>1979.81</v>
      </c>
      <c r="G58" s="3">
        <v>1335116.5</v>
      </c>
      <c r="H58" s="12">
        <v>51237</v>
      </c>
      <c r="I58" s="3">
        <v>37270497.773999996</v>
      </c>
      <c r="J58" s="12">
        <v>9164</v>
      </c>
      <c r="K58" s="3">
        <v>38285.5</v>
      </c>
      <c r="L58" s="19">
        <v>62461.930810999998</v>
      </c>
      <c r="M58" s="17">
        <v>38824427.463999994</v>
      </c>
    </row>
    <row r="59" spans="1:13" x14ac:dyDescent="0.25">
      <c r="A59" s="88"/>
      <c r="B59" s="85"/>
      <c r="C59" s="3" t="s">
        <v>77</v>
      </c>
      <c r="D59" s="12">
        <v>47852.039129999983</v>
      </c>
      <c r="E59" s="3">
        <v>31231088.300299991</v>
      </c>
      <c r="F59" s="12"/>
      <c r="G59" s="3"/>
      <c r="H59" s="12"/>
      <c r="I59" s="3"/>
      <c r="J59" s="12"/>
      <c r="K59" s="3"/>
      <c r="L59" s="19">
        <v>47852.039129999983</v>
      </c>
      <c r="M59" s="17">
        <v>31231088.300299991</v>
      </c>
    </row>
    <row r="60" spans="1:13" x14ac:dyDescent="0.25">
      <c r="A60" s="88"/>
      <c r="B60" s="85"/>
      <c r="C60" s="3" t="s">
        <v>74</v>
      </c>
      <c r="D60" s="12"/>
      <c r="E60" s="3"/>
      <c r="F60" s="12"/>
      <c r="G60" s="3"/>
      <c r="H60" s="12">
        <v>317</v>
      </c>
      <c r="I60" s="3">
        <v>23778000</v>
      </c>
      <c r="J60" s="12"/>
      <c r="K60" s="3"/>
      <c r="L60" s="19">
        <v>317</v>
      </c>
      <c r="M60" s="17">
        <v>23778000</v>
      </c>
    </row>
    <row r="61" spans="1:13" x14ac:dyDescent="0.25">
      <c r="A61" s="88"/>
      <c r="B61" s="85"/>
      <c r="C61" s="3" t="s">
        <v>81</v>
      </c>
      <c r="D61" s="12"/>
      <c r="E61" s="3"/>
      <c r="F61" s="12"/>
      <c r="G61" s="3"/>
      <c r="H61" s="12">
        <v>3</v>
      </c>
      <c r="I61" s="3"/>
      <c r="J61" s="12"/>
      <c r="K61" s="3"/>
      <c r="L61" s="19">
        <v>3</v>
      </c>
      <c r="M61" s="17">
        <v>0</v>
      </c>
    </row>
    <row r="62" spans="1:13" x14ac:dyDescent="0.25">
      <c r="A62" s="88"/>
      <c r="B62" s="85"/>
      <c r="C62" s="3" t="s">
        <v>78</v>
      </c>
      <c r="D62" s="12">
        <v>90155.117999999959</v>
      </c>
      <c r="E62" s="3">
        <v>46135008.273200005</v>
      </c>
      <c r="F62" s="12"/>
      <c r="G62" s="3"/>
      <c r="H62" s="12"/>
      <c r="I62" s="3"/>
      <c r="J62" s="12"/>
      <c r="K62" s="3"/>
      <c r="L62" s="19">
        <v>90155.117999999959</v>
      </c>
      <c r="M62" s="17">
        <v>46135008.273200005</v>
      </c>
    </row>
    <row r="63" spans="1:13" x14ac:dyDescent="0.25">
      <c r="A63" s="88"/>
      <c r="B63" s="86"/>
      <c r="C63" s="3" t="s">
        <v>34</v>
      </c>
      <c r="D63" s="12">
        <v>17153.575000000004</v>
      </c>
      <c r="E63" s="3">
        <v>7225533.2259999998</v>
      </c>
      <c r="F63" s="12"/>
      <c r="G63" s="3"/>
      <c r="H63" s="12"/>
      <c r="I63" s="3"/>
      <c r="J63" s="12"/>
      <c r="K63" s="3"/>
      <c r="L63" s="19">
        <v>17153.575000000004</v>
      </c>
      <c r="M63" s="17">
        <v>7225533.2259999998</v>
      </c>
    </row>
    <row r="64" spans="1:13" x14ac:dyDescent="0.25">
      <c r="A64" s="88"/>
      <c r="B64" s="84" t="s">
        <v>28</v>
      </c>
      <c r="C64" s="3" t="s">
        <v>51</v>
      </c>
      <c r="D64" s="12">
        <v>1.136749</v>
      </c>
      <c r="E64" s="3">
        <v>36453.08</v>
      </c>
      <c r="F64" s="12"/>
      <c r="G64" s="3"/>
      <c r="H64" s="12"/>
      <c r="I64" s="3"/>
      <c r="J64" s="12"/>
      <c r="K64" s="3"/>
      <c r="L64" s="19">
        <v>1.136749</v>
      </c>
      <c r="M64" s="17">
        <v>36453.08</v>
      </c>
    </row>
    <row r="65" spans="1:13" x14ac:dyDescent="0.25">
      <c r="A65" s="88"/>
      <c r="B65" s="85"/>
      <c r="C65" s="3" t="s">
        <v>64</v>
      </c>
      <c r="D65" s="12"/>
      <c r="E65" s="3"/>
      <c r="F65" s="12"/>
      <c r="G65" s="3"/>
      <c r="H65" s="12">
        <v>19</v>
      </c>
      <c r="I65" s="3">
        <v>190</v>
      </c>
      <c r="J65" s="12">
        <v>1973</v>
      </c>
      <c r="K65" s="3">
        <v>63718.2</v>
      </c>
      <c r="L65" s="19">
        <v>1992</v>
      </c>
      <c r="M65" s="17">
        <v>63908.2</v>
      </c>
    </row>
    <row r="66" spans="1:13" x14ac:dyDescent="0.25">
      <c r="A66" s="88"/>
      <c r="B66" s="85"/>
      <c r="C66" s="3" t="s">
        <v>52</v>
      </c>
      <c r="D66" s="12">
        <v>0.90427000000000002</v>
      </c>
      <c r="E66" s="3">
        <v>26671.58</v>
      </c>
      <c r="F66" s="12"/>
      <c r="G66" s="3"/>
      <c r="H66" s="12"/>
      <c r="I66" s="3"/>
      <c r="J66" s="12"/>
      <c r="K66" s="3"/>
      <c r="L66" s="19">
        <v>0.90427000000000002</v>
      </c>
      <c r="M66" s="17">
        <v>26671.58</v>
      </c>
    </row>
    <row r="67" spans="1:13" x14ac:dyDescent="0.25">
      <c r="A67" s="88"/>
      <c r="B67" s="85"/>
      <c r="C67" s="3" t="s">
        <v>65</v>
      </c>
      <c r="D67" s="40">
        <v>5.1260000000000003E-3</v>
      </c>
      <c r="E67" s="3">
        <v>475.20000000000005</v>
      </c>
      <c r="F67" s="12"/>
      <c r="G67" s="3"/>
      <c r="H67" s="12"/>
      <c r="I67" s="3"/>
      <c r="J67" s="12"/>
      <c r="K67" s="3"/>
      <c r="L67" s="19">
        <v>5.1260000000000003E-3</v>
      </c>
      <c r="M67" s="17">
        <v>475.20000000000005</v>
      </c>
    </row>
    <row r="68" spans="1:13" x14ac:dyDescent="0.25">
      <c r="A68" s="88"/>
      <c r="B68" s="85"/>
      <c r="C68" s="3" t="s">
        <v>47</v>
      </c>
      <c r="D68" s="12">
        <v>70.279875000000018</v>
      </c>
      <c r="E68" s="3">
        <v>1089692.5</v>
      </c>
      <c r="F68" s="12">
        <v>80</v>
      </c>
      <c r="G68" s="3">
        <v>1200000</v>
      </c>
      <c r="H68" s="12">
        <v>2078.6999999999998</v>
      </c>
      <c r="I68" s="3">
        <v>681026</v>
      </c>
      <c r="J68" s="12">
        <v>24</v>
      </c>
      <c r="K68" s="3">
        <v>960</v>
      </c>
      <c r="L68" s="19">
        <v>2252.979875</v>
      </c>
      <c r="M68" s="17">
        <v>2971678.5</v>
      </c>
    </row>
    <row r="69" spans="1:13" x14ac:dyDescent="0.25">
      <c r="A69" s="88"/>
      <c r="B69" s="85"/>
      <c r="C69" s="3" t="s">
        <v>60</v>
      </c>
      <c r="D69" s="40">
        <v>2.1009E-2</v>
      </c>
      <c r="E69" s="3">
        <v>5057.92</v>
      </c>
      <c r="F69" s="12"/>
      <c r="G69" s="3"/>
      <c r="H69" s="12"/>
      <c r="I69" s="3"/>
      <c r="J69" s="12"/>
      <c r="K69" s="3"/>
      <c r="L69" s="19">
        <v>2.1009E-2</v>
      </c>
      <c r="M69" s="17">
        <v>5057.92</v>
      </c>
    </row>
    <row r="70" spans="1:13" x14ac:dyDescent="0.25">
      <c r="A70" s="88"/>
      <c r="B70" s="86"/>
      <c r="C70" s="3" t="s">
        <v>53</v>
      </c>
      <c r="D70" s="12">
        <v>95.325653000000003</v>
      </c>
      <c r="E70" s="3">
        <v>3413019.830000001</v>
      </c>
      <c r="F70" s="12"/>
      <c r="G70" s="3"/>
      <c r="H70" s="12"/>
      <c r="I70" s="3"/>
      <c r="J70" s="12"/>
      <c r="K70" s="3"/>
      <c r="L70" s="19">
        <v>95.325653000000003</v>
      </c>
      <c r="M70" s="17">
        <v>3413019.830000001</v>
      </c>
    </row>
    <row r="71" spans="1:13" x14ac:dyDescent="0.25">
      <c r="A71" s="88"/>
      <c r="B71" s="84" t="s">
        <v>29</v>
      </c>
      <c r="C71" s="3" t="s">
        <v>67</v>
      </c>
      <c r="D71" s="12"/>
      <c r="E71" s="3"/>
      <c r="F71" s="12"/>
      <c r="G71" s="3"/>
      <c r="H71" s="12">
        <v>7</v>
      </c>
      <c r="I71" s="3">
        <v>12.25</v>
      </c>
      <c r="J71" s="12"/>
      <c r="K71" s="3"/>
      <c r="L71" s="19">
        <v>7</v>
      </c>
      <c r="M71" s="17">
        <v>12.25</v>
      </c>
    </row>
    <row r="72" spans="1:13" x14ac:dyDescent="0.25">
      <c r="A72" s="88"/>
      <c r="B72" s="86"/>
      <c r="C72" s="3" t="s">
        <v>47</v>
      </c>
      <c r="D72" s="12"/>
      <c r="E72" s="3"/>
      <c r="F72" s="12"/>
      <c r="G72" s="3"/>
      <c r="H72" s="12">
        <v>4</v>
      </c>
      <c r="I72" s="3">
        <v>599</v>
      </c>
      <c r="J72" s="12"/>
      <c r="K72" s="3"/>
      <c r="L72" s="19">
        <v>4</v>
      </c>
      <c r="M72" s="17">
        <v>599</v>
      </c>
    </row>
    <row r="73" spans="1:13" x14ac:dyDescent="0.25">
      <c r="A73" s="88"/>
      <c r="B73" s="36" t="s">
        <v>31</v>
      </c>
      <c r="C73" s="3" t="s">
        <v>54</v>
      </c>
      <c r="D73" s="12"/>
      <c r="E73" s="3"/>
      <c r="F73" s="12"/>
      <c r="G73" s="3"/>
      <c r="H73" s="12">
        <v>105931978</v>
      </c>
      <c r="I73" s="3">
        <v>70355544.352000058</v>
      </c>
      <c r="J73" s="12"/>
      <c r="K73" s="3"/>
      <c r="L73" s="19">
        <v>105931978</v>
      </c>
      <c r="M73" s="17">
        <v>70355544.352000058</v>
      </c>
    </row>
    <row r="74" spans="1:13" x14ac:dyDescent="0.25">
      <c r="A74" s="88"/>
      <c r="B74" s="84" t="s">
        <v>33</v>
      </c>
      <c r="C74" s="3" t="s">
        <v>55</v>
      </c>
      <c r="D74" s="12"/>
      <c r="E74" s="3"/>
      <c r="F74" s="12"/>
      <c r="G74" s="3"/>
      <c r="H74" s="12">
        <v>10</v>
      </c>
      <c r="I74" s="3">
        <v>508000</v>
      </c>
      <c r="J74" s="12"/>
      <c r="K74" s="3"/>
      <c r="L74" s="19">
        <v>10</v>
      </c>
      <c r="M74" s="17">
        <v>508000</v>
      </c>
    </row>
    <row r="75" spans="1:13" x14ac:dyDescent="0.25">
      <c r="A75" s="88"/>
      <c r="B75" s="85"/>
      <c r="C75" s="3" t="s">
        <v>47</v>
      </c>
      <c r="D75" s="12"/>
      <c r="E75" s="3"/>
      <c r="F75" s="12"/>
      <c r="G75" s="3"/>
      <c r="H75" s="12">
        <v>59</v>
      </c>
      <c r="I75" s="3">
        <v>5171700</v>
      </c>
      <c r="J75" s="12"/>
      <c r="K75" s="3"/>
      <c r="L75" s="19">
        <v>59</v>
      </c>
      <c r="M75" s="17">
        <v>5171700</v>
      </c>
    </row>
    <row r="76" spans="1:13" x14ac:dyDescent="0.25">
      <c r="A76" s="88"/>
      <c r="B76" s="85"/>
      <c r="C76" s="3" t="s">
        <v>56</v>
      </c>
      <c r="D76" s="12"/>
      <c r="E76" s="3"/>
      <c r="F76" s="12"/>
      <c r="G76" s="3"/>
      <c r="H76" s="12">
        <v>5</v>
      </c>
      <c r="I76" s="3">
        <v>103000</v>
      </c>
      <c r="J76" s="12"/>
      <c r="K76" s="3"/>
      <c r="L76" s="19">
        <v>5</v>
      </c>
      <c r="M76" s="17">
        <v>103000</v>
      </c>
    </row>
    <row r="77" spans="1:13" x14ac:dyDescent="0.25">
      <c r="A77" s="88"/>
      <c r="B77" s="85"/>
      <c r="C77" s="3" t="s">
        <v>57</v>
      </c>
      <c r="D77" s="12"/>
      <c r="E77" s="3"/>
      <c r="F77" s="12"/>
      <c r="G77" s="3"/>
      <c r="H77" s="12">
        <v>1</v>
      </c>
      <c r="I77" s="3">
        <v>20000</v>
      </c>
      <c r="J77" s="12"/>
      <c r="K77" s="3"/>
      <c r="L77" s="19">
        <v>1</v>
      </c>
      <c r="M77" s="17">
        <v>20000</v>
      </c>
    </row>
    <row r="78" spans="1:13" x14ac:dyDescent="0.25">
      <c r="A78" s="88"/>
      <c r="B78" s="86"/>
      <c r="C78" s="3" t="s">
        <v>58</v>
      </c>
      <c r="D78" s="12"/>
      <c r="E78" s="3"/>
      <c r="F78" s="12"/>
      <c r="G78" s="3"/>
      <c r="H78" s="12">
        <v>60</v>
      </c>
      <c r="I78" s="3">
        <v>5537150</v>
      </c>
      <c r="J78" s="12"/>
      <c r="K78" s="3"/>
      <c r="L78" s="19">
        <v>60</v>
      </c>
      <c r="M78" s="17">
        <v>5537150</v>
      </c>
    </row>
    <row r="79" spans="1:13" x14ac:dyDescent="0.25">
      <c r="A79" s="88"/>
      <c r="B79" s="84" t="s">
        <v>35</v>
      </c>
      <c r="C79" s="3" t="s">
        <v>61</v>
      </c>
      <c r="D79" s="12"/>
      <c r="E79" s="3"/>
      <c r="F79" s="12"/>
      <c r="G79" s="3"/>
      <c r="H79" s="12">
        <v>1200</v>
      </c>
      <c r="I79" s="3">
        <v>0</v>
      </c>
      <c r="J79" s="12"/>
      <c r="K79" s="3"/>
      <c r="L79" s="19">
        <v>1200</v>
      </c>
      <c r="M79" s="17">
        <v>0</v>
      </c>
    </row>
    <row r="80" spans="1:13" x14ac:dyDescent="0.25">
      <c r="A80" s="88"/>
      <c r="B80" s="85"/>
      <c r="C80" s="3" t="s">
        <v>88</v>
      </c>
      <c r="D80" s="12"/>
      <c r="E80" s="3"/>
      <c r="F80" s="12"/>
      <c r="G80" s="3"/>
      <c r="H80" s="12">
        <v>190</v>
      </c>
      <c r="I80" s="3">
        <v>0</v>
      </c>
      <c r="J80" s="12"/>
      <c r="K80" s="3"/>
      <c r="L80" s="19">
        <v>190</v>
      </c>
      <c r="M80" s="17">
        <v>0</v>
      </c>
    </row>
    <row r="81" spans="1:13" x14ac:dyDescent="0.25">
      <c r="A81" s="88"/>
      <c r="B81" s="86"/>
      <c r="C81" s="3" t="s">
        <v>63</v>
      </c>
      <c r="D81" s="12"/>
      <c r="E81" s="3"/>
      <c r="F81" s="12"/>
      <c r="G81" s="3"/>
      <c r="H81" s="12">
        <v>74070</v>
      </c>
      <c r="I81" s="3">
        <v>8000</v>
      </c>
      <c r="J81" s="12"/>
      <c r="K81" s="3"/>
      <c r="L81" s="19">
        <v>74070</v>
      </c>
      <c r="M81" s="17">
        <v>8000</v>
      </c>
    </row>
    <row r="82" spans="1:13" x14ac:dyDescent="0.25">
      <c r="A82" s="89"/>
      <c r="B82" s="30" t="s">
        <v>109</v>
      </c>
      <c r="C82" s="32"/>
      <c r="D82" s="31">
        <f>SUM(D47:D81)</f>
        <v>155409.52562299996</v>
      </c>
      <c r="E82" s="32">
        <f t="shared" ref="E82:M82" si="2">SUM(E47:E81)</f>
        <v>89343527.5995</v>
      </c>
      <c r="F82" s="31">
        <f t="shared" si="2"/>
        <v>24583.659999999996</v>
      </c>
      <c r="G82" s="32">
        <f t="shared" si="2"/>
        <v>4293416.29</v>
      </c>
      <c r="H82" s="31">
        <f t="shared" si="2"/>
        <v>106061454.7</v>
      </c>
      <c r="I82" s="32">
        <f t="shared" si="2"/>
        <v>143447197.15600005</v>
      </c>
      <c r="J82" s="31">
        <f t="shared" si="2"/>
        <v>11161</v>
      </c>
      <c r="K82" s="32">
        <f t="shared" si="2"/>
        <v>102963.7</v>
      </c>
      <c r="L82" s="31">
        <f t="shared" si="2"/>
        <v>106252608.88562299</v>
      </c>
      <c r="M82" s="32">
        <f t="shared" si="2"/>
        <v>237187104.74550006</v>
      </c>
    </row>
    <row r="83" spans="1:13" x14ac:dyDescent="0.25">
      <c r="A83" s="87" t="s">
        <v>3</v>
      </c>
      <c r="B83" s="36" t="s">
        <v>23</v>
      </c>
      <c r="C83" s="3" t="s">
        <v>73</v>
      </c>
      <c r="D83" s="12"/>
      <c r="E83" s="3"/>
      <c r="F83" s="12">
        <v>25</v>
      </c>
      <c r="G83" s="3">
        <v>325</v>
      </c>
      <c r="H83" s="12"/>
      <c r="I83" s="3"/>
      <c r="J83" s="12"/>
      <c r="K83" s="3"/>
      <c r="L83" s="19">
        <v>25</v>
      </c>
      <c r="M83" s="17">
        <v>325</v>
      </c>
    </row>
    <row r="84" spans="1:13" x14ac:dyDescent="0.25">
      <c r="A84" s="88"/>
      <c r="B84" s="36" t="s">
        <v>26</v>
      </c>
      <c r="C84" s="3" t="s">
        <v>47</v>
      </c>
      <c r="D84" s="12"/>
      <c r="E84" s="3"/>
      <c r="F84" s="12"/>
      <c r="G84" s="3"/>
      <c r="H84" s="12">
        <v>4392</v>
      </c>
      <c r="I84" s="3">
        <v>219600</v>
      </c>
      <c r="J84" s="12"/>
      <c r="K84" s="3"/>
      <c r="L84" s="19">
        <v>4392</v>
      </c>
      <c r="M84" s="17">
        <v>219600</v>
      </c>
    </row>
    <row r="85" spans="1:13" x14ac:dyDescent="0.25">
      <c r="A85" s="88"/>
      <c r="B85" s="84" t="s">
        <v>28</v>
      </c>
      <c r="C85" s="3" t="s">
        <v>51</v>
      </c>
      <c r="D85" s="40">
        <v>1.2489999999999999E-2</v>
      </c>
      <c r="E85" s="3">
        <v>624.5</v>
      </c>
      <c r="F85" s="12"/>
      <c r="G85" s="3"/>
      <c r="H85" s="12"/>
      <c r="I85" s="3"/>
      <c r="J85" s="12"/>
      <c r="K85" s="3"/>
      <c r="L85" s="19">
        <v>1.2489999999999999E-2</v>
      </c>
      <c r="M85" s="17">
        <v>624.5</v>
      </c>
    </row>
    <row r="86" spans="1:13" x14ac:dyDescent="0.25">
      <c r="A86" s="88"/>
      <c r="B86" s="85"/>
      <c r="C86" s="3" t="s">
        <v>47</v>
      </c>
      <c r="D86" s="12"/>
      <c r="E86" s="3"/>
      <c r="F86" s="12"/>
      <c r="G86" s="3"/>
      <c r="H86" s="12">
        <v>144</v>
      </c>
      <c r="I86" s="3">
        <v>120384</v>
      </c>
      <c r="J86" s="12"/>
      <c r="K86" s="3"/>
      <c r="L86" s="19">
        <v>144</v>
      </c>
      <c r="M86" s="17">
        <v>120384</v>
      </c>
    </row>
    <row r="87" spans="1:13" x14ac:dyDescent="0.25">
      <c r="A87" s="88"/>
      <c r="B87" s="86"/>
      <c r="C87" s="3" t="s">
        <v>53</v>
      </c>
      <c r="D87" s="12">
        <v>0.28738000000000008</v>
      </c>
      <c r="E87" s="3">
        <v>10920.44</v>
      </c>
      <c r="F87" s="12"/>
      <c r="G87" s="3"/>
      <c r="H87" s="12"/>
      <c r="I87" s="3"/>
      <c r="J87" s="12"/>
      <c r="K87" s="3"/>
      <c r="L87" s="19">
        <v>0.28738000000000008</v>
      </c>
      <c r="M87" s="17">
        <v>10920.44</v>
      </c>
    </row>
    <row r="88" spans="1:13" x14ac:dyDescent="0.25">
      <c r="A88" s="88"/>
      <c r="B88" s="36" t="s">
        <v>31</v>
      </c>
      <c r="C88" s="3" t="s">
        <v>54</v>
      </c>
      <c r="D88" s="12"/>
      <c r="E88" s="3"/>
      <c r="F88" s="12"/>
      <c r="G88" s="3"/>
      <c r="H88" s="12">
        <v>4961800</v>
      </c>
      <c r="I88" s="3">
        <v>3295429.0879999995</v>
      </c>
      <c r="J88" s="12"/>
      <c r="K88" s="3"/>
      <c r="L88" s="19">
        <v>4961800</v>
      </c>
      <c r="M88" s="17">
        <v>3295429.0879999995</v>
      </c>
    </row>
    <row r="89" spans="1:13" x14ac:dyDescent="0.25">
      <c r="A89" s="88"/>
      <c r="B89" s="84" t="s">
        <v>33</v>
      </c>
      <c r="C89" s="3" t="s">
        <v>56</v>
      </c>
      <c r="D89" s="12"/>
      <c r="E89" s="3"/>
      <c r="F89" s="12"/>
      <c r="G89" s="3"/>
      <c r="H89" s="12">
        <v>1</v>
      </c>
      <c r="I89" s="3">
        <v>13000</v>
      </c>
      <c r="J89" s="12"/>
      <c r="K89" s="3"/>
      <c r="L89" s="19">
        <v>1</v>
      </c>
      <c r="M89" s="17">
        <v>13000</v>
      </c>
    </row>
    <row r="90" spans="1:13" x14ac:dyDescent="0.25">
      <c r="A90" s="88"/>
      <c r="B90" s="86"/>
      <c r="C90" s="3" t="s">
        <v>58</v>
      </c>
      <c r="D90" s="12"/>
      <c r="E90" s="3"/>
      <c r="F90" s="12"/>
      <c r="G90" s="3"/>
      <c r="H90" s="12">
        <v>24</v>
      </c>
      <c r="I90" s="3">
        <v>2843300</v>
      </c>
      <c r="J90" s="12"/>
      <c r="K90" s="3"/>
      <c r="L90" s="19">
        <v>24</v>
      </c>
      <c r="M90" s="17">
        <v>2843300</v>
      </c>
    </row>
    <row r="91" spans="1:13" x14ac:dyDescent="0.25">
      <c r="A91" s="89"/>
      <c r="B91" s="30" t="s">
        <v>109</v>
      </c>
      <c r="C91" s="32"/>
      <c r="D91" s="31">
        <f>SUM(D83:D90)</f>
        <v>0.29987000000000008</v>
      </c>
      <c r="E91" s="32">
        <f t="shared" ref="E91:M91" si="3">SUM(E83:E90)</f>
        <v>11544.94</v>
      </c>
      <c r="F91" s="31">
        <f t="shared" si="3"/>
        <v>25</v>
      </c>
      <c r="G91" s="32">
        <f t="shared" si="3"/>
        <v>325</v>
      </c>
      <c r="H91" s="31">
        <f t="shared" si="3"/>
        <v>4966361</v>
      </c>
      <c r="I91" s="32">
        <f t="shared" si="3"/>
        <v>6491713.0879999995</v>
      </c>
      <c r="J91" s="31">
        <f t="shared" si="3"/>
        <v>0</v>
      </c>
      <c r="K91" s="32">
        <f t="shared" si="3"/>
        <v>0</v>
      </c>
      <c r="L91" s="31">
        <f t="shared" si="3"/>
        <v>4966386.2998700002</v>
      </c>
      <c r="M91" s="32">
        <f t="shared" si="3"/>
        <v>6503583.027999999</v>
      </c>
    </row>
    <row r="92" spans="1:13" x14ac:dyDescent="0.25">
      <c r="A92" s="87" t="s">
        <v>4</v>
      </c>
      <c r="B92" s="84" t="s">
        <v>24</v>
      </c>
      <c r="C92" s="3" t="s">
        <v>46</v>
      </c>
      <c r="D92" s="12"/>
      <c r="E92" s="3"/>
      <c r="F92" s="12"/>
      <c r="G92" s="3"/>
      <c r="H92" s="12">
        <v>26</v>
      </c>
      <c r="I92" s="3">
        <v>21.12</v>
      </c>
      <c r="J92" s="12"/>
      <c r="K92" s="3"/>
      <c r="L92" s="19">
        <v>26</v>
      </c>
      <c r="M92" s="17">
        <v>21.12</v>
      </c>
    </row>
    <row r="93" spans="1:13" x14ac:dyDescent="0.25">
      <c r="A93" s="88"/>
      <c r="B93" s="85"/>
      <c r="C93" s="3" t="s">
        <v>75</v>
      </c>
      <c r="D93" s="12"/>
      <c r="E93" s="3"/>
      <c r="F93" s="12"/>
      <c r="G93" s="3"/>
      <c r="H93" s="12">
        <v>8815</v>
      </c>
      <c r="I93" s="3">
        <v>9620</v>
      </c>
      <c r="J93" s="12"/>
      <c r="K93" s="3"/>
      <c r="L93" s="19">
        <v>8815</v>
      </c>
      <c r="M93" s="17">
        <v>9620</v>
      </c>
    </row>
    <row r="94" spans="1:13" x14ac:dyDescent="0.25">
      <c r="A94" s="88"/>
      <c r="B94" s="86"/>
      <c r="C94" s="3" t="s">
        <v>48</v>
      </c>
      <c r="D94" s="12"/>
      <c r="E94" s="3"/>
      <c r="F94" s="12"/>
      <c r="G94" s="3"/>
      <c r="H94" s="12">
        <v>18201</v>
      </c>
      <c r="I94" s="3">
        <v>20069.78</v>
      </c>
      <c r="J94" s="12"/>
      <c r="K94" s="3"/>
      <c r="L94" s="19">
        <v>18201</v>
      </c>
      <c r="M94" s="17">
        <v>20069.78</v>
      </c>
    </row>
    <row r="95" spans="1:13" x14ac:dyDescent="0.25">
      <c r="A95" s="88"/>
      <c r="B95" s="84" t="s">
        <v>25</v>
      </c>
      <c r="C95" s="3" t="s">
        <v>46</v>
      </c>
      <c r="D95" s="12"/>
      <c r="E95" s="3"/>
      <c r="F95" s="12"/>
      <c r="G95" s="3"/>
      <c r="H95" s="12">
        <v>7</v>
      </c>
      <c r="I95" s="3">
        <v>100</v>
      </c>
      <c r="J95" s="12"/>
      <c r="K95" s="3"/>
      <c r="L95" s="19">
        <v>7</v>
      </c>
      <c r="M95" s="17">
        <v>100</v>
      </c>
    </row>
    <row r="96" spans="1:13" x14ac:dyDescent="0.25">
      <c r="A96" s="88"/>
      <c r="B96" s="85"/>
      <c r="C96" s="3" t="s">
        <v>75</v>
      </c>
      <c r="D96" s="12"/>
      <c r="E96" s="3"/>
      <c r="F96" s="12"/>
      <c r="G96" s="3"/>
      <c r="H96" s="12">
        <v>55</v>
      </c>
      <c r="I96" s="3">
        <v>649947.99</v>
      </c>
      <c r="J96" s="12"/>
      <c r="K96" s="3"/>
      <c r="L96" s="19">
        <v>55</v>
      </c>
      <c r="M96" s="17">
        <v>649947.99</v>
      </c>
    </row>
    <row r="97" spans="1:13" x14ac:dyDescent="0.25">
      <c r="A97" s="88"/>
      <c r="B97" s="86"/>
      <c r="C97" s="3" t="s">
        <v>49</v>
      </c>
      <c r="D97" s="12"/>
      <c r="E97" s="3"/>
      <c r="F97" s="12"/>
      <c r="G97" s="3"/>
      <c r="H97" s="12">
        <v>30</v>
      </c>
      <c r="I97" s="3">
        <v>30760</v>
      </c>
      <c r="J97" s="12"/>
      <c r="K97" s="3"/>
      <c r="L97" s="19">
        <v>30</v>
      </c>
      <c r="M97" s="17">
        <v>30760</v>
      </c>
    </row>
    <row r="98" spans="1:13" x14ac:dyDescent="0.25">
      <c r="A98" s="88"/>
      <c r="B98" s="84" t="s">
        <v>26</v>
      </c>
      <c r="C98" s="3" t="s">
        <v>50</v>
      </c>
      <c r="D98" s="40">
        <v>8.9100000000000008E-4</v>
      </c>
      <c r="E98" s="3">
        <v>0</v>
      </c>
      <c r="F98" s="12">
        <v>9.1559999999999917</v>
      </c>
      <c r="G98" s="3">
        <v>0</v>
      </c>
      <c r="H98" s="12">
        <v>2846</v>
      </c>
      <c r="I98" s="3">
        <v>1330</v>
      </c>
      <c r="J98" s="12">
        <v>22740</v>
      </c>
      <c r="K98" s="3">
        <v>0</v>
      </c>
      <c r="L98" s="19">
        <v>25595.156890999999</v>
      </c>
      <c r="M98" s="17">
        <v>1330</v>
      </c>
    </row>
    <row r="99" spans="1:13" x14ac:dyDescent="0.25">
      <c r="A99" s="88"/>
      <c r="B99" s="85"/>
      <c r="C99" s="3" t="s">
        <v>47</v>
      </c>
      <c r="D99" s="12"/>
      <c r="E99" s="3"/>
      <c r="F99" s="12">
        <v>3.01</v>
      </c>
      <c r="G99" s="3">
        <v>0</v>
      </c>
      <c r="H99" s="12">
        <v>2</v>
      </c>
      <c r="I99" s="3">
        <v>95</v>
      </c>
      <c r="J99" s="12"/>
      <c r="K99" s="3"/>
      <c r="L99" s="19">
        <v>5.01</v>
      </c>
      <c r="M99" s="17">
        <v>95</v>
      </c>
    </row>
    <row r="100" spans="1:13" x14ac:dyDescent="0.25">
      <c r="A100" s="88"/>
      <c r="B100" s="85"/>
      <c r="C100" s="3" t="s">
        <v>77</v>
      </c>
      <c r="D100" s="12">
        <v>17.853899999999999</v>
      </c>
      <c r="E100" s="3">
        <v>10511.599300000002</v>
      </c>
      <c r="F100" s="12"/>
      <c r="G100" s="3"/>
      <c r="H100" s="12"/>
      <c r="I100" s="3"/>
      <c r="J100" s="12"/>
      <c r="K100" s="3"/>
      <c r="L100" s="19">
        <v>17.853899999999999</v>
      </c>
      <c r="M100" s="17">
        <v>10511.599300000002</v>
      </c>
    </row>
    <row r="101" spans="1:13" x14ac:dyDescent="0.25">
      <c r="A101" s="88"/>
      <c r="B101" s="85"/>
      <c r="C101" s="3" t="s">
        <v>78</v>
      </c>
      <c r="D101" s="12">
        <v>8.2059999999999995</v>
      </c>
      <c r="E101" s="3">
        <v>5609.5535999999993</v>
      </c>
      <c r="F101" s="12"/>
      <c r="G101" s="3"/>
      <c r="H101" s="12"/>
      <c r="I101" s="3"/>
      <c r="J101" s="12"/>
      <c r="K101" s="3"/>
      <c r="L101" s="19">
        <v>8.2059999999999995</v>
      </c>
      <c r="M101" s="17">
        <v>5609.5535999999993</v>
      </c>
    </row>
    <row r="102" spans="1:13" x14ac:dyDescent="0.25">
      <c r="A102" s="88"/>
      <c r="B102" s="86"/>
      <c r="C102" s="3" t="s">
        <v>34</v>
      </c>
      <c r="D102" s="12">
        <v>3.8</v>
      </c>
      <c r="E102" s="3">
        <v>2308.79</v>
      </c>
      <c r="F102" s="12"/>
      <c r="G102" s="3"/>
      <c r="H102" s="12"/>
      <c r="I102" s="3"/>
      <c r="J102" s="12"/>
      <c r="K102" s="3"/>
      <c r="L102" s="19">
        <v>3.8</v>
      </c>
      <c r="M102" s="17">
        <v>2308.79</v>
      </c>
    </row>
    <row r="103" spans="1:13" x14ac:dyDescent="0.25">
      <c r="A103" s="88"/>
      <c r="B103" s="84" t="s">
        <v>28</v>
      </c>
      <c r="C103" s="3" t="s">
        <v>51</v>
      </c>
      <c r="D103" s="40">
        <v>1.359E-2</v>
      </c>
      <c r="E103" s="3">
        <v>407.7</v>
      </c>
      <c r="F103" s="12"/>
      <c r="G103" s="3"/>
      <c r="H103" s="12"/>
      <c r="I103" s="3"/>
      <c r="J103" s="12"/>
      <c r="K103" s="3"/>
      <c r="L103" s="19">
        <v>1.359E-2</v>
      </c>
      <c r="M103" s="17">
        <v>407.7</v>
      </c>
    </row>
    <row r="104" spans="1:13" x14ac:dyDescent="0.25">
      <c r="A104" s="88"/>
      <c r="B104" s="85"/>
      <c r="C104" s="3" t="s">
        <v>64</v>
      </c>
      <c r="D104" s="12"/>
      <c r="E104" s="3"/>
      <c r="F104" s="12"/>
      <c r="G104" s="3"/>
      <c r="H104" s="12"/>
      <c r="I104" s="3"/>
      <c r="J104" s="12">
        <v>1</v>
      </c>
      <c r="K104" s="3">
        <v>20</v>
      </c>
      <c r="L104" s="19">
        <v>1</v>
      </c>
      <c r="M104" s="17">
        <v>20</v>
      </c>
    </row>
    <row r="105" spans="1:13" x14ac:dyDescent="0.25">
      <c r="A105" s="88"/>
      <c r="B105" s="85"/>
      <c r="C105" s="3" t="s">
        <v>52</v>
      </c>
      <c r="D105" s="40">
        <v>1.257E-2</v>
      </c>
      <c r="E105" s="3">
        <v>377.5</v>
      </c>
      <c r="F105" s="12"/>
      <c r="G105" s="3"/>
      <c r="H105" s="12"/>
      <c r="I105" s="3"/>
      <c r="J105" s="12"/>
      <c r="K105" s="3"/>
      <c r="L105" s="19">
        <v>1.257E-2</v>
      </c>
      <c r="M105" s="17">
        <v>377.5</v>
      </c>
    </row>
    <row r="106" spans="1:13" x14ac:dyDescent="0.25">
      <c r="A106" s="88"/>
      <c r="B106" s="85"/>
      <c r="C106" s="3" t="s">
        <v>47</v>
      </c>
      <c r="D106" s="40">
        <v>3.1099999999999999E-3</v>
      </c>
      <c r="E106" s="3">
        <v>0</v>
      </c>
      <c r="F106" s="12"/>
      <c r="G106" s="3"/>
      <c r="H106" s="12"/>
      <c r="I106" s="3"/>
      <c r="J106" s="12"/>
      <c r="K106" s="3"/>
      <c r="L106" s="19">
        <v>3.1099999999999999E-3</v>
      </c>
      <c r="M106" s="17">
        <v>0</v>
      </c>
    </row>
    <row r="107" spans="1:13" x14ac:dyDescent="0.25">
      <c r="A107" s="88"/>
      <c r="B107" s="85"/>
      <c r="C107" s="3" t="s">
        <v>60</v>
      </c>
      <c r="D107" s="12">
        <v>0.29946999999999996</v>
      </c>
      <c r="E107" s="3">
        <v>1907.05</v>
      </c>
      <c r="F107" s="12"/>
      <c r="G107" s="3"/>
      <c r="H107" s="12"/>
      <c r="I107" s="3"/>
      <c r="J107" s="12"/>
      <c r="K107" s="3"/>
      <c r="L107" s="19">
        <v>0.29946999999999996</v>
      </c>
      <c r="M107" s="17">
        <v>1907.05</v>
      </c>
    </row>
    <row r="108" spans="1:13" x14ac:dyDescent="0.25">
      <c r="A108" s="88"/>
      <c r="B108" s="86"/>
      <c r="C108" s="3" t="s">
        <v>53</v>
      </c>
      <c r="D108" s="40">
        <v>3.0171000000000003E-2</v>
      </c>
      <c r="E108" s="3">
        <v>334.53899999999999</v>
      </c>
      <c r="F108" s="12"/>
      <c r="G108" s="3"/>
      <c r="H108" s="12"/>
      <c r="I108" s="3"/>
      <c r="J108" s="12"/>
      <c r="K108" s="3"/>
      <c r="L108" s="19">
        <v>3.0171000000000003E-2</v>
      </c>
      <c r="M108" s="17">
        <v>334.53899999999999</v>
      </c>
    </row>
    <row r="109" spans="1:13" x14ac:dyDescent="0.25">
      <c r="A109" s="88"/>
      <c r="B109" s="36" t="s">
        <v>31</v>
      </c>
      <c r="C109" s="3" t="s">
        <v>54</v>
      </c>
      <c r="D109" s="12"/>
      <c r="E109" s="3"/>
      <c r="F109" s="12"/>
      <c r="G109" s="3"/>
      <c r="H109" s="12">
        <v>134560</v>
      </c>
      <c r="I109" s="3">
        <v>89369.36970000001</v>
      </c>
      <c r="J109" s="12"/>
      <c r="K109" s="3"/>
      <c r="L109" s="19">
        <v>134560</v>
      </c>
      <c r="M109" s="17">
        <v>89369.36970000001</v>
      </c>
    </row>
    <row r="110" spans="1:13" x14ac:dyDescent="0.25">
      <c r="A110" s="89"/>
      <c r="B110" s="30" t="s">
        <v>109</v>
      </c>
      <c r="C110" s="32"/>
      <c r="D110" s="31">
        <f>SUM(D92:D109)</f>
        <v>30.219701999999998</v>
      </c>
      <c r="E110" s="32">
        <f t="shared" ref="E110:M110" si="4">SUM(E92:E109)</f>
        <v>21456.731900000002</v>
      </c>
      <c r="F110" s="31">
        <f t="shared" si="4"/>
        <v>12.165999999999991</v>
      </c>
      <c r="G110" s="32">
        <f t="shared" si="4"/>
        <v>0</v>
      </c>
      <c r="H110" s="31">
        <f t="shared" si="4"/>
        <v>164542</v>
      </c>
      <c r="I110" s="32">
        <f t="shared" si="4"/>
        <v>801313.25970000005</v>
      </c>
      <c r="J110" s="31">
        <f t="shared" si="4"/>
        <v>22741</v>
      </c>
      <c r="K110" s="32">
        <f t="shared" si="4"/>
        <v>20</v>
      </c>
      <c r="L110" s="31">
        <f t="shared" si="4"/>
        <v>187325.385702</v>
      </c>
      <c r="M110" s="32">
        <f t="shared" si="4"/>
        <v>822789.99160000007</v>
      </c>
    </row>
    <row r="111" spans="1:13" x14ac:dyDescent="0.25">
      <c r="A111" s="87" t="s">
        <v>5</v>
      </c>
      <c r="B111" s="84" t="s">
        <v>23</v>
      </c>
      <c r="C111" s="3" t="s">
        <v>71</v>
      </c>
      <c r="D111" s="12"/>
      <c r="E111" s="3"/>
      <c r="F111" s="12">
        <v>2401.5</v>
      </c>
      <c r="G111" s="3">
        <v>195811.5</v>
      </c>
      <c r="H111" s="12"/>
      <c r="I111" s="3"/>
      <c r="J111" s="12"/>
      <c r="K111" s="3"/>
      <c r="L111" s="19">
        <v>2401.5</v>
      </c>
      <c r="M111" s="17">
        <v>195811.5</v>
      </c>
    </row>
    <row r="112" spans="1:13" x14ac:dyDescent="0.25">
      <c r="A112" s="88"/>
      <c r="B112" s="86"/>
      <c r="C112" s="3" t="s">
        <v>73</v>
      </c>
      <c r="D112" s="12"/>
      <c r="E112" s="3"/>
      <c r="F112" s="12">
        <v>20</v>
      </c>
      <c r="G112" s="3">
        <v>700</v>
      </c>
      <c r="H112" s="12"/>
      <c r="I112" s="3"/>
      <c r="J112" s="12"/>
      <c r="K112" s="3"/>
      <c r="L112" s="19">
        <v>20</v>
      </c>
      <c r="M112" s="17">
        <v>700</v>
      </c>
    </row>
    <row r="113" spans="1:13" x14ac:dyDescent="0.25">
      <c r="A113" s="88"/>
      <c r="B113" s="84" t="s">
        <v>26</v>
      </c>
      <c r="C113" s="3" t="s">
        <v>47</v>
      </c>
      <c r="D113" s="12">
        <v>288.8</v>
      </c>
      <c r="E113" s="3">
        <v>1299600</v>
      </c>
      <c r="F113" s="12">
        <v>22</v>
      </c>
      <c r="G113" s="3">
        <v>44000</v>
      </c>
      <c r="H113" s="12">
        <v>241</v>
      </c>
      <c r="I113" s="3">
        <v>1656175</v>
      </c>
      <c r="J113" s="12"/>
      <c r="K113" s="3"/>
      <c r="L113" s="19">
        <v>551.79999999999995</v>
      </c>
      <c r="M113" s="17">
        <v>2999775</v>
      </c>
    </row>
    <row r="114" spans="1:13" x14ac:dyDescent="0.25">
      <c r="A114" s="88"/>
      <c r="B114" s="85"/>
      <c r="C114" s="3" t="s">
        <v>74</v>
      </c>
      <c r="D114" s="12"/>
      <c r="E114" s="3"/>
      <c r="F114" s="12"/>
      <c r="G114" s="3"/>
      <c r="H114" s="12">
        <v>116</v>
      </c>
      <c r="I114" s="3">
        <v>67200</v>
      </c>
      <c r="J114" s="12"/>
      <c r="K114" s="3"/>
      <c r="L114" s="19">
        <v>116</v>
      </c>
      <c r="M114" s="17">
        <v>67200</v>
      </c>
    </row>
    <row r="115" spans="1:13" x14ac:dyDescent="0.25">
      <c r="A115" s="88"/>
      <c r="B115" s="86"/>
      <c r="C115" s="3" t="s">
        <v>34</v>
      </c>
      <c r="D115" s="12">
        <v>84.75</v>
      </c>
      <c r="E115" s="3">
        <v>56287.199999999997</v>
      </c>
      <c r="F115" s="12"/>
      <c r="G115" s="3"/>
      <c r="H115" s="12"/>
      <c r="I115" s="3"/>
      <c r="J115" s="12"/>
      <c r="K115" s="3"/>
      <c r="L115" s="19">
        <v>84.75</v>
      </c>
      <c r="M115" s="17">
        <v>56287.199999999997</v>
      </c>
    </row>
    <row r="116" spans="1:13" x14ac:dyDescent="0.25">
      <c r="A116" s="88"/>
      <c r="B116" s="84" t="s">
        <v>28</v>
      </c>
      <c r="C116" s="3" t="s">
        <v>51</v>
      </c>
      <c r="D116" s="12">
        <v>7.3413899999999996</v>
      </c>
      <c r="E116" s="3">
        <v>342207.04</v>
      </c>
      <c r="F116" s="12">
        <v>4</v>
      </c>
      <c r="G116" s="3"/>
      <c r="H116" s="12"/>
      <c r="I116" s="3"/>
      <c r="J116" s="12"/>
      <c r="K116" s="3"/>
      <c r="L116" s="19">
        <v>11.341390000000001</v>
      </c>
      <c r="M116" s="17">
        <v>342207.04</v>
      </c>
    </row>
    <row r="117" spans="1:13" x14ac:dyDescent="0.25">
      <c r="A117" s="88"/>
      <c r="B117" s="85"/>
      <c r="C117" s="3" t="s">
        <v>47</v>
      </c>
      <c r="D117" s="40">
        <v>1.8E-3</v>
      </c>
      <c r="E117" s="3">
        <v>79</v>
      </c>
      <c r="F117" s="12"/>
      <c r="G117" s="3"/>
      <c r="H117" s="12"/>
      <c r="I117" s="3"/>
      <c r="J117" s="12"/>
      <c r="K117" s="3"/>
      <c r="L117" s="19">
        <v>1.8E-3</v>
      </c>
      <c r="M117" s="17">
        <v>79</v>
      </c>
    </row>
    <row r="118" spans="1:13" x14ac:dyDescent="0.25">
      <c r="A118" s="88"/>
      <c r="B118" s="86"/>
      <c r="C118" s="3" t="s">
        <v>53</v>
      </c>
      <c r="D118" s="12">
        <v>0.73494000000000004</v>
      </c>
      <c r="E118" s="3">
        <v>32337.360000000001</v>
      </c>
      <c r="F118" s="12"/>
      <c r="G118" s="3"/>
      <c r="H118" s="12"/>
      <c r="I118" s="3"/>
      <c r="J118" s="12"/>
      <c r="K118" s="3"/>
      <c r="L118" s="19">
        <v>0.73494000000000004</v>
      </c>
      <c r="M118" s="17">
        <v>32337.360000000001</v>
      </c>
    </row>
    <row r="119" spans="1:13" x14ac:dyDescent="0.25">
      <c r="A119" s="88"/>
      <c r="B119" s="36" t="s">
        <v>31</v>
      </c>
      <c r="C119" s="3" t="s">
        <v>54</v>
      </c>
      <c r="D119" s="12"/>
      <c r="E119" s="3"/>
      <c r="F119" s="12"/>
      <c r="G119" s="3"/>
      <c r="H119" s="12">
        <v>328800</v>
      </c>
      <c r="I119" s="3">
        <v>218375.80799999999</v>
      </c>
      <c r="J119" s="12"/>
      <c r="K119" s="3"/>
      <c r="L119" s="19">
        <v>328800</v>
      </c>
      <c r="M119" s="17">
        <v>218375.80799999999</v>
      </c>
    </row>
    <row r="120" spans="1:13" x14ac:dyDescent="0.25">
      <c r="A120" s="88"/>
      <c r="B120" s="84" t="s">
        <v>33</v>
      </c>
      <c r="C120" s="3" t="s">
        <v>55</v>
      </c>
      <c r="D120" s="12"/>
      <c r="E120" s="3"/>
      <c r="F120" s="12"/>
      <c r="G120" s="3"/>
      <c r="H120" s="12">
        <v>3</v>
      </c>
      <c r="I120" s="3">
        <v>535000</v>
      </c>
      <c r="J120" s="12"/>
      <c r="K120" s="3"/>
      <c r="L120" s="19">
        <v>3</v>
      </c>
      <c r="M120" s="17">
        <v>535000</v>
      </c>
    </row>
    <row r="121" spans="1:13" x14ac:dyDescent="0.25">
      <c r="A121" s="88"/>
      <c r="B121" s="85"/>
      <c r="C121" s="3" t="s">
        <v>47</v>
      </c>
      <c r="D121" s="12"/>
      <c r="E121" s="3"/>
      <c r="F121" s="12"/>
      <c r="G121" s="3"/>
      <c r="H121" s="12">
        <v>1</v>
      </c>
      <c r="I121" s="3">
        <v>180000</v>
      </c>
      <c r="J121" s="12"/>
      <c r="K121" s="3"/>
      <c r="L121" s="19">
        <v>1</v>
      </c>
      <c r="M121" s="17">
        <v>180000</v>
      </c>
    </row>
    <row r="122" spans="1:13" x14ac:dyDescent="0.25">
      <c r="A122" s="88"/>
      <c r="B122" s="85"/>
      <c r="C122" s="3" t="s">
        <v>56</v>
      </c>
      <c r="D122" s="12"/>
      <c r="E122" s="3"/>
      <c r="F122" s="12"/>
      <c r="G122" s="3"/>
      <c r="H122" s="12">
        <v>1</v>
      </c>
      <c r="I122" s="3">
        <v>11000</v>
      </c>
      <c r="J122" s="12"/>
      <c r="K122" s="3"/>
      <c r="L122" s="19">
        <v>1</v>
      </c>
      <c r="M122" s="17">
        <v>11000</v>
      </c>
    </row>
    <row r="123" spans="1:13" x14ac:dyDescent="0.25">
      <c r="A123" s="88"/>
      <c r="B123" s="86"/>
      <c r="C123" s="3" t="s">
        <v>58</v>
      </c>
      <c r="D123" s="12"/>
      <c r="E123" s="3"/>
      <c r="F123" s="12"/>
      <c r="G123" s="3"/>
      <c r="H123" s="12">
        <v>1</v>
      </c>
      <c r="I123" s="3">
        <v>35000</v>
      </c>
      <c r="J123" s="12"/>
      <c r="K123" s="3"/>
      <c r="L123" s="19">
        <v>1</v>
      </c>
      <c r="M123" s="17">
        <v>35000</v>
      </c>
    </row>
    <row r="124" spans="1:13" x14ac:dyDescent="0.25">
      <c r="A124" s="89"/>
      <c r="B124" s="30" t="s">
        <v>109</v>
      </c>
      <c r="C124" s="32"/>
      <c r="D124" s="31">
        <f>SUM(D111:D123)</f>
        <v>381.62813</v>
      </c>
      <c r="E124" s="32">
        <f t="shared" ref="E124:M124" si="5">SUM(E111:E123)</f>
        <v>1730510.6</v>
      </c>
      <c r="F124" s="31">
        <f t="shared" si="5"/>
        <v>2447.5</v>
      </c>
      <c r="G124" s="32">
        <f t="shared" si="5"/>
        <v>240511.5</v>
      </c>
      <c r="H124" s="31">
        <f t="shared" si="5"/>
        <v>329163</v>
      </c>
      <c r="I124" s="32">
        <f t="shared" si="5"/>
        <v>2702750.8080000002</v>
      </c>
      <c r="J124" s="31">
        <f t="shared" si="5"/>
        <v>0</v>
      </c>
      <c r="K124" s="32">
        <f t="shared" si="5"/>
        <v>0</v>
      </c>
      <c r="L124" s="31">
        <f t="shared" si="5"/>
        <v>331992.12813000003</v>
      </c>
      <c r="M124" s="32">
        <f t="shared" si="5"/>
        <v>4673772.9079999998</v>
      </c>
    </row>
    <row r="125" spans="1:13" x14ac:dyDescent="0.25">
      <c r="A125" s="87" t="s">
        <v>6</v>
      </c>
      <c r="B125" s="36" t="s">
        <v>23</v>
      </c>
      <c r="C125" s="3" t="s">
        <v>71</v>
      </c>
      <c r="D125" s="12"/>
      <c r="E125" s="3"/>
      <c r="F125" s="12">
        <v>100.8</v>
      </c>
      <c r="G125" s="3">
        <v>8100</v>
      </c>
      <c r="H125" s="12"/>
      <c r="I125" s="3"/>
      <c r="J125" s="12"/>
      <c r="K125" s="3"/>
      <c r="L125" s="19">
        <v>100.8</v>
      </c>
      <c r="M125" s="17">
        <v>8100</v>
      </c>
    </row>
    <row r="126" spans="1:13" x14ac:dyDescent="0.25">
      <c r="A126" s="88"/>
      <c r="B126" s="36" t="s">
        <v>24</v>
      </c>
      <c r="C126" s="3" t="s">
        <v>48</v>
      </c>
      <c r="D126" s="12"/>
      <c r="E126" s="3"/>
      <c r="F126" s="12"/>
      <c r="G126" s="3"/>
      <c r="H126" s="12">
        <v>106</v>
      </c>
      <c r="I126" s="3">
        <v>58</v>
      </c>
      <c r="J126" s="12"/>
      <c r="K126" s="3"/>
      <c r="L126" s="19">
        <v>106</v>
      </c>
      <c r="M126" s="17">
        <v>58</v>
      </c>
    </row>
    <row r="127" spans="1:13" x14ac:dyDescent="0.25">
      <c r="A127" s="88"/>
      <c r="B127" s="84" t="s">
        <v>25</v>
      </c>
      <c r="C127" s="3" t="s">
        <v>75</v>
      </c>
      <c r="D127" s="12"/>
      <c r="E127" s="3"/>
      <c r="F127" s="12"/>
      <c r="G127" s="3"/>
      <c r="H127" s="12">
        <v>1</v>
      </c>
      <c r="I127" s="3">
        <v>40</v>
      </c>
      <c r="J127" s="12"/>
      <c r="K127" s="3"/>
      <c r="L127" s="19">
        <v>1</v>
      </c>
      <c r="M127" s="17">
        <v>40</v>
      </c>
    </row>
    <row r="128" spans="1:13" x14ac:dyDescent="0.25">
      <c r="A128" s="88"/>
      <c r="B128" s="86"/>
      <c r="C128" s="3" t="s">
        <v>49</v>
      </c>
      <c r="D128" s="12"/>
      <c r="E128" s="3"/>
      <c r="F128" s="12"/>
      <c r="G128" s="3"/>
      <c r="H128" s="12">
        <v>15</v>
      </c>
      <c r="I128" s="3">
        <v>10300</v>
      </c>
      <c r="J128" s="12"/>
      <c r="K128" s="3"/>
      <c r="L128" s="19">
        <v>15</v>
      </c>
      <c r="M128" s="17">
        <v>10300</v>
      </c>
    </row>
    <row r="129" spans="1:13" x14ac:dyDescent="0.25">
      <c r="A129" s="88"/>
      <c r="B129" s="84" t="s">
        <v>26</v>
      </c>
      <c r="C129" s="3" t="s">
        <v>47</v>
      </c>
      <c r="D129" s="12">
        <v>7.99</v>
      </c>
      <c r="E129" s="3">
        <v>3924.768</v>
      </c>
      <c r="F129" s="12">
        <v>64</v>
      </c>
      <c r="G129" s="3">
        <v>300</v>
      </c>
      <c r="H129" s="12">
        <v>96693</v>
      </c>
      <c r="I129" s="3">
        <v>539271.92999999993</v>
      </c>
      <c r="J129" s="12"/>
      <c r="K129" s="3"/>
      <c r="L129" s="19">
        <v>96764.99</v>
      </c>
      <c r="M129" s="17">
        <v>543496.69799999997</v>
      </c>
    </row>
    <row r="130" spans="1:13" x14ac:dyDescent="0.25">
      <c r="A130" s="88"/>
      <c r="B130" s="85"/>
      <c r="C130" s="3" t="s">
        <v>77</v>
      </c>
      <c r="D130" s="12">
        <v>513.80840000000001</v>
      </c>
      <c r="E130" s="3">
        <v>338231.12799999997</v>
      </c>
      <c r="F130" s="12"/>
      <c r="G130" s="3"/>
      <c r="H130" s="12"/>
      <c r="I130" s="3"/>
      <c r="J130" s="12"/>
      <c r="K130" s="3"/>
      <c r="L130" s="19">
        <v>513.80840000000001</v>
      </c>
      <c r="M130" s="17">
        <v>338231.12799999997</v>
      </c>
    </row>
    <row r="131" spans="1:13" x14ac:dyDescent="0.25">
      <c r="A131" s="88"/>
      <c r="B131" s="85"/>
      <c r="C131" s="3" t="s">
        <v>74</v>
      </c>
      <c r="D131" s="12"/>
      <c r="E131" s="3"/>
      <c r="F131" s="12"/>
      <c r="G131" s="3"/>
      <c r="H131" s="12">
        <v>381</v>
      </c>
      <c r="I131" s="3">
        <v>290600</v>
      </c>
      <c r="J131" s="12"/>
      <c r="K131" s="3"/>
      <c r="L131" s="19">
        <v>381</v>
      </c>
      <c r="M131" s="17">
        <v>290600</v>
      </c>
    </row>
    <row r="132" spans="1:13" x14ac:dyDescent="0.25">
      <c r="A132" s="88"/>
      <c r="B132" s="85"/>
      <c r="C132" s="3" t="s">
        <v>78</v>
      </c>
      <c r="D132" s="12">
        <v>401.9</v>
      </c>
      <c r="E132" s="3">
        <v>184327.41999999998</v>
      </c>
      <c r="F132" s="12"/>
      <c r="G132" s="3"/>
      <c r="H132" s="12"/>
      <c r="I132" s="3"/>
      <c r="J132" s="12"/>
      <c r="K132" s="3"/>
      <c r="L132" s="19">
        <v>401.9</v>
      </c>
      <c r="M132" s="17">
        <v>184327.41999999998</v>
      </c>
    </row>
    <row r="133" spans="1:13" x14ac:dyDescent="0.25">
      <c r="A133" s="88"/>
      <c r="B133" s="86"/>
      <c r="C133" s="3" t="s">
        <v>34</v>
      </c>
      <c r="D133" s="12">
        <v>94.5</v>
      </c>
      <c r="E133" s="3">
        <v>61299.040000000008</v>
      </c>
      <c r="F133" s="12"/>
      <c r="G133" s="3"/>
      <c r="H133" s="12"/>
      <c r="I133" s="3"/>
      <c r="J133" s="12"/>
      <c r="K133" s="3"/>
      <c r="L133" s="19">
        <v>94.5</v>
      </c>
      <c r="M133" s="17">
        <v>61299.040000000008</v>
      </c>
    </row>
    <row r="134" spans="1:13" x14ac:dyDescent="0.25">
      <c r="A134" s="88"/>
      <c r="B134" s="84" t="s">
        <v>28</v>
      </c>
      <c r="C134" s="3" t="s">
        <v>51</v>
      </c>
      <c r="D134" s="12">
        <v>22.427840000000003</v>
      </c>
      <c r="E134" s="3">
        <v>1009252.7</v>
      </c>
      <c r="F134" s="12"/>
      <c r="G134" s="3"/>
      <c r="H134" s="12"/>
      <c r="I134" s="3"/>
      <c r="J134" s="12"/>
      <c r="K134" s="3"/>
      <c r="L134" s="19">
        <v>22.427840000000003</v>
      </c>
      <c r="M134" s="17">
        <v>1009252.7</v>
      </c>
    </row>
    <row r="135" spans="1:13" x14ac:dyDescent="0.25">
      <c r="A135" s="88"/>
      <c r="B135" s="85"/>
      <c r="C135" s="3" t="s">
        <v>64</v>
      </c>
      <c r="D135" s="12"/>
      <c r="E135" s="3"/>
      <c r="F135" s="12"/>
      <c r="G135" s="3"/>
      <c r="H135" s="12"/>
      <c r="I135" s="3"/>
      <c r="J135" s="12">
        <v>2128</v>
      </c>
      <c r="K135" s="3">
        <v>21280</v>
      </c>
      <c r="L135" s="19">
        <v>2128</v>
      </c>
      <c r="M135" s="17">
        <v>21280</v>
      </c>
    </row>
    <row r="136" spans="1:13" x14ac:dyDescent="0.25">
      <c r="A136" s="88"/>
      <c r="B136" s="85"/>
      <c r="C136" s="3" t="s">
        <v>52</v>
      </c>
      <c r="D136" s="12">
        <v>0.19611200000000001</v>
      </c>
      <c r="E136" s="3">
        <v>7844.4000000000005</v>
      </c>
      <c r="F136" s="12"/>
      <c r="G136" s="3"/>
      <c r="H136" s="12"/>
      <c r="I136" s="3"/>
      <c r="J136" s="12"/>
      <c r="K136" s="3"/>
      <c r="L136" s="19">
        <v>0.19611200000000001</v>
      </c>
      <c r="M136" s="17">
        <v>7844.4000000000005</v>
      </c>
    </row>
    <row r="137" spans="1:13" x14ac:dyDescent="0.25">
      <c r="A137" s="88"/>
      <c r="B137" s="85"/>
      <c r="C137" s="3" t="s">
        <v>65</v>
      </c>
      <c r="D137" s="40">
        <v>2.231E-2</v>
      </c>
      <c r="E137" s="3">
        <v>4477.5</v>
      </c>
      <c r="F137" s="12"/>
      <c r="G137" s="3"/>
      <c r="H137" s="12"/>
      <c r="I137" s="3"/>
      <c r="J137" s="12"/>
      <c r="K137" s="3"/>
      <c r="L137" s="19">
        <v>2.231E-2</v>
      </c>
      <c r="M137" s="17">
        <v>4477.5</v>
      </c>
    </row>
    <row r="138" spans="1:13" x14ac:dyDescent="0.25">
      <c r="A138" s="88"/>
      <c r="B138" s="85"/>
      <c r="C138" s="3" t="s">
        <v>47</v>
      </c>
      <c r="D138" s="12">
        <v>2.2526299999999999</v>
      </c>
      <c r="E138" s="3">
        <v>221040.2</v>
      </c>
      <c r="F138" s="12"/>
      <c r="G138" s="3"/>
      <c r="H138" s="12">
        <v>0.56999999999999995</v>
      </c>
      <c r="I138" s="3">
        <v>68.400000000000006</v>
      </c>
      <c r="J138" s="12"/>
      <c r="K138" s="3"/>
      <c r="L138" s="19">
        <v>2.8226299999999998</v>
      </c>
      <c r="M138" s="17">
        <v>221108.6</v>
      </c>
    </row>
    <row r="139" spans="1:13" x14ac:dyDescent="0.25">
      <c r="A139" s="88"/>
      <c r="B139" s="85"/>
      <c r="C139" s="3" t="s">
        <v>60</v>
      </c>
      <c r="D139" s="12">
        <v>0.11065</v>
      </c>
      <c r="E139" s="3">
        <v>27662.5</v>
      </c>
      <c r="F139" s="12"/>
      <c r="G139" s="3"/>
      <c r="H139" s="12"/>
      <c r="I139" s="3"/>
      <c r="J139" s="12"/>
      <c r="K139" s="3"/>
      <c r="L139" s="19">
        <v>0.11065</v>
      </c>
      <c r="M139" s="17">
        <v>27662.5</v>
      </c>
    </row>
    <row r="140" spans="1:13" x14ac:dyDescent="0.25">
      <c r="A140" s="88"/>
      <c r="B140" s="86"/>
      <c r="C140" s="3" t="s">
        <v>53</v>
      </c>
      <c r="D140" s="12">
        <v>47.607650000000007</v>
      </c>
      <c r="E140" s="3">
        <v>1427761.9</v>
      </c>
      <c r="F140" s="12"/>
      <c r="G140" s="3"/>
      <c r="H140" s="12"/>
      <c r="I140" s="3"/>
      <c r="J140" s="12"/>
      <c r="K140" s="3"/>
      <c r="L140" s="19">
        <v>47.607650000000007</v>
      </c>
      <c r="M140" s="17">
        <v>1427761.9</v>
      </c>
    </row>
    <row r="141" spans="1:13" x14ac:dyDescent="0.25">
      <c r="A141" s="88"/>
      <c r="B141" s="84" t="s">
        <v>29</v>
      </c>
      <c r="C141" s="3" t="s">
        <v>67</v>
      </c>
      <c r="D141" s="12"/>
      <c r="E141" s="3"/>
      <c r="F141" s="12"/>
      <c r="G141" s="3"/>
      <c r="H141" s="12">
        <v>1733</v>
      </c>
      <c r="I141" s="3">
        <v>34660</v>
      </c>
      <c r="J141" s="12"/>
      <c r="K141" s="3"/>
      <c r="L141" s="19">
        <v>1733</v>
      </c>
      <c r="M141" s="17">
        <v>34660</v>
      </c>
    </row>
    <row r="142" spans="1:13" x14ac:dyDescent="0.25">
      <c r="A142" s="88"/>
      <c r="B142" s="85"/>
      <c r="C142" s="3" t="s">
        <v>68</v>
      </c>
      <c r="D142" s="12"/>
      <c r="E142" s="3"/>
      <c r="F142" s="12"/>
      <c r="G142" s="3"/>
      <c r="H142" s="12">
        <v>1921</v>
      </c>
      <c r="I142" s="3">
        <v>153680</v>
      </c>
      <c r="J142" s="12"/>
      <c r="K142" s="3"/>
      <c r="L142" s="19">
        <v>1921</v>
      </c>
      <c r="M142" s="17">
        <v>153680</v>
      </c>
    </row>
    <row r="143" spans="1:13" x14ac:dyDescent="0.25">
      <c r="A143" s="88"/>
      <c r="B143" s="86"/>
      <c r="C143" s="3" t="s">
        <v>47</v>
      </c>
      <c r="D143" s="12"/>
      <c r="E143" s="3"/>
      <c r="F143" s="12"/>
      <c r="G143" s="3"/>
      <c r="H143" s="12">
        <v>1</v>
      </c>
      <c r="I143" s="3">
        <v>400</v>
      </c>
      <c r="J143" s="12"/>
      <c r="K143" s="3"/>
      <c r="L143" s="19">
        <v>1</v>
      </c>
      <c r="M143" s="17">
        <v>400</v>
      </c>
    </row>
    <row r="144" spans="1:13" x14ac:dyDescent="0.25">
      <c r="A144" s="88"/>
      <c r="B144" s="36" t="s">
        <v>31</v>
      </c>
      <c r="C144" s="3" t="s">
        <v>54</v>
      </c>
      <c r="D144" s="12"/>
      <c r="E144" s="3"/>
      <c r="F144" s="12"/>
      <c r="G144" s="3"/>
      <c r="H144" s="12">
        <v>4070940</v>
      </c>
      <c r="I144" s="3">
        <v>2703755.5104</v>
      </c>
      <c r="J144" s="12"/>
      <c r="K144" s="3"/>
      <c r="L144" s="19">
        <v>4070940</v>
      </c>
      <c r="M144" s="17">
        <v>2703755.5104</v>
      </c>
    </row>
    <row r="145" spans="1:13" x14ac:dyDescent="0.25">
      <c r="A145" s="88"/>
      <c r="B145" s="84" t="s">
        <v>33</v>
      </c>
      <c r="C145" s="3" t="s">
        <v>55</v>
      </c>
      <c r="D145" s="12"/>
      <c r="E145" s="3"/>
      <c r="F145" s="12"/>
      <c r="G145" s="3"/>
      <c r="H145" s="12">
        <v>13</v>
      </c>
      <c r="I145" s="3">
        <v>1971500</v>
      </c>
      <c r="J145" s="12"/>
      <c r="K145" s="3"/>
      <c r="L145" s="19">
        <v>13</v>
      </c>
      <c r="M145" s="17">
        <v>1971500</v>
      </c>
    </row>
    <row r="146" spans="1:13" x14ac:dyDescent="0.25">
      <c r="A146" s="88"/>
      <c r="B146" s="85"/>
      <c r="C146" s="3" t="s">
        <v>47</v>
      </c>
      <c r="D146" s="12"/>
      <c r="E146" s="3"/>
      <c r="F146" s="12"/>
      <c r="G146" s="3"/>
      <c r="H146" s="12">
        <v>4</v>
      </c>
      <c r="I146" s="3">
        <v>184000</v>
      </c>
      <c r="J146" s="12"/>
      <c r="K146" s="3"/>
      <c r="L146" s="19">
        <v>4</v>
      </c>
      <c r="M146" s="17">
        <v>184000</v>
      </c>
    </row>
    <row r="147" spans="1:13" x14ac:dyDescent="0.25">
      <c r="A147" s="88"/>
      <c r="B147" s="85"/>
      <c r="C147" s="3" t="s">
        <v>56</v>
      </c>
      <c r="D147" s="12"/>
      <c r="E147" s="3"/>
      <c r="F147" s="12"/>
      <c r="G147" s="3"/>
      <c r="H147" s="12">
        <v>2</v>
      </c>
      <c r="I147" s="3">
        <v>30000</v>
      </c>
      <c r="J147" s="12"/>
      <c r="K147" s="3"/>
      <c r="L147" s="19">
        <v>2</v>
      </c>
      <c r="M147" s="17">
        <v>30000</v>
      </c>
    </row>
    <row r="148" spans="1:13" x14ac:dyDescent="0.25">
      <c r="A148" s="88"/>
      <c r="B148" s="85"/>
      <c r="C148" s="3" t="s">
        <v>57</v>
      </c>
      <c r="D148" s="12"/>
      <c r="E148" s="3"/>
      <c r="F148" s="12"/>
      <c r="G148" s="3"/>
      <c r="H148" s="12">
        <v>2</v>
      </c>
      <c r="I148" s="3">
        <v>380000</v>
      </c>
      <c r="J148" s="12"/>
      <c r="K148" s="3"/>
      <c r="L148" s="19">
        <v>2</v>
      </c>
      <c r="M148" s="17">
        <v>380000</v>
      </c>
    </row>
    <row r="149" spans="1:13" x14ac:dyDescent="0.25">
      <c r="A149" s="88"/>
      <c r="B149" s="86"/>
      <c r="C149" s="3" t="s">
        <v>58</v>
      </c>
      <c r="D149" s="12"/>
      <c r="E149" s="3"/>
      <c r="F149" s="12"/>
      <c r="G149" s="3"/>
      <c r="H149" s="12">
        <v>42</v>
      </c>
      <c r="I149" s="3">
        <v>4496500</v>
      </c>
      <c r="J149" s="12"/>
      <c r="K149" s="3"/>
      <c r="L149" s="19">
        <v>42</v>
      </c>
      <c r="M149" s="17">
        <v>4496500</v>
      </c>
    </row>
    <row r="150" spans="1:13" x14ac:dyDescent="0.25">
      <c r="A150" s="88"/>
      <c r="B150" s="84" t="s">
        <v>35</v>
      </c>
      <c r="C150" s="3" t="s">
        <v>88</v>
      </c>
      <c r="D150" s="12"/>
      <c r="E150" s="3"/>
      <c r="F150" s="12"/>
      <c r="G150" s="3"/>
      <c r="H150" s="12">
        <v>8356</v>
      </c>
      <c r="I150" s="3">
        <v>681510.375</v>
      </c>
      <c r="J150" s="12"/>
      <c r="K150" s="3"/>
      <c r="L150" s="19">
        <v>8356</v>
      </c>
      <c r="M150" s="17">
        <v>681510.375</v>
      </c>
    </row>
    <row r="151" spans="1:13" x14ac:dyDescent="0.25">
      <c r="A151" s="88"/>
      <c r="B151" s="86"/>
      <c r="C151" s="3" t="s">
        <v>63</v>
      </c>
      <c r="D151" s="12"/>
      <c r="E151" s="3"/>
      <c r="F151" s="12"/>
      <c r="G151" s="3"/>
      <c r="H151" s="12">
        <v>2</v>
      </c>
      <c r="I151" s="3">
        <v>200</v>
      </c>
      <c r="J151" s="12"/>
      <c r="K151" s="3"/>
      <c r="L151" s="19">
        <v>2</v>
      </c>
      <c r="M151" s="17">
        <v>200</v>
      </c>
    </row>
    <row r="152" spans="1:13" x14ac:dyDescent="0.25">
      <c r="A152" s="89"/>
      <c r="B152" s="30" t="s">
        <v>109</v>
      </c>
      <c r="C152" s="32"/>
      <c r="D152" s="31">
        <f>SUM(D125:D151)</f>
        <v>1090.8155920000002</v>
      </c>
      <c r="E152" s="32">
        <f t="shared" ref="E152:M152" si="6">SUM(E125:E151)</f>
        <v>3285821.5559999999</v>
      </c>
      <c r="F152" s="31">
        <f t="shared" si="6"/>
        <v>164.8</v>
      </c>
      <c r="G152" s="32">
        <f t="shared" si="6"/>
        <v>8400</v>
      </c>
      <c r="H152" s="31">
        <f t="shared" si="6"/>
        <v>4180212.57</v>
      </c>
      <c r="I152" s="32">
        <f t="shared" si="6"/>
        <v>11476544.215399999</v>
      </c>
      <c r="J152" s="31">
        <f t="shared" si="6"/>
        <v>2128</v>
      </c>
      <c r="K152" s="32">
        <f t="shared" si="6"/>
        <v>21280</v>
      </c>
      <c r="L152" s="31">
        <f t="shared" si="6"/>
        <v>4183596.1855919999</v>
      </c>
      <c r="M152" s="32">
        <f t="shared" si="6"/>
        <v>14792045.771400001</v>
      </c>
    </row>
    <row r="153" spans="1:13" x14ac:dyDescent="0.25">
      <c r="A153" s="87" t="s">
        <v>7</v>
      </c>
      <c r="B153" s="84" t="s">
        <v>23</v>
      </c>
      <c r="C153" s="3" t="s">
        <v>71</v>
      </c>
      <c r="D153" s="12"/>
      <c r="E153" s="3"/>
      <c r="F153" s="12">
        <v>50.85</v>
      </c>
      <c r="G153" s="3">
        <v>3577</v>
      </c>
      <c r="H153" s="12"/>
      <c r="I153" s="3"/>
      <c r="J153" s="12"/>
      <c r="K153" s="3"/>
      <c r="L153" s="19">
        <v>50.85</v>
      </c>
      <c r="M153" s="17">
        <v>3577</v>
      </c>
    </row>
    <row r="154" spans="1:13" x14ac:dyDescent="0.25">
      <c r="A154" s="88"/>
      <c r="B154" s="85"/>
      <c r="C154" s="3" t="s">
        <v>76</v>
      </c>
      <c r="D154" s="12"/>
      <c r="E154" s="3"/>
      <c r="F154" s="12">
        <v>2.25</v>
      </c>
      <c r="G154" s="3">
        <v>67.5</v>
      </c>
      <c r="H154" s="12"/>
      <c r="I154" s="3"/>
      <c r="J154" s="12"/>
      <c r="K154" s="3"/>
      <c r="L154" s="19">
        <v>2.25</v>
      </c>
      <c r="M154" s="17">
        <v>67.5</v>
      </c>
    </row>
    <row r="155" spans="1:13" x14ac:dyDescent="0.25">
      <c r="A155" s="88"/>
      <c r="B155" s="86"/>
      <c r="C155" s="3" t="s">
        <v>73</v>
      </c>
      <c r="D155" s="12"/>
      <c r="E155" s="3"/>
      <c r="F155" s="12">
        <v>159.25</v>
      </c>
      <c r="G155" s="3">
        <v>5043.5</v>
      </c>
      <c r="H155" s="12"/>
      <c r="I155" s="3"/>
      <c r="J155" s="12"/>
      <c r="K155" s="3"/>
      <c r="L155" s="19">
        <v>159.25</v>
      </c>
      <c r="M155" s="17">
        <v>5043.5</v>
      </c>
    </row>
    <row r="156" spans="1:13" x14ac:dyDescent="0.25">
      <c r="A156" s="88"/>
      <c r="B156" s="84" t="s">
        <v>24</v>
      </c>
      <c r="C156" s="3" t="s">
        <v>46</v>
      </c>
      <c r="D156" s="12"/>
      <c r="E156" s="3"/>
      <c r="F156" s="12"/>
      <c r="G156" s="3"/>
      <c r="H156" s="12">
        <v>6</v>
      </c>
      <c r="I156" s="3">
        <v>20</v>
      </c>
      <c r="J156" s="12"/>
      <c r="K156" s="3"/>
      <c r="L156" s="19">
        <v>6</v>
      </c>
      <c r="M156" s="17">
        <v>20</v>
      </c>
    </row>
    <row r="157" spans="1:13" x14ac:dyDescent="0.25">
      <c r="A157" s="88"/>
      <c r="B157" s="85"/>
      <c r="C157" s="3" t="s">
        <v>75</v>
      </c>
      <c r="D157" s="12"/>
      <c r="E157" s="3"/>
      <c r="F157" s="12"/>
      <c r="G157" s="3"/>
      <c r="H157" s="12">
        <v>13</v>
      </c>
      <c r="I157" s="3">
        <v>1.2</v>
      </c>
      <c r="J157" s="12"/>
      <c r="K157" s="3"/>
      <c r="L157" s="19">
        <v>13</v>
      </c>
      <c r="M157" s="17">
        <v>1.2</v>
      </c>
    </row>
    <row r="158" spans="1:13" x14ac:dyDescent="0.25">
      <c r="A158" s="88"/>
      <c r="B158" s="86"/>
      <c r="C158" s="3" t="s">
        <v>48</v>
      </c>
      <c r="D158" s="12"/>
      <c r="E158" s="3"/>
      <c r="F158" s="12"/>
      <c r="G158" s="3"/>
      <c r="H158" s="12">
        <v>23</v>
      </c>
      <c r="I158" s="3">
        <v>0</v>
      </c>
      <c r="J158" s="12"/>
      <c r="K158" s="3"/>
      <c r="L158" s="19">
        <v>23</v>
      </c>
      <c r="M158" s="17">
        <v>0</v>
      </c>
    </row>
    <row r="159" spans="1:13" x14ac:dyDescent="0.25">
      <c r="A159" s="88"/>
      <c r="B159" s="84" t="s">
        <v>25</v>
      </c>
      <c r="C159" s="3" t="s">
        <v>46</v>
      </c>
      <c r="D159" s="12"/>
      <c r="E159" s="3"/>
      <c r="F159" s="12"/>
      <c r="G159" s="3"/>
      <c r="H159" s="12">
        <v>1</v>
      </c>
      <c r="I159" s="3">
        <v>250</v>
      </c>
      <c r="J159" s="12"/>
      <c r="K159" s="3"/>
      <c r="L159" s="19">
        <v>1</v>
      </c>
      <c r="M159" s="17">
        <v>250</v>
      </c>
    </row>
    <row r="160" spans="1:13" x14ac:dyDescent="0.25">
      <c r="A160" s="88"/>
      <c r="B160" s="85"/>
      <c r="C160" s="3" t="s">
        <v>75</v>
      </c>
      <c r="D160" s="12"/>
      <c r="E160" s="3"/>
      <c r="F160" s="12"/>
      <c r="G160" s="3"/>
      <c r="H160" s="12">
        <v>3</v>
      </c>
      <c r="I160" s="3">
        <v>0</v>
      </c>
      <c r="J160" s="12"/>
      <c r="K160" s="3"/>
      <c r="L160" s="19">
        <v>3</v>
      </c>
      <c r="M160" s="17">
        <v>0</v>
      </c>
    </row>
    <row r="161" spans="1:13" x14ac:dyDescent="0.25">
      <c r="A161" s="88"/>
      <c r="B161" s="86"/>
      <c r="C161" s="3" t="s">
        <v>49</v>
      </c>
      <c r="D161" s="12"/>
      <c r="E161" s="3"/>
      <c r="F161" s="12"/>
      <c r="G161" s="3"/>
      <c r="H161" s="12">
        <v>3</v>
      </c>
      <c r="I161" s="3">
        <v>0</v>
      </c>
      <c r="J161" s="12"/>
      <c r="K161" s="3"/>
      <c r="L161" s="19">
        <v>3</v>
      </c>
      <c r="M161" s="17">
        <v>0</v>
      </c>
    </row>
    <row r="162" spans="1:13" x14ac:dyDescent="0.25">
      <c r="A162" s="88"/>
      <c r="B162" s="84" t="s">
        <v>26</v>
      </c>
      <c r="C162" s="3" t="s">
        <v>47</v>
      </c>
      <c r="D162" s="12">
        <v>13</v>
      </c>
      <c r="E162" s="3">
        <v>9916.5300000000007</v>
      </c>
      <c r="F162" s="12">
        <v>861</v>
      </c>
      <c r="G162" s="3">
        <v>3279.9999999999995</v>
      </c>
      <c r="H162" s="12">
        <v>8454</v>
      </c>
      <c r="I162" s="3">
        <v>6893.4</v>
      </c>
      <c r="J162" s="12"/>
      <c r="K162" s="3"/>
      <c r="L162" s="19">
        <v>9328</v>
      </c>
      <c r="M162" s="17">
        <v>20089.93</v>
      </c>
    </row>
    <row r="163" spans="1:13" x14ac:dyDescent="0.25">
      <c r="A163" s="88"/>
      <c r="B163" s="85"/>
      <c r="C163" s="3" t="s">
        <v>77</v>
      </c>
      <c r="D163" s="12">
        <v>1.175</v>
      </c>
      <c r="E163" s="3">
        <v>780.39</v>
      </c>
      <c r="F163" s="12"/>
      <c r="G163" s="3"/>
      <c r="H163" s="12"/>
      <c r="I163" s="3"/>
      <c r="J163" s="12"/>
      <c r="K163" s="3"/>
      <c r="L163" s="19">
        <v>1.175</v>
      </c>
      <c r="M163" s="17">
        <v>780.39</v>
      </c>
    </row>
    <row r="164" spans="1:13" x14ac:dyDescent="0.25">
      <c r="A164" s="88"/>
      <c r="B164" s="85"/>
      <c r="C164" s="3" t="s">
        <v>74</v>
      </c>
      <c r="D164" s="12"/>
      <c r="E164" s="3"/>
      <c r="F164" s="12"/>
      <c r="G164" s="3"/>
      <c r="H164" s="12">
        <v>4</v>
      </c>
      <c r="I164" s="3">
        <v>55500</v>
      </c>
      <c r="J164" s="12"/>
      <c r="K164" s="3"/>
      <c r="L164" s="19">
        <v>4</v>
      </c>
      <c r="M164" s="17">
        <v>55500</v>
      </c>
    </row>
    <row r="165" spans="1:13" x14ac:dyDescent="0.25">
      <c r="A165" s="88"/>
      <c r="B165" s="85"/>
      <c r="C165" s="3" t="s">
        <v>78</v>
      </c>
      <c r="D165" s="12">
        <v>9.1</v>
      </c>
      <c r="E165" s="3">
        <v>6043.8559999999998</v>
      </c>
      <c r="F165" s="12"/>
      <c r="G165" s="3"/>
      <c r="H165" s="12"/>
      <c r="I165" s="3"/>
      <c r="J165" s="12"/>
      <c r="K165" s="3"/>
      <c r="L165" s="19">
        <v>9.1</v>
      </c>
      <c r="M165" s="17">
        <v>6043.8559999999998</v>
      </c>
    </row>
    <row r="166" spans="1:13" x14ac:dyDescent="0.25">
      <c r="A166" s="88"/>
      <c r="B166" s="86"/>
      <c r="C166" s="3" t="s">
        <v>34</v>
      </c>
      <c r="D166" s="12">
        <v>0.90600000000000003</v>
      </c>
      <c r="E166" s="3">
        <v>602</v>
      </c>
      <c r="F166" s="12"/>
      <c r="G166" s="3"/>
      <c r="H166" s="12"/>
      <c r="I166" s="3"/>
      <c r="J166" s="12"/>
      <c r="K166" s="3"/>
      <c r="L166" s="19">
        <v>0.90600000000000003</v>
      </c>
      <c r="M166" s="17">
        <v>602</v>
      </c>
    </row>
    <row r="167" spans="1:13" x14ac:dyDescent="0.25">
      <c r="A167" s="88"/>
      <c r="B167" s="84" t="s">
        <v>28</v>
      </c>
      <c r="C167" s="3" t="s">
        <v>51</v>
      </c>
      <c r="D167" s="40">
        <v>1.2999999999999999E-3</v>
      </c>
      <c r="E167" s="3">
        <v>58.5</v>
      </c>
      <c r="F167" s="12"/>
      <c r="G167" s="3"/>
      <c r="H167" s="12"/>
      <c r="I167" s="3"/>
      <c r="J167" s="12"/>
      <c r="K167" s="3"/>
      <c r="L167" s="19">
        <v>1.2999999999999999E-3</v>
      </c>
      <c r="M167" s="17">
        <v>58.5</v>
      </c>
    </row>
    <row r="168" spans="1:13" x14ac:dyDescent="0.25">
      <c r="A168" s="88"/>
      <c r="B168" s="85"/>
      <c r="C168" s="3" t="s">
        <v>53</v>
      </c>
      <c r="D168" s="12">
        <v>46.921860000000002</v>
      </c>
      <c r="E168" s="3">
        <v>1400707</v>
      </c>
      <c r="F168" s="12"/>
      <c r="G168" s="3"/>
      <c r="H168" s="12"/>
      <c r="I168" s="3"/>
      <c r="J168" s="12"/>
      <c r="K168" s="3"/>
      <c r="L168" s="19">
        <v>46.921860000000002</v>
      </c>
      <c r="M168" s="17">
        <v>1400707</v>
      </c>
    </row>
    <row r="169" spans="1:13" x14ac:dyDescent="0.25">
      <c r="A169" s="88"/>
      <c r="B169" s="86"/>
      <c r="C169" s="3" t="s">
        <v>89</v>
      </c>
      <c r="D169" s="40">
        <v>1.6609999999999999E-3</v>
      </c>
      <c r="E169" s="3">
        <v>74</v>
      </c>
      <c r="F169" s="12"/>
      <c r="G169" s="3"/>
      <c r="H169" s="12"/>
      <c r="I169" s="3"/>
      <c r="J169" s="12"/>
      <c r="K169" s="3"/>
      <c r="L169" s="19">
        <v>1.6609999999999999E-3</v>
      </c>
      <c r="M169" s="17">
        <v>74</v>
      </c>
    </row>
    <row r="170" spans="1:13" x14ac:dyDescent="0.25">
      <c r="A170" s="88"/>
      <c r="B170" s="36" t="s">
        <v>31</v>
      </c>
      <c r="C170" s="3" t="s">
        <v>54</v>
      </c>
      <c r="D170" s="12"/>
      <c r="E170" s="3"/>
      <c r="F170" s="12"/>
      <c r="G170" s="3"/>
      <c r="H170" s="12">
        <v>2629179</v>
      </c>
      <c r="I170" s="3">
        <v>1746215.3240000021</v>
      </c>
      <c r="J170" s="12"/>
      <c r="K170" s="3"/>
      <c r="L170" s="19">
        <v>2629179</v>
      </c>
      <c r="M170" s="17">
        <v>1746215.3240000021</v>
      </c>
    </row>
    <row r="171" spans="1:13" x14ac:dyDescent="0.25">
      <c r="A171" s="88"/>
      <c r="B171" s="84" t="s">
        <v>33</v>
      </c>
      <c r="C171" s="3" t="s">
        <v>55</v>
      </c>
      <c r="D171" s="12"/>
      <c r="E171" s="3"/>
      <c r="F171" s="12"/>
      <c r="G171" s="3"/>
      <c r="H171" s="12">
        <v>5</v>
      </c>
      <c r="I171" s="3">
        <v>340200</v>
      </c>
      <c r="J171" s="12"/>
      <c r="K171" s="3"/>
      <c r="L171" s="19">
        <v>5</v>
      </c>
      <c r="M171" s="17">
        <v>340200</v>
      </c>
    </row>
    <row r="172" spans="1:13" x14ac:dyDescent="0.25">
      <c r="A172" s="88"/>
      <c r="B172" s="85"/>
      <c r="C172" s="3" t="s">
        <v>47</v>
      </c>
      <c r="D172" s="12"/>
      <c r="E172" s="3"/>
      <c r="F172" s="12"/>
      <c r="G172" s="3"/>
      <c r="H172" s="12">
        <v>1</v>
      </c>
      <c r="I172" s="3">
        <v>9000</v>
      </c>
      <c r="J172" s="12"/>
      <c r="K172" s="3"/>
      <c r="L172" s="19">
        <v>1</v>
      </c>
      <c r="M172" s="17">
        <v>9000</v>
      </c>
    </row>
    <row r="173" spans="1:13" x14ac:dyDescent="0.25">
      <c r="A173" s="88"/>
      <c r="B173" s="85"/>
      <c r="C173" s="3" t="s">
        <v>56</v>
      </c>
      <c r="D173" s="12"/>
      <c r="E173" s="3"/>
      <c r="F173" s="12"/>
      <c r="G173" s="3"/>
      <c r="H173" s="12">
        <v>2</v>
      </c>
      <c r="I173" s="3">
        <v>89000</v>
      </c>
      <c r="J173" s="12"/>
      <c r="K173" s="3"/>
      <c r="L173" s="19">
        <v>2</v>
      </c>
      <c r="M173" s="17">
        <v>89000</v>
      </c>
    </row>
    <row r="174" spans="1:13" x14ac:dyDescent="0.25">
      <c r="A174" s="88"/>
      <c r="B174" s="85"/>
      <c r="C174" s="3" t="s">
        <v>57</v>
      </c>
      <c r="D174" s="12"/>
      <c r="E174" s="3"/>
      <c r="F174" s="12"/>
      <c r="G174" s="3"/>
      <c r="H174" s="12">
        <v>8</v>
      </c>
      <c r="I174" s="3">
        <v>400000</v>
      </c>
      <c r="J174" s="12"/>
      <c r="K174" s="3"/>
      <c r="L174" s="19">
        <v>8</v>
      </c>
      <c r="M174" s="17">
        <v>400000</v>
      </c>
    </row>
    <row r="175" spans="1:13" x14ac:dyDescent="0.25">
      <c r="A175" s="88"/>
      <c r="B175" s="86"/>
      <c r="C175" s="3" t="s">
        <v>58</v>
      </c>
      <c r="D175" s="12"/>
      <c r="E175" s="3"/>
      <c r="F175" s="12"/>
      <c r="G175" s="3"/>
      <c r="H175" s="12">
        <v>56</v>
      </c>
      <c r="I175" s="3">
        <v>1473500</v>
      </c>
      <c r="J175" s="12"/>
      <c r="K175" s="3"/>
      <c r="L175" s="19">
        <v>56</v>
      </c>
      <c r="M175" s="17">
        <v>1473500</v>
      </c>
    </row>
    <row r="176" spans="1:13" x14ac:dyDescent="0.25">
      <c r="A176" s="88"/>
      <c r="B176" s="84" t="s">
        <v>35</v>
      </c>
      <c r="C176" s="3" t="s">
        <v>86</v>
      </c>
      <c r="D176" s="12"/>
      <c r="E176" s="3"/>
      <c r="F176" s="12"/>
      <c r="G176" s="3"/>
      <c r="H176" s="12">
        <v>1100</v>
      </c>
      <c r="I176" s="3">
        <v>4422</v>
      </c>
      <c r="J176" s="12"/>
      <c r="K176" s="3"/>
      <c r="L176" s="19">
        <v>1100</v>
      </c>
      <c r="M176" s="17">
        <v>4422</v>
      </c>
    </row>
    <row r="177" spans="1:13" x14ac:dyDescent="0.25">
      <c r="A177" s="88"/>
      <c r="B177" s="85"/>
      <c r="C177" s="3" t="s">
        <v>61</v>
      </c>
      <c r="D177" s="12"/>
      <c r="E177" s="3"/>
      <c r="F177" s="12"/>
      <c r="G177" s="3"/>
      <c r="H177" s="12">
        <v>10960</v>
      </c>
      <c r="I177" s="3">
        <v>48662.400000000001</v>
      </c>
      <c r="J177" s="12"/>
      <c r="K177" s="3"/>
      <c r="L177" s="19">
        <v>10960</v>
      </c>
      <c r="M177" s="17">
        <v>48662.400000000001</v>
      </c>
    </row>
    <row r="178" spans="1:13" x14ac:dyDescent="0.25">
      <c r="A178" s="88"/>
      <c r="B178" s="86"/>
      <c r="C178" s="3" t="s">
        <v>63</v>
      </c>
      <c r="D178" s="12"/>
      <c r="E178" s="3"/>
      <c r="F178" s="12"/>
      <c r="G178" s="3"/>
      <c r="H178" s="12">
        <v>6790</v>
      </c>
      <c r="I178" s="3">
        <v>6790</v>
      </c>
      <c r="J178" s="12"/>
      <c r="K178" s="3"/>
      <c r="L178" s="19">
        <v>6790</v>
      </c>
      <c r="M178" s="17">
        <v>6790</v>
      </c>
    </row>
    <row r="179" spans="1:13" x14ac:dyDescent="0.25">
      <c r="A179" s="89"/>
      <c r="B179" s="30" t="s">
        <v>109</v>
      </c>
      <c r="C179" s="32"/>
      <c r="D179" s="31">
        <f>SUM(D153:D178)</f>
        <v>71.105821000000006</v>
      </c>
      <c r="E179" s="32">
        <f t="shared" ref="E179:M179" si="7">SUM(E153:E178)</f>
        <v>1418182.2760000001</v>
      </c>
      <c r="F179" s="31">
        <f t="shared" si="7"/>
        <v>1073.3499999999999</v>
      </c>
      <c r="G179" s="32">
        <f t="shared" si="7"/>
        <v>11968</v>
      </c>
      <c r="H179" s="31">
        <f t="shared" si="7"/>
        <v>2656608</v>
      </c>
      <c r="I179" s="32">
        <f t="shared" si="7"/>
        <v>4180454.3240000024</v>
      </c>
      <c r="J179" s="31">
        <f t="shared" si="7"/>
        <v>0</v>
      </c>
      <c r="K179" s="32">
        <f t="shared" si="7"/>
        <v>0</v>
      </c>
      <c r="L179" s="31">
        <f t="shared" si="7"/>
        <v>2657752.455821</v>
      </c>
      <c r="M179" s="32">
        <f t="shared" si="7"/>
        <v>5610604.6000000024</v>
      </c>
    </row>
    <row r="180" spans="1:13" x14ac:dyDescent="0.25">
      <c r="A180" s="87" t="s">
        <v>8</v>
      </c>
      <c r="B180" s="84" t="s">
        <v>23</v>
      </c>
      <c r="C180" s="3" t="s">
        <v>47</v>
      </c>
      <c r="D180" s="12"/>
      <c r="E180" s="3"/>
      <c r="F180" s="12">
        <v>818</v>
      </c>
      <c r="G180" s="3">
        <v>28630</v>
      </c>
      <c r="H180" s="12"/>
      <c r="I180" s="3"/>
      <c r="J180" s="12"/>
      <c r="K180" s="3"/>
      <c r="L180" s="19">
        <v>818</v>
      </c>
      <c r="M180" s="17">
        <v>28630</v>
      </c>
    </row>
    <row r="181" spans="1:13" x14ac:dyDescent="0.25">
      <c r="A181" s="88"/>
      <c r="B181" s="85"/>
      <c r="C181" s="3" t="s">
        <v>69</v>
      </c>
      <c r="D181" s="12"/>
      <c r="E181" s="3"/>
      <c r="F181" s="12">
        <v>1</v>
      </c>
      <c r="G181" s="3">
        <v>33</v>
      </c>
      <c r="H181" s="12"/>
      <c r="I181" s="3"/>
      <c r="J181" s="12"/>
      <c r="K181" s="3"/>
      <c r="L181" s="19">
        <v>1</v>
      </c>
      <c r="M181" s="17">
        <v>33</v>
      </c>
    </row>
    <row r="182" spans="1:13" x14ac:dyDescent="0.25">
      <c r="A182" s="88"/>
      <c r="B182" s="85"/>
      <c r="C182" s="3" t="s">
        <v>72</v>
      </c>
      <c r="D182" s="12"/>
      <c r="E182" s="3"/>
      <c r="F182" s="12">
        <v>6</v>
      </c>
      <c r="G182" s="3">
        <v>210</v>
      </c>
      <c r="H182" s="12"/>
      <c r="I182" s="3"/>
      <c r="J182" s="12"/>
      <c r="K182" s="3"/>
      <c r="L182" s="19">
        <v>6</v>
      </c>
      <c r="M182" s="17">
        <v>210</v>
      </c>
    </row>
    <row r="183" spans="1:13" x14ac:dyDescent="0.25">
      <c r="A183" s="88"/>
      <c r="B183" s="85"/>
      <c r="C183" s="3" t="s">
        <v>76</v>
      </c>
      <c r="D183" s="12"/>
      <c r="E183" s="3"/>
      <c r="F183" s="12">
        <v>430.5</v>
      </c>
      <c r="G183" s="3">
        <v>4305</v>
      </c>
      <c r="H183" s="12"/>
      <c r="I183" s="3"/>
      <c r="J183" s="12"/>
      <c r="K183" s="3"/>
      <c r="L183" s="19">
        <v>430.5</v>
      </c>
      <c r="M183" s="17">
        <v>4305</v>
      </c>
    </row>
    <row r="184" spans="1:13" x14ac:dyDescent="0.25">
      <c r="A184" s="88"/>
      <c r="B184" s="86"/>
      <c r="C184" s="3" t="s">
        <v>73</v>
      </c>
      <c r="D184" s="12"/>
      <c r="E184" s="3"/>
      <c r="F184" s="12">
        <v>26.4</v>
      </c>
      <c r="G184" s="3">
        <v>1274</v>
      </c>
      <c r="H184" s="12"/>
      <c r="I184" s="3"/>
      <c r="J184" s="12"/>
      <c r="K184" s="3"/>
      <c r="L184" s="19">
        <v>26.4</v>
      </c>
      <c r="M184" s="17">
        <v>1274</v>
      </c>
    </row>
    <row r="185" spans="1:13" x14ac:dyDescent="0.25">
      <c r="A185" s="88"/>
      <c r="B185" s="84" t="s">
        <v>26</v>
      </c>
      <c r="C185" s="3" t="s">
        <v>47</v>
      </c>
      <c r="D185" s="12"/>
      <c r="E185" s="3"/>
      <c r="F185" s="12"/>
      <c r="G185" s="3"/>
      <c r="H185" s="12">
        <v>9</v>
      </c>
      <c r="I185" s="3">
        <v>127000</v>
      </c>
      <c r="J185" s="12"/>
      <c r="K185" s="3"/>
      <c r="L185" s="19">
        <v>9</v>
      </c>
      <c r="M185" s="17">
        <v>127000</v>
      </c>
    </row>
    <row r="186" spans="1:13" x14ac:dyDescent="0.25">
      <c r="A186" s="88"/>
      <c r="B186" s="85"/>
      <c r="C186" s="3" t="s">
        <v>77</v>
      </c>
      <c r="D186" s="12">
        <v>4.5</v>
      </c>
      <c r="E186" s="3">
        <v>2988.72</v>
      </c>
      <c r="F186" s="12"/>
      <c r="G186" s="3"/>
      <c r="H186" s="12"/>
      <c r="I186" s="3"/>
      <c r="J186" s="12"/>
      <c r="K186" s="3"/>
      <c r="L186" s="19">
        <v>4.5</v>
      </c>
      <c r="M186" s="17">
        <v>2988.72</v>
      </c>
    </row>
    <row r="187" spans="1:13" x14ac:dyDescent="0.25">
      <c r="A187" s="88"/>
      <c r="B187" s="86"/>
      <c r="C187" s="3" t="s">
        <v>74</v>
      </c>
      <c r="D187" s="12"/>
      <c r="E187" s="3"/>
      <c r="F187" s="12"/>
      <c r="G187" s="3"/>
      <c r="H187" s="12">
        <v>2</v>
      </c>
      <c r="I187" s="3">
        <v>0</v>
      </c>
      <c r="J187" s="12"/>
      <c r="K187" s="3"/>
      <c r="L187" s="19">
        <v>2</v>
      </c>
      <c r="M187" s="17">
        <v>0</v>
      </c>
    </row>
    <row r="188" spans="1:13" x14ac:dyDescent="0.25">
      <c r="A188" s="88"/>
      <c r="B188" s="36" t="s">
        <v>31</v>
      </c>
      <c r="C188" s="3" t="s">
        <v>54</v>
      </c>
      <c r="D188" s="12"/>
      <c r="E188" s="3"/>
      <c r="F188" s="12"/>
      <c r="G188" s="3"/>
      <c r="H188" s="12">
        <v>2840</v>
      </c>
      <c r="I188" s="3">
        <v>1886.2144000000001</v>
      </c>
      <c r="J188" s="12"/>
      <c r="K188" s="3"/>
      <c r="L188" s="19">
        <v>2840</v>
      </c>
      <c r="M188" s="17">
        <v>1886.2144000000001</v>
      </c>
    </row>
    <row r="189" spans="1:13" x14ac:dyDescent="0.25">
      <c r="A189" s="88"/>
      <c r="B189" s="84" t="s">
        <v>33</v>
      </c>
      <c r="C189" s="3" t="s">
        <v>55</v>
      </c>
      <c r="D189" s="12"/>
      <c r="E189" s="3"/>
      <c r="F189" s="12"/>
      <c r="G189" s="3"/>
      <c r="H189" s="12">
        <v>1</v>
      </c>
      <c r="I189" s="3">
        <v>25000</v>
      </c>
      <c r="J189" s="12"/>
      <c r="K189" s="3"/>
      <c r="L189" s="19">
        <v>1</v>
      </c>
      <c r="M189" s="17">
        <v>25000</v>
      </c>
    </row>
    <row r="190" spans="1:13" x14ac:dyDescent="0.25">
      <c r="A190" s="88"/>
      <c r="B190" s="86"/>
      <c r="C190" s="3" t="s">
        <v>58</v>
      </c>
      <c r="D190" s="12"/>
      <c r="E190" s="3"/>
      <c r="F190" s="12"/>
      <c r="G190" s="3"/>
      <c r="H190" s="12">
        <v>3</v>
      </c>
      <c r="I190" s="3">
        <v>215000</v>
      </c>
      <c r="J190" s="12"/>
      <c r="K190" s="3"/>
      <c r="L190" s="19">
        <v>3</v>
      </c>
      <c r="M190" s="17">
        <v>215000</v>
      </c>
    </row>
    <row r="191" spans="1:13" x14ac:dyDescent="0.25">
      <c r="A191" s="89"/>
      <c r="B191" s="30" t="s">
        <v>109</v>
      </c>
      <c r="C191" s="32"/>
      <c r="D191" s="31">
        <f>SUM(D180:D190)</f>
        <v>4.5</v>
      </c>
      <c r="E191" s="32">
        <f t="shared" ref="E191:M191" si="8">SUM(E180:E190)</f>
        <v>2988.72</v>
      </c>
      <c r="F191" s="31">
        <f t="shared" si="8"/>
        <v>1281.9000000000001</v>
      </c>
      <c r="G191" s="32">
        <f t="shared" si="8"/>
        <v>34452</v>
      </c>
      <c r="H191" s="31">
        <f t="shared" si="8"/>
        <v>2855</v>
      </c>
      <c r="I191" s="32">
        <f t="shared" si="8"/>
        <v>368886.2144</v>
      </c>
      <c r="J191" s="31">
        <f t="shared" si="8"/>
        <v>0</v>
      </c>
      <c r="K191" s="32">
        <f t="shared" si="8"/>
        <v>0</v>
      </c>
      <c r="L191" s="31">
        <f t="shared" si="8"/>
        <v>4141.3999999999996</v>
      </c>
      <c r="M191" s="32">
        <f t="shared" si="8"/>
        <v>406326.93440000003</v>
      </c>
    </row>
    <row r="192" spans="1:13" x14ac:dyDescent="0.25">
      <c r="A192" s="87" t="s">
        <v>9</v>
      </c>
      <c r="B192" s="84" t="s">
        <v>23</v>
      </c>
      <c r="C192" s="3" t="s">
        <v>47</v>
      </c>
      <c r="D192" s="12"/>
      <c r="E192" s="3"/>
      <c r="F192" s="12">
        <v>334.2</v>
      </c>
      <c r="G192" s="3">
        <v>2235.75</v>
      </c>
      <c r="H192" s="12"/>
      <c r="I192" s="3"/>
      <c r="J192" s="12"/>
      <c r="K192" s="3"/>
      <c r="L192" s="19">
        <v>334.2</v>
      </c>
      <c r="M192" s="17">
        <v>2235.75</v>
      </c>
    </row>
    <row r="193" spans="1:13" x14ac:dyDescent="0.25">
      <c r="A193" s="88"/>
      <c r="B193" s="85"/>
      <c r="C193" s="3" t="s">
        <v>83</v>
      </c>
      <c r="D193" s="12"/>
      <c r="E193" s="3"/>
      <c r="F193" s="12">
        <v>74</v>
      </c>
      <c r="G193" s="3">
        <v>272</v>
      </c>
      <c r="H193" s="12"/>
      <c r="I193" s="3"/>
      <c r="J193" s="12"/>
      <c r="K193" s="3"/>
      <c r="L193" s="19">
        <v>74</v>
      </c>
      <c r="M193" s="17">
        <v>272</v>
      </c>
    </row>
    <row r="194" spans="1:13" x14ac:dyDescent="0.25">
      <c r="A194" s="88"/>
      <c r="B194" s="85"/>
      <c r="C194" s="3" t="s">
        <v>71</v>
      </c>
      <c r="D194" s="12"/>
      <c r="E194" s="3"/>
      <c r="F194" s="12">
        <v>88</v>
      </c>
      <c r="G194" s="3">
        <v>6995</v>
      </c>
      <c r="H194" s="12"/>
      <c r="I194" s="3"/>
      <c r="J194" s="12"/>
      <c r="K194" s="3"/>
      <c r="L194" s="19">
        <v>88</v>
      </c>
      <c r="M194" s="17">
        <v>6995</v>
      </c>
    </row>
    <row r="195" spans="1:13" x14ac:dyDescent="0.25">
      <c r="A195" s="88"/>
      <c r="B195" s="85"/>
      <c r="C195" s="3" t="s">
        <v>72</v>
      </c>
      <c r="D195" s="12"/>
      <c r="E195" s="3"/>
      <c r="F195" s="12">
        <v>4</v>
      </c>
      <c r="G195" s="3">
        <v>140</v>
      </c>
      <c r="H195" s="12"/>
      <c r="I195" s="3"/>
      <c r="J195" s="12"/>
      <c r="K195" s="3"/>
      <c r="L195" s="19">
        <v>4</v>
      </c>
      <c r="M195" s="17">
        <v>140</v>
      </c>
    </row>
    <row r="196" spans="1:13" x14ac:dyDescent="0.25">
      <c r="A196" s="88"/>
      <c r="B196" s="85"/>
      <c r="C196" s="3" t="s">
        <v>76</v>
      </c>
      <c r="D196" s="12"/>
      <c r="E196" s="3"/>
      <c r="F196" s="12">
        <v>7311.55</v>
      </c>
      <c r="G196" s="3">
        <v>97621.66</v>
      </c>
      <c r="H196" s="12"/>
      <c r="I196" s="3"/>
      <c r="J196" s="12"/>
      <c r="K196" s="3"/>
      <c r="L196" s="19">
        <v>7311.55</v>
      </c>
      <c r="M196" s="17">
        <v>97621.66</v>
      </c>
    </row>
    <row r="197" spans="1:13" x14ac:dyDescent="0.25">
      <c r="A197" s="88"/>
      <c r="B197" s="86"/>
      <c r="C197" s="3" t="s">
        <v>73</v>
      </c>
      <c r="D197" s="12"/>
      <c r="E197" s="3"/>
      <c r="F197" s="12">
        <v>1579.0000000000005</v>
      </c>
      <c r="G197" s="3">
        <v>52080.140000000007</v>
      </c>
      <c r="H197" s="12"/>
      <c r="I197" s="3"/>
      <c r="J197" s="12"/>
      <c r="K197" s="3"/>
      <c r="L197" s="19">
        <v>1579.0000000000005</v>
      </c>
      <c r="M197" s="17">
        <v>52080.140000000007</v>
      </c>
    </row>
    <row r="198" spans="1:13" x14ac:dyDescent="0.25">
      <c r="A198" s="88"/>
      <c r="B198" s="84" t="s">
        <v>24</v>
      </c>
      <c r="C198" s="3" t="s">
        <v>75</v>
      </c>
      <c r="D198" s="12"/>
      <c r="E198" s="3"/>
      <c r="F198" s="12"/>
      <c r="G198" s="3"/>
      <c r="H198" s="12">
        <v>89</v>
      </c>
      <c r="I198" s="3">
        <v>8</v>
      </c>
      <c r="J198" s="12"/>
      <c r="K198" s="3"/>
      <c r="L198" s="19">
        <v>89</v>
      </c>
      <c r="M198" s="17">
        <v>8</v>
      </c>
    </row>
    <row r="199" spans="1:13" x14ac:dyDescent="0.25">
      <c r="A199" s="88"/>
      <c r="B199" s="86"/>
      <c r="C199" s="3" t="s">
        <v>48</v>
      </c>
      <c r="D199" s="12"/>
      <c r="E199" s="3"/>
      <c r="F199" s="12"/>
      <c r="G199" s="3"/>
      <c r="H199" s="12">
        <v>119</v>
      </c>
      <c r="I199" s="3">
        <v>0</v>
      </c>
      <c r="J199" s="12"/>
      <c r="K199" s="3"/>
      <c r="L199" s="19">
        <v>119</v>
      </c>
      <c r="M199" s="17">
        <v>0</v>
      </c>
    </row>
    <row r="200" spans="1:13" x14ac:dyDescent="0.25">
      <c r="A200" s="88"/>
      <c r="B200" s="84" t="s">
        <v>25</v>
      </c>
      <c r="C200" s="3" t="s">
        <v>46</v>
      </c>
      <c r="D200" s="12"/>
      <c r="E200" s="3"/>
      <c r="F200" s="12"/>
      <c r="G200" s="3"/>
      <c r="H200" s="12">
        <v>2</v>
      </c>
      <c r="I200" s="3">
        <v>0</v>
      </c>
      <c r="J200" s="12"/>
      <c r="K200" s="3"/>
      <c r="L200" s="19">
        <v>2</v>
      </c>
      <c r="M200" s="17">
        <v>0</v>
      </c>
    </row>
    <row r="201" spans="1:13" x14ac:dyDescent="0.25">
      <c r="A201" s="88"/>
      <c r="B201" s="85"/>
      <c r="C201" s="3" t="s">
        <v>75</v>
      </c>
      <c r="D201" s="12"/>
      <c r="E201" s="3"/>
      <c r="F201" s="12"/>
      <c r="G201" s="3"/>
      <c r="H201" s="12">
        <v>43</v>
      </c>
      <c r="I201" s="3">
        <v>30491</v>
      </c>
      <c r="J201" s="12"/>
      <c r="K201" s="3"/>
      <c r="L201" s="19">
        <v>43</v>
      </c>
      <c r="M201" s="17">
        <v>30491</v>
      </c>
    </row>
    <row r="202" spans="1:13" x14ac:dyDescent="0.25">
      <c r="A202" s="88"/>
      <c r="B202" s="86"/>
      <c r="C202" s="3" t="s">
        <v>49</v>
      </c>
      <c r="D202" s="12"/>
      <c r="E202" s="3"/>
      <c r="F202" s="12"/>
      <c r="G202" s="3"/>
      <c r="H202" s="12">
        <v>6</v>
      </c>
      <c r="I202" s="3">
        <v>4000</v>
      </c>
      <c r="J202" s="12"/>
      <c r="K202" s="3"/>
      <c r="L202" s="19">
        <v>6</v>
      </c>
      <c r="M202" s="17">
        <v>4000</v>
      </c>
    </row>
    <row r="203" spans="1:13" x14ac:dyDescent="0.25">
      <c r="A203" s="88"/>
      <c r="B203" s="84" t="s">
        <v>26</v>
      </c>
      <c r="C203" s="3" t="s">
        <v>50</v>
      </c>
      <c r="D203" s="12"/>
      <c r="E203" s="3"/>
      <c r="F203" s="12"/>
      <c r="G203" s="3"/>
      <c r="H203" s="12">
        <v>2106</v>
      </c>
      <c r="I203" s="3">
        <v>49470</v>
      </c>
      <c r="J203" s="12">
        <v>5060</v>
      </c>
      <c r="K203" s="3">
        <v>16000</v>
      </c>
      <c r="L203" s="19">
        <v>7166</v>
      </c>
      <c r="M203" s="17">
        <v>65470</v>
      </c>
    </row>
    <row r="204" spans="1:13" x14ac:dyDescent="0.25">
      <c r="A204" s="88"/>
      <c r="B204" s="85"/>
      <c r="C204" s="3" t="s">
        <v>47</v>
      </c>
      <c r="D204" s="12">
        <v>382.54424999999998</v>
      </c>
      <c r="E204" s="3">
        <v>232518.65</v>
      </c>
      <c r="F204" s="12">
        <v>337.20099999999991</v>
      </c>
      <c r="G204" s="3">
        <v>19610</v>
      </c>
      <c r="H204" s="12">
        <v>1407.08</v>
      </c>
      <c r="I204" s="3">
        <v>570467</v>
      </c>
      <c r="J204" s="12">
        <v>1160</v>
      </c>
      <c r="K204" s="3">
        <v>100000</v>
      </c>
      <c r="L204" s="19">
        <v>3286.8252499999999</v>
      </c>
      <c r="M204" s="17">
        <v>922595.65</v>
      </c>
    </row>
    <row r="205" spans="1:13" x14ac:dyDescent="0.25">
      <c r="A205" s="88"/>
      <c r="B205" s="85"/>
      <c r="C205" s="3" t="s">
        <v>77</v>
      </c>
      <c r="D205" s="12">
        <v>100.75</v>
      </c>
      <c r="E205" s="3">
        <v>62648.89</v>
      </c>
      <c r="F205" s="12"/>
      <c r="G205" s="3"/>
      <c r="H205" s="12"/>
      <c r="I205" s="3"/>
      <c r="J205" s="12"/>
      <c r="K205" s="3"/>
      <c r="L205" s="19">
        <v>100.75</v>
      </c>
      <c r="M205" s="17">
        <v>62648.89</v>
      </c>
    </row>
    <row r="206" spans="1:13" x14ac:dyDescent="0.25">
      <c r="A206" s="88"/>
      <c r="B206" s="85"/>
      <c r="C206" s="3" t="s">
        <v>74</v>
      </c>
      <c r="D206" s="12"/>
      <c r="E206" s="3"/>
      <c r="F206" s="12"/>
      <c r="G206" s="3"/>
      <c r="H206" s="12">
        <v>368</v>
      </c>
      <c r="I206" s="3">
        <v>339000</v>
      </c>
      <c r="J206" s="12"/>
      <c r="K206" s="3"/>
      <c r="L206" s="19">
        <v>368</v>
      </c>
      <c r="M206" s="17">
        <v>339000</v>
      </c>
    </row>
    <row r="207" spans="1:13" x14ac:dyDescent="0.25">
      <c r="A207" s="88"/>
      <c r="B207" s="85"/>
      <c r="C207" s="3" t="s">
        <v>78</v>
      </c>
      <c r="D207" s="12">
        <v>3295.05</v>
      </c>
      <c r="E207" s="3">
        <v>1546703.96</v>
      </c>
      <c r="F207" s="12"/>
      <c r="G207" s="3"/>
      <c r="H207" s="12"/>
      <c r="I207" s="3"/>
      <c r="J207" s="12"/>
      <c r="K207" s="3"/>
      <c r="L207" s="19">
        <v>3295.05</v>
      </c>
      <c r="M207" s="17">
        <v>1546703.96</v>
      </c>
    </row>
    <row r="208" spans="1:13" x14ac:dyDescent="0.25">
      <c r="A208" s="88"/>
      <c r="B208" s="86"/>
      <c r="C208" s="3" t="s">
        <v>34</v>
      </c>
      <c r="D208" s="12">
        <v>3.71</v>
      </c>
      <c r="E208" s="3">
        <v>2838</v>
      </c>
      <c r="F208" s="12"/>
      <c r="G208" s="3"/>
      <c r="H208" s="12"/>
      <c r="I208" s="3"/>
      <c r="J208" s="12"/>
      <c r="K208" s="3"/>
      <c r="L208" s="19">
        <v>3.71</v>
      </c>
      <c r="M208" s="17">
        <v>2838</v>
      </c>
    </row>
    <row r="209" spans="1:13" x14ac:dyDescent="0.25">
      <c r="A209" s="88"/>
      <c r="B209" s="36" t="s">
        <v>27</v>
      </c>
      <c r="C209" s="3" t="s">
        <v>84</v>
      </c>
      <c r="D209" s="40">
        <v>1.4999999999999999E-2</v>
      </c>
      <c r="E209" s="3">
        <v>0</v>
      </c>
      <c r="F209" s="12"/>
      <c r="G209" s="3"/>
      <c r="H209" s="12"/>
      <c r="I209" s="3"/>
      <c r="J209" s="12"/>
      <c r="K209" s="3"/>
      <c r="L209" s="19">
        <v>1.4999999999999999E-2</v>
      </c>
      <c r="M209" s="17">
        <v>0</v>
      </c>
    </row>
    <row r="210" spans="1:13" x14ac:dyDescent="0.25">
      <c r="A210" s="88"/>
      <c r="B210" s="84" t="s">
        <v>28</v>
      </c>
      <c r="C210" s="3" t="s">
        <v>51</v>
      </c>
      <c r="D210" s="40">
        <v>7.2564999999999991E-2</v>
      </c>
      <c r="E210" s="3">
        <v>2783.4</v>
      </c>
      <c r="F210" s="12"/>
      <c r="G210" s="3"/>
      <c r="H210" s="12"/>
      <c r="I210" s="3"/>
      <c r="J210" s="12"/>
      <c r="K210" s="3"/>
      <c r="L210" s="19">
        <v>7.2564999999999991E-2</v>
      </c>
      <c r="M210" s="17">
        <v>2783.4</v>
      </c>
    </row>
    <row r="211" spans="1:13" x14ac:dyDescent="0.25">
      <c r="A211" s="88"/>
      <c r="B211" s="85"/>
      <c r="C211" s="3" t="s">
        <v>52</v>
      </c>
      <c r="D211" s="12">
        <v>4.0012930000000004</v>
      </c>
      <c r="E211" s="3">
        <v>177547</v>
      </c>
      <c r="F211" s="12"/>
      <c r="G211" s="3"/>
      <c r="H211" s="12"/>
      <c r="I211" s="3"/>
      <c r="J211" s="12"/>
      <c r="K211" s="3"/>
      <c r="L211" s="19">
        <v>4.0012930000000004</v>
      </c>
      <c r="M211" s="17">
        <v>177547</v>
      </c>
    </row>
    <row r="212" spans="1:13" x14ac:dyDescent="0.25">
      <c r="A212" s="88"/>
      <c r="B212" s="85"/>
      <c r="C212" s="3" t="s">
        <v>47</v>
      </c>
      <c r="D212" s="12">
        <v>0.42169999999999996</v>
      </c>
      <c r="E212" s="3">
        <v>0</v>
      </c>
      <c r="F212" s="12"/>
      <c r="G212" s="3"/>
      <c r="H212" s="12">
        <v>4038</v>
      </c>
      <c r="I212" s="3">
        <v>50492</v>
      </c>
      <c r="J212" s="12"/>
      <c r="K212" s="3"/>
      <c r="L212" s="19">
        <v>4038.4216999999999</v>
      </c>
      <c r="M212" s="17">
        <v>50492</v>
      </c>
    </row>
    <row r="213" spans="1:13" x14ac:dyDescent="0.25">
      <c r="A213" s="88"/>
      <c r="B213" s="86"/>
      <c r="C213" s="3" t="s">
        <v>53</v>
      </c>
      <c r="D213" s="12">
        <v>2.2454759999999996</v>
      </c>
      <c r="E213" s="3">
        <v>74362.63</v>
      </c>
      <c r="F213" s="12"/>
      <c r="G213" s="3"/>
      <c r="H213" s="12"/>
      <c r="I213" s="3"/>
      <c r="J213" s="12"/>
      <c r="K213" s="3"/>
      <c r="L213" s="19">
        <v>2.2454759999999996</v>
      </c>
      <c r="M213" s="17">
        <v>74362.63</v>
      </c>
    </row>
    <row r="214" spans="1:13" x14ac:dyDescent="0.25">
      <c r="A214" s="88"/>
      <c r="B214" s="36" t="s">
        <v>29</v>
      </c>
      <c r="C214" s="3" t="s">
        <v>47</v>
      </c>
      <c r="D214" s="12"/>
      <c r="E214" s="3"/>
      <c r="F214" s="12"/>
      <c r="G214" s="3"/>
      <c r="H214" s="12">
        <v>5</v>
      </c>
      <c r="I214" s="3">
        <v>0</v>
      </c>
      <c r="J214" s="12"/>
      <c r="K214" s="3"/>
      <c r="L214" s="19">
        <v>5</v>
      </c>
      <c r="M214" s="17">
        <v>0</v>
      </c>
    </row>
    <row r="215" spans="1:13" x14ac:dyDescent="0.25">
      <c r="A215" s="88"/>
      <c r="B215" s="36" t="s">
        <v>31</v>
      </c>
      <c r="C215" s="3" t="s">
        <v>54</v>
      </c>
      <c r="D215" s="12"/>
      <c r="E215" s="3"/>
      <c r="F215" s="12"/>
      <c r="G215" s="3"/>
      <c r="H215" s="12">
        <v>35706282</v>
      </c>
      <c r="I215" s="3">
        <v>23714685.374600105</v>
      </c>
      <c r="J215" s="12"/>
      <c r="K215" s="3"/>
      <c r="L215" s="19">
        <v>35706282</v>
      </c>
      <c r="M215" s="17">
        <v>23714685.374600105</v>
      </c>
    </row>
    <row r="216" spans="1:13" x14ac:dyDescent="0.25">
      <c r="A216" s="88"/>
      <c r="B216" s="84" t="s">
        <v>33</v>
      </c>
      <c r="C216" s="3" t="s">
        <v>55</v>
      </c>
      <c r="D216" s="12"/>
      <c r="E216" s="3"/>
      <c r="F216" s="12"/>
      <c r="G216" s="3"/>
      <c r="H216" s="12">
        <v>16</v>
      </c>
      <c r="I216" s="3">
        <v>1149000</v>
      </c>
      <c r="J216" s="12"/>
      <c r="K216" s="3"/>
      <c r="L216" s="19">
        <v>16</v>
      </c>
      <c r="M216" s="17">
        <v>1149000</v>
      </c>
    </row>
    <row r="217" spans="1:13" x14ac:dyDescent="0.25">
      <c r="A217" s="88"/>
      <c r="B217" s="85"/>
      <c r="C217" s="3" t="s">
        <v>47</v>
      </c>
      <c r="D217" s="12"/>
      <c r="E217" s="3"/>
      <c r="F217" s="12"/>
      <c r="G217" s="3"/>
      <c r="H217" s="12">
        <v>140</v>
      </c>
      <c r="I217" s="3">
        <v>2078340</v>
      </c>
      <c r="J217" s="12"/>
      <c r="K217" s="3"/>
      <c r="L217" s="19">
        <v>140</v>
      </c>
      <c r="M217" s="17">
        <v>2078340</v>
      </c>
    </row>
    <row r="218" spans="1:13" x14ac:dyDescent="0.25">
      <c r="A218" s="88"/>
      <c r="B218" s="85"/>
      <c r="C218" s="3" t="s">
        <v>56</v>
      </c>
      <c r="D218" s="12"/>
      <c r="E218" s="3"/>
      <c r="F218" s="12"/>
      <c r="G218" s="3"/>
      <c r="H218" s="12">
        <v>9</v>
      </c>
      <c r="I218" s="3">
        <v>113000</v>
      </c>
      <c r="J218" s="12"/>
      <c r="K218" s="3"/>
      <c r="L218" s="19">
        <v>9</v>
      </c>
      <c r="M218" s="17">
        <v>113000</v>
      </c>
    </row>
    <row r="219" spans="1:13" x14ac:dyDescent="0.25">
      <c r="A219" s="88"/>
      <c r="B219" s="85"/>
      <c r="C219" s="3" t="s">
        <v>57</v>
      </c>
      <c r="D219" s="12"/>
      <c r="E219" s="3"/>
      <c r="F219" s="12"/>
      <c r="G219" s="3"/>
      <c r="H219" s="12">
        <v>14</v>
      </c>
      <c r="I219" s="3">
        <v>670500</v>
      </c>
      <c r="J219" s="12"/>
      <c r="K219" s="3"/>
      <c r="L219" s="19">
        <v>14</v>
      </c>
      <c r="M219" s="17">
        <v>670500</v>
      </c>
    </row>
    <row r="220" spans="1:13" x14ac:dyDescent="0.25">
      <c r="A220" s="88"/>
      <c r="B220" s="86"/>
      <c r="C220" s="3" t="s">
        <v>58</v>
      </c>
      <c r="D220" s="12"/>
      <c r="E220" s="3"/>
      <c r="F220" s="12"/>
      <c r="G220" s="3"/>
      <c r="H220" s="12">
        <v>172</v>
      </c>
      <c r="I220" s="3">
        <v>8146400</v>
      </c>
      <c r="J220" s="12"/>
      <c r="K220" s="3"/>
      <c r="L220" s="19">
        <v>172</v>
      </c>
      <c r="M220" s="17">
        <v>8146400</v>
      </c>
    </row>
    <row r="221" spans="1:13" x14ac:dyDescent="0.25">
      <c r="A221" s="88"/>
      <c r="B221" s="36" t="s">
        <v>35</v>
      </c>
      <c r="C221" s="3" t="s">
        <v>63</v>
      </c>
      <c r="D221" s="12"/>
      <c r="E221" s="3"/>
      <c r="F221" s="12"/>
      <c r="G221" s="3"/>
      <c r="H221" s="12">
        <v>2</v>
      </c>
      <c r="I221" s="3">
        <v>25700</v>
      </c>
      <c r="J221" s="12"/>
      <c r="K221" s="3"/>
      <c r="L221" s="19">
        <v>2</v>
      </c>
      <c r="M221" s="17">
        <v>25700</v>
      </c>
    </row>
    <row r="222" spans="1:13" x14ac:dyDescent="0.25">
      <c r="A222" s="88"/>
      <c r="B222" s="36" t="s">
        <v>36</v>
      </c>
      <c r="C222" s="3" t="s">
        <v>80</v>
      </c>
      <c r="D222" s="12"/>
      <c r="E222" s="3"/>
      <c r="F222" s="12"/>
      <c r="G222" s="3"/>
      <c r="H222" s="12">
        <v>2</v>
      </c>
      <c r="I222" s="3">
        <v>4000</v>
      </c>
      <c r="J222" s="12"/>
      <c r="K222" s="3"/>
      <c r="L222" s="19">
        <v>2</v>
      </c>
      <c r="M222" s="17">
        <v>4000</v>
      </c>
    </row>
    <row r="223" spans="1:13" x14ac:dyDescent="0.25">
      <c r="A223" s="89"/>
      <c r="B223" s="30" t="s">
        <v>109</v>
      </c>
      <c r="C223" s="32"/>
      <c r="D223" s="31">
        <f>SUM(D192:D222)</f>
        <v>3788.8102839999997</v>
      </c>
      <c r="E223" s="32">
        <f t="shared" ref="E223:M223" si="9">SUM(E192:E222)</f>
        <v>2099402.5299999998</v>
      </c>
      <c r="F223" s="31">
        <f t="shared" si="9"/>
        <v>9727.9509999999991</v>
      </c>
      <c r="G223" s="32">
        <f t="shared" si="9"/>
        <v>178954.55000000002</v>
      </c>
      <c r="H223" s="31">
        <f t="shared" si="9"/>
        <v>35714820.079999998</v>
      </c>
      <c r="I223" s="32">
        <f t="shared" si="9"/>
        <v>36945553.374600105</v>
      </c>
      <c r="J223" s="31">
        <f t="shared" si="9"/>
        <v>6220</v>
      </c>
      <c r="K223" s="32">
        <f t="shared" si="9"/>
        <v>116000</v>
      </c>
      <c r="L223" s="31">
        <f t="shared" si="9"/>
        <v>35734556.841283999</v>
      </c>
      <c r="M223" s="32">
        <f t="shared" si="9"/>
        <v>39339910.454600103</v>
      </c>
    </row>
    <row r="224" spans="1:13" x14ac:dyDescent="0.25">
      <c r="A224" s="33"/>
      <c r="B224" s="33"/>
      <c r="C224" s="34"/>
      <c r="D224" s="35">
        <f>D223+D191+D179+D152+D124+D110+D91+D82+D46+D36</f>
        <v>171157.64662199994</v>
      </c>
      <c r="E224" s="34">
        <f t="shared" ref="E224:M224" si="10">E223+E191+E179+E152+E124+E110+E91+E82+E46+E36</f>
        <v>103326180.0554</v>
      </c>
      <c r="F224" s="35">
        <f t="shared" si="10"/>
        <v>41145.82699999999</v>
      </c>
      <c r="G224" s="34">
        <f t="shared" si="10"/>
        <v>4885274.47</v>
      </c>
      <c r="H224" s="35">
        <f t="shared" si="10"/>
        <v>189895377.34999999</v>
      </c>
      <c r="I224" s="34">
        <f t="shared" si="10"/>
        <v>237453410.45270014</v>
      </c>
      <c r="J224" s="35">
        <f t="shared" si="10"/>
        <v>42269</v>
      </c>
      <c r="K224" s="34">
        <f t="shared" si="10"/>
        <v>240446.5</v>
      </c>
      <c r="L224" s="35">
        <f t="shared" si="10"/>
        <v>190149949.82362199</v>
      </c>
      <c r="M224" s="34">
        <f t="shared" si="10"/>
        <v>345905311.47810018</v>
      </c>
    </row>
    <row r="225" spans="1:14" s="2" customFormat="1" ht="28.5" x14ac:dyDescent="0.25">
      <c r="A225" s="5" t="s">
        <v>104</v>
      </c>
      <c r="B225" s="5" t="s">
        <v>43</v>
      </c>
      <c r="C225" s="5" t="s">
        <v>44</v>
      </c>
      <c r="D225" s="20" t="s">
        <v>100</v>
      </c>
      <c r="E225" s="16" t="s">
        <v>98</v>
      </c>
      <c r="F225" s="20" t="s">
        <v>101</v>
      </c>
      <c r="G225" s="16" t="s">
        <v>98</v>
      </c>
      <c r="H225" s="20" t="s">
        <v>102</v>
      </c>
      <c r="I225" s="16" t="s">
        <v>98</v>
      </c>
      <c r="J225" s="20" t="s">
        <v>103</v>
      </c>
      <c r="K225" s="16" t="s">
        <v>98</v>
      </c>
      <c r="L225" s="22" t="s">
        <v>99</v>
      </c>
      <c r="M225" s="21" t="s">
        <v>98</v>
      </c>
      <c r="N225" s="2">
        <f>M224-razem!M8</f>
        <v>0</v>
      </c>
    </row>
    <row r="226" spans="1:14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4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4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4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4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4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4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4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4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4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4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4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4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4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4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H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H329" s="13"/>
      <c r="J329" s="13"/>
      <c r="L329" s="18"/>
      <c r="M329" s="15"/>
    </row>
    <row r="330" spans="1:13" s="2" customFormat="1" x14ac:dyDescent="0.25">
      <c r="A330" s="9"/>
      <c r="B330" s="10"/>
      <c r="D330" s="13"/>
      <c r="F330" s="13"/>
      <c r="H330" s="13"/>
      <c r="J330" s="13"/>
      <c r="L330" s="18"/>
      <c r="M330" s="15"/>
    </row>
    <row r="331" spans="1:13" s="2" customFormat="1" x14ac:dyDescent="0.25">
      <c r="A331" s="9"/>
      <c r="B331" s="10"/>
      <c r="D331" s="13"/>
      <c r="F331" s="13"/>
      <c r="H331" s="13"/>
      <c r="J331" s="13"/>
      <c r="L331" s="18"/>
      <c r="M331" s="15"/>
    </row>
    <row r="332" spans="1:13" s="2" customFormat="1" x14ac:dyDescent="0.25">
      <c r="A332" s="9"/>
      <c r="B332" s="10"/>
      <c r="D332" s="13"/>
      <c r="F332" s="13"/>
      <c r="H332" s="13"/>
      <c r="J332" s="13"/>
      <c r="L332" s="18"/>
      <c r="M332" s="15"/>
    </row>
    <row r="333" spans="1:13" s="2" customFormat="1" x14ac:dyDescent="0.25">
      <c r="A333" s="9"/>
      <c r="B333" s="10"/>
      <c r="D333" s="13"/>
      <c r="F333" s="13"/>
      <c r="H333" s="13"/>
      <c r="J333" s="13"/>
      <c r="L333" s="18"/>
      <c r="M333" s="15"/>
    </row>
    <row r="334" spans="1:13" s="2" customFormat="1" x14ac:dyDescent="0.25">
      <c r="A334" s="9"/>
      <c r="B334" s="10"/>
      <c r="D334" s="13"/>
      <c r="F334" s="13"/>
      <c r="H334" s="13"/>
      <c r="J334" s="13"/>
      <c r="L334" s="18"/>
      <c r="M334" s="15"/>
    </row>
    <row r="335" spans="1:13" s="2" customFormat="1" x14ac:dyDescent="0.25">
      <c r="A335" s="9"/>
      <c r="B335" s="10"/>
      <c r="D335" s="13"/>
      <c r="F335" s="13"/>
      <c r="H335" s="13"/>
      <c r="J335" s="13"/>
      <c r="L335" s="18"/>
      <c r="M335" s="15"/>
    </row>
    <row r="336" spans="1:13" s="2" customFormat="1" x14ac:dyDescent="0.25">
      <c r="A336" s="9"/>
      <c r="B336" s="10"/>
      <c r="D336" s="13"/>
      <c r="F336" s="13"/>
      <c r="H336" s="13"/>
      <c r="J336" s="13"/>
      <c r="L336" s="18"/>
      <c r="M336" s="15"/>
    </row>
    <row r="337" spans="1:13" s="2" customFormat="1" x14ac:dyDescent="0.25">
      <c r="A337" s="9"/>
      <c r="B337" s="10"/>
      <c r="D337" s="13"/>
      <c r="F337" s="13"/>
      <c r="H337" s="13"/>
      <c r="J337" s="13"/>
      <c r="L337" s="18"/>
      <c r="M337" s="15"/>
    </row>
    <row r="338" spans="1:13" s="2" customFormat="1" x14ac:dyDescent="0.25">
      <c r="A338" s="9"/>
      <c r="B338" s="10"/>
      <c r="D338" s="13"/>
      <c r="F338" s="13"/>
      <c r="H338" s="13"/>
      <c r="J338" s="13"/>
      <c r="L338" s="18"/>
      <c r="M338" s="15"/>
    </row>
    <row r="339" spans="1:13" s="2" customFormat="1" x14ac:dyDescent="0.25">
      <c r="A339" s="9"/>
      <c r="B339" s="10"/>
      <c r="D339" s="13"/>
      <c r="F339" s="13"/>
      <c r="H339" s="13"/>
      <c r="J339" s="13"/>
      <c r="L339" s="18"/>
      <c r="M339" s="15"/>
    </row>
    <row r="340" spans="1:13" s="2" customFormat="1" x14ac:dyDescent="0.25">
      <c r="A340" s="9"/>
      <c r="B340" s="10"/>
      <c r="D340" s="13"/>
      <c r="F340" s="13"/>
      <c r="H340" s="13"/>
      <c r="J340" s="13"/>
      <c r="L340" s="18"/>
      <c r="M340" s="15"/>
    </row>
    <row r="341" spans="1:13" s="2" customFormat="1" x14ac:dyDescent="0.25">
      <c r="A341" s="9"/>
      <c r="B341" s="10"/>
      <c r="D341" s="13"/>
      <c r="F341" s="13"/>
      <c r="H341" s="13"/>
      <c r="J341" s="13"/>
      <c r="L341" s="18"/>
      <c r="M341" s="15"/>
    </row>
    <row r="342" spans="1:13" s="2" customFormat="1" x14ac:dyDescent="0.25">
      <c r="A342" s="9"/>
      <c r="B342" s="10"/>
      <c r="D342" s="13"/>
      <c r="F342" s="13"/>
      <c r="H342" s="13"/>
      <c r="J342" s="13"/>
      <c r="L342" s="18"/>
      <c r="M342" s="15"/>
    </row>
    <row r="343" spans="1:13" s="2" customFormat="1" x14ac:dyDescent="0.25">
      <c r="A343" s="9"/>
      <c r="B343" s="10"/>
      <c r="D343" s="13"/>
      <c r="F343" s="13"/>
      <c r="H343" s="13"/>
      <c r="J343" s="13"/>
      <c r="L343" s="18"/>
      <c r="M343" s="15"/>
    </row>
    <row r="344" spans="1:13" s="2" customFormat="1" x14ac:dyDescent="0.25">
      <c r="A344" s="9"/>
      <c r="B344" s="10"/>
      <c r="D344" s="13"/>
      <c r="F344" s="13"/>
      <c r="H344" s="13"/>
      <c r="J344" s="13"/>
      <c r="L344" s="18"/>
      <c r="M344" s="15"/>
    </row>
    <row r="345" spans="1:13" s="2" customFormat="1" x14ac:dyDescent="0.25">
      <c r="A345" s="9"/>
      <c r="B345" s="10"/>
      <c r="D345" s="13"/>
      <c r="F345" s="13"/>
      <c r="H345" s="13"/>
      <c r="J345" s="13"/>
      <c r="L345" s="18"/>
      <c r="M345" s="15"/>
    </row>
    <row r="346" spans="1:13" s="2" customFormat="1" x14ac:dyDescent="0.25">
      <c r="A346" s="9"/>
      <c r="B346" s="10"/>
      <c r="D346" s="13"/>
      <c r="F346" s="13"/>
      <c r="H346" s="13"/>
      <c r="J346" s="13"/>
      <c r="L346" s="18"/>
      <c r="M346" s="15"/>
    </row>
    <row r="347" spans="1:13" s="2" customFormat="1" x14ac:dyDescent="0.25">
      <c r="A347" s="9"/>
      <c r="B347" s="10"/>
      <c r="D347" s="13"/>
      <c r="F347" s="13"/>
      <c r="H347" s="13"/>
      <c r="J347" s="13"/>
      <c r="L347" s="18"/>
      <c r="M347" s="15"/>
    </row>
    <row r="348" spans="1:13" s="2" customFormat="1" x14ac:dyDescent="0.25">
      <c r="A348" s="9"/>
      <c r="B348" s="10"/>
      <c r="D348" s="13"/>
      <c r="F348" s="13"/>
      <c r="H348" s="13"/>
      <c r="J348" s="13"/>
      <c r="L348" s="18"/>
      <c r="M348" s="15"/>
    </row>
    <row r="349" spans="1:13" s="2" customFormat="1" x14ac:dyDescent="0.25">
      <c r="A349" s="9"/>
      <c r="B349" s="10"/>
      <c r="D349" s="13"/>
      <c r="F349" s="13"/>
      <c r="H349" s="13"/>
      <c r="J349" s="13"/>
      <c r="L349" s="18"/>
      <c r="M349" s="15"/>
    </row>
    <row r="350" spans="1:13" s="2" customFormat="1" x14ac:dyDescent="0.25">
      <c r="A350" s="9"/>
      <c r="B350" s="10"/>
      <c r="D350" s="13"/>
      <c r="F350" s="13"/>
      <c r="H350" s="13"/>
      <c r="J350" s="13"/>
      <c r="L350" s="18"/>
      <c r="M350" s="15"/>
    </row>
    <row r="351" spans="1:13" s="2" customFormat="1" x14ac:dyDescent="0.25">
      <c r="A351" s="9"/>
      <c r="B351" s="10"/>
      <c r="D351" s="13"/>
      <c r="F351" s="13"/>
      <c r="H351" s="13"/>
      <c r="J351" s="13"/>
      <c r="L351" s="18"/>
      <c r="M351" s="15"/>
    </row>
    <row r="352" spans="1:13" s="2" customFormat="1" x14ac:dyDescent="0.25">
      <c r="A352" s="9"/>
      <c r="B352" s="10"/>
      <c r="D352" s="13"/>
      <c r="F352" s="13"/>
      <c r="H352" s="13"/>
      <c r="J352" s="13"/>
      <c r="L352" s="18"/>
      <c r="M352" s="15"/>
    </row>
    <row r="353" spans="1:13" s="2" customFormat="1" x14ac:dyDescent="0.25">
      <c r="A353" s="9"/>
      <c r="B353" s="10"/>
      <c r="D353" s="13"/>
      <c r="F353" s="13"/>
      <c r="H353" s="13"/>
      <c r="J353" s="13"/>
      <c r="L353" s="18"/>
      <c r="M353" s="15"/>
    </row>
    <row r="354" spans="1:13" s="2" customFormat="1" x14ac:dyDescent="0.25">
      <c r="A354" s="9"/>
      <c r="B354" s="10"/>
      <c r="D354" s="13"/>
      <c r="F354" s="13"/>
      <c r="H354" s="13"/>
      <c r="J354" s="13"/>
      <c r="L354" s="18"/>
      <c r="M354" s="15"/>
    </row>
    <row r="355" spans="1:13" s="2" customFormat="1" x14ac:dyDescent="0.25">
      <c r="A355" s="9"/>
      <c r="B355" s="10"/>
      <c r="D355" s="13"/>
      <c r="F355" s="13"/>
      <c r="H355" s="13"/>
      <c r="J355" s="13"/>
      <c r="L355" s="18"/>
      <c r="M355" s="15"/>
    </row>
    <row r="356" spans="1:13" s="2" customFormat="1" x14ac:dyDescent="0.25">
      <c r="A356" s="9"/>
      <c r="B356" s="10"/>
      <c r="D356" s="13"/>
      <c r="F356" s="13"/>
      <c r="H356" s="13"/>
      <c r="J356" s="13"/>
      <c r="L356" s="18"/>
      <c r="M356" s="15"/>
    </row>
    <row r="357" spans="1:13" s="2" customFormat="1" x14ac:dyDescent="0.25">
      <c r="A357" s="9"/>
      <c r="B357" s="10"/>
      <c r="D357" s="13"/>
      <c r="F357" s="13"/>
      <c r="H357" s="13"/>
      <c r="J357" s="13"/>
      <c r="L357" s="18"/>
      <c r="M357" s="15"/>
    </row>
    <row r="358" spans="1:13" s="2" customFormat="1" x14ac:dyDescent="0.25">
      <c r="A358" s="9"/>
      <c r="B358" s="10"/>
      <c r="D358" s="13"/>
      <c r="F358" s="13"/>
      <c r="H358" s="13"/>
      <c r="J358" s="13"/>
      <c r="L358" s="18"/>
      <c r="M358" s="15"/>
    </row>
    <row r="359" spans="1:13" s="2" customFormat="1" x14ac:dyDescent="0.25">
      <c r="A359" s="9"/>
      <c r="B359" s="10"/>
      <c r="D359" s="13"/>
      <c r="F359" s="13"/>
      <c r="H359" s="13"/>
      <c r="J359" s="13"/>
      <c r="L359" s="18"/>
      <c r="M359" s="15"/>
    </row>
    <row r="360" spans="1:13" s="2" customFormat="1" x14ac:dyDescent="0.25">
      <c r="A360" s="9"/>
      <c r="B360" s="10"/>
      <c r="D360" s="13"/>
      <c r="F360" s="13"/>
      <c r="H360" s="13"/>
      <c r="J360" s="13"/>
      <c r="L360" s="18"/>
      <c r="M360" s="15"/>
    </row>
    <row r="361" spans="1:13" s="2" customFormat="1" x14ac:dyDescent="0.25">
      <c r="A361" s="9"/>
      <c r="B361" s="10"/>
      <c r="D361" s="13"/>
      <c r="F361" s="13"/>
      <c r="H361" s="13"/>
      <c r="J361" s="13"/>
      <c r="L361" s="18"/>
      <c r="M361" s="15"/>
    </row>
    <row r="362" spans="1:13" s="2" customFormat="1" x14ac:dyDescent="0.25">
      <c r="A362" s="9"/>
      <c r="B362" s="10"/>
      <c r="D362" s="13"/>
      <c r="F362" s="13"/>
      <c r="H362" s="13"/>
      <c r="J362" s="13"/>
      <c r="L362" s="18"/>
      <c r="M362" s="15"/>
    </row>
    <row r="363" spans="1:13" s="2" customFormat="1" x14ac:dyDescent="0.25">
      <c r="A363" s="9"/>
      <c r="B363" s="10"/>
      <c r="D363" s="13"/>
      <c r="F363" s="13"/>
      <c r="H363" s="13"/>
      <c r="J363" s="13"/>
      <c r="L363" s="18"/>
      <c r="M363" s="15"/>
    </row>
    <row r="364" spans="1:13" s="2" customFormat="1" x14ac:dyDescent="0.25">
      <c r="A364" s="9"/>
      <c r="B364" s="10"/>
      <c r="D364" s="13"/>
      <c r="F364" s="13"/>
      <c r="H364" s="13"/>
      <c r="J364" s="13"/>
      <c r="L364" s="18"/>
      <c r="M364" s="15"/>
    </row>
    <row r="365" spans="1:13" s="2" customFormat="1" x14ac:dyDescent="0.25">
      <c r="A365" s="9"/>
      <c r="B365" s="10"/>
      <c r="D365" s="13"/>
      <c r="F365" s="13"/>
      <c r="H365" s="13"/>
      <c r="J365" s="13"/>
      <c r="L365" s="18"/>
      <c r="M365" s="15"/>
    </row>
    <row r="366" spans="1:13" s="2" customFormat="1" x14ac:dyDescent="0.25">
      <c r="A366" s="9"/>
      <c r="B366" s="10"/>
      <c r="D366" s="13"/>
      <c r="F366" s="13"/>
      <c r="H366" s="13"/>
      <c r="J366" s="13"/>
      <c r="L366" s="18"/>
      <c r="M366" s="15"/>
    </row>
    <row r="367" spans="1:13" s="2" customFormat="1" x14ac:dyDescent="0.25">
      <c r="A367" s="9"/>
      <c r="B367" s="10"/>
      <c r="D367" s="13"/>
      <c r="F367" s="13"/>
      <c r="J367" s="13"/>
      <c r="L367" s="18"/>
      <c r="M367" s="15"/>
    </row>
    <row r="368" spans="1:13" s="2" customFormat="1" x14ac:dyDescent="0.25">
      <c r="A368" s="9"/>
      <c r="B368" s="10"/>
      <c r="D368" s="13"/>
      <c r="F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D622" s="13"/>
      <c r="J622" s="13"/>
      <c r="L622" s="18"/>
      <c r="M622" s="15"/>
    </row>
    <row r="623" spans="1:13" s="2" customFormat="1" x14ac:dyDescent="0.25">
      <c r="A623" s="9"/>
      <c r="B623" s="10"/>
      <c r="D623" s="13"/>
      <c r="J623" s="13"/>
      <c r="L623" s="18"/>
      <c r="M623" s="15"/>
    </row>
    <row r="624" spans="1:13" s="2" customFormat="1" x14ac:dyDescent="0.25">
      <c r="A624" s="9"/>
      <c r="B624" s="10"/>
      <c r="D624" s="13"/>
      <c r="J624" s="13"/>
      <c r="L624" s="18"/>
      <c r="M624" s="15"/>
    </row>
    <row r="625" spans="1:13" s="2" customFormat="1" x14ac:dyDescent="0.25">
      <c r="A625" s="9"/>
      <c r="B625" s="10"/>
      <c r="D625" s="13"/>
      <c r="J625" s="13"/>
      <c r="L625" s="18"/>
      <c r="M625" s="15"/>
    </row>
    <row r="626" spans="1:13" s="2" customFormat="1" x14ac:dyDescent="0.25">
      <c r="A626" s="9"/>
      <c r="B626" s="10"/>
      <c r="D626" s="13"/>
      <c r="J626" s="13"/>
      <c r="L626" s="18"/>
      <c r="M626" s="15"/>
    </row>
    <row r="627" spans="1:13" s="2" customFormat="1" x14ac:dyDescent="0.25">
      <c r="A627" s="9"/>
      <c r="B627" s="10"/>
      <c r="D627" s="13"/>
      <c r="J627" s="13"/>
      <c r="L627" s="18"/>
      <c r="M627" s="15"/>
    </row>
    <row r="628" spans="1:13" s="2" customFormat="1" x14ac:dyDescent="0.25">
      <c r="A628" s="9"/>
      <c r="B628" s="10"/>
      <c r="D628" s="13"/>
      <c r="J628" s="13"/>
      <c r="L628" s="18"/>
      <c r="M628" s="15"/>
    </row>
    <row r="629" spans="1:13" s="2" customFormat="1" x14ac:dyDescent="0.25">
      <c r="A629" s="9"/>
      <c r="B629" s="10"/>
      <c r="D629" s="13"/>
      <c r="J629" s="13"/>
      <c r="L629" s="18"/>
      <c r="M629" s="15"/>
    </row>
    <row r="630" spans="1:13" s="2" customFormat="1" x14ac:dyDescent="0.25">
      <c r="A630" s="9"/>
      <c r="B630" s="10"/>
      <c r="D630" s="13"/>
      <c r="J630" s="13"/>
      <c r="L630" s="18"/>
      <c r="M630" s="15"/>
    </row>
    <row r="631" spans="1:13" s="2" customFormat="1" x14ac:dyDescent="0.25">
      <c r="A631" s="9"/>
      <c r="B631" s="10"/>
      <c r="D631" s="13"/>
      <c r="J631" s="13"/>
      <c r="L631" s="18"/>
      <c r="M631" s="15"/>
    </row>
    <row r="632" spans="1:13" s="2" customFormat="1" x14ac:dyDescent="0.25">
      <c r="A632" s="9"/>
      <c r="B632" s="10"/>
      <c r="D632" s="13"/>
      <c r="J632" s="13"/>
      <c r="L632" s="18"/>
      <c r="M632" s="15"/>
    </row>
    <row r="633" spans="1:13" s="2" customFormat="1" x14ac:dyDescent="0.25">
      <c r="A633" s="9"/>
      <c r="B633" s="10"/>
      <c r="D633" s="13"/>
      <c r="J633" s="13"/>
      <c r="L633" s="18"/>
      <c r="M633" s="15"/>
    </row>
    <row r="634" spans="1:13" s="2" customFormat="1" x14ac:dyDescent="0.25">
      <c r="A634" s="9"/>
      <c r="B634" s="10"/>
      <c r="D634" s="13"/>
      <c r="J634" s="13"/>
      <c r="L634" s="18"/>
      <c r="M634" s="15"/>
    </row>
    <row r="635" spans="1:13" s="2" customFormat="1" x14ac:dyDescent="0.25">
      <c r="A635" s="9"/>
      <c r="B635" s="10"/>
      <c r="D635" s="13"/>
      <c r="J635" s="13"/>
      <c r="L635" s="18"/>
      <c r="M635" s="15"/>
    </row>
    <row r="636" spans="1:13" s="2" customFormat="1" x14ac:dyDescent="0.25">
      <c r="A636" s="9"/>
      <c r="B636" s="10"/>
      <c r="D636" s="13"/>
      <c r="J636" s="13"/>
      <c r="L636" s="18"/>
      <c r="M636" s="15"/>
    </row>
    <row r="637" spans="1:13" s="2" customFormat="1" x14ac:dyDescent="0.25">
      <c r="A637" s="9"/>
      <c r="B637" s="10"/>
      <c r="D637" s="13"/>
      <c r="J637" s="13"/>
      <c r="L637" s="18"/>
      <c r="M637" s="15"/>
    </row>
    <row r="638" spans="1:13" s="2" customFormat="1" x14ac:dyDescent="0.25">
      <c r="A638" s="9"/>
      <c r="B638" s="10"/>
      <c r="D638" s="13"/>
      <c r="J638" s="13"/>
      <c r="L638" s="18"/>
      <c r="M638" s="15"/>
    </row>
    <row r="639" spans="1:13" s="2" customFormat="1" x14ac:dyDescent="0.25">
      <c r="A639" s="9"/>
      <c r="B639" s="10"/>
      <c r="D639" s="13"/>
      <c r="J639" s="13"/>
      <c r="L639" s="18"/>
      <c r="M639" s="15"/>
    </row>
    <row r="640" spans="1:13" s="2" customFormat="1" x14ac:dyDescent="0.25">
      <c r="A640" s="9"/>
      <c r="B640" s="10"/>
      <c r="D640" s="13"/>
      <c r="J640" s="13"/>
      <c r="L640" s="18"/>
      <c r="M640" s="15"/>
    </row>
    <row r="641" spans="1:13" s="2" customFormat="1" x14ac:dyDescent="0.25">
      <c r="A641" s="9"/>
      <c r="B641" s="10"/>
      <c r="D641" s="13"/>
      <c r="J641" s="13"/>
      <c r="L641" s="18"/>
      <c r="M641" s="15"/>
    </row>
    <row r="642" spans="1:13" s="2" customFormat="1" x14ac:dyDescent="0.25">
      <c r="A642" s="9"/>
      <c r="B642" s="10"/>
      <c r="D642" s="13"/>
      <c r="J642" s="13"/>
      <c r="L642" s="18"/>
      <c r="M642" s="15"/>
    </row>
    <row r="643" spans="1:13" s="2" customFormat="1" x14ac:dyDescent="0.25">
      <c r="A643" s="9"/>
      <c r="B643" s="10"/>
      <c r="D643" s="13"/>
      <c r="J643" s="13"/>
      <c r="L643" s="18"/>
      <c r="M643" s="15"/>
    </row>
    <row r="644" spans="1:13" s="2" customFormat="1" x14ac:dyDescent="0.25">
      <c r="A644" s="9"/>
      <c r="B644" s="10"/>
      <c r="D644" s="13"/>
      <c r="J644" s="13"/>
      <c r="L644" s="18"/>
      <c r="M644" s="15"/>
    </row>
    <row r="645" spans="1:13" s="2" customFormat="1" x14ac:dyDescent="0.25">
      <c r="A645" s="9"/>
      <c r="B645" s="10"/>
      <c r="D645" s="13"/>
      <c r="J645" s="13"/>
      <c r="L645" s="18"/>
      <c r="M645" s="15"/>
    </row>
    <row r="646" spans="1:13" s="2" customFormat="1" x14ac:dyDescent="0.25">
      <c r="A646" s="9"/>
      <c r="B646" s="10"/>
      <c r="D646" s="13"/>
      <c r="J646" s="13"/>
      <c r="L646" s="18"/>
      <c r="M646" s="15"/>
    </row>
    <row r="647" spans="1:13" s="2" customFormat="1" x14ac:dyDescent="0.25">
      <c r="A647" s="9"/>
      <c r="B647" s="10"/>
      <c r="D647" s="13"/>
      <c r="J647" s="13"/>
      <c r="L647" s="18"/>
      <c r="M647" s="15"/>
    </row>
    <row r="648" spans="1:13" s="2" customFormat="1" x14ac:dyDescent="0.25">
      <c r="A648" s="9"/>
      <c r="B648" s="10"/>
      <c r="D648" s="13"/>
      <c r="J648" s="13"/>
      <c r="L648" s="18"/>
      <c r="M648" s="15"/>
    </row>
    <row r="649" spans="1:13" s="2" customFormat="1" x14ac:dyDescent="0.25">
      <c r="A649" s="9"/>
      <c r="B649" s="10"/>
      <c r="D649" s="13"/>
      <c r="J649" s="13"/>
      <c r="L649" s="18"/>
      <c r="M649" s="15"/>
    </row>
    <row r="650" spans="1:13" s="2" customFormat="1" x14ac:dyDescent="0.25">
      <c r="A650" s="9"/>
      <c r="B650" s="10"/>
      <c r="D650" s="13"/>
      <c r="J650" s="13"/>
      <c r="L650" s="18"/>
      <c r="M650" s="15"/>
    </row>
    <row r="651" spans="1:13" s="2" customFormat="1" x14ac:dyDescent="0.25">
      <c r="A651" s="9"/>
      <c r="B651" s="10"/>
      <c r="D651" s="13"/>
      <c r="J651" s="13"/>
      <c r="L651" s="18"/>
      <c r="M651" s="15"/>
    </row>
    <row r="652" spans="1:13" s="2" customFormat="1" x14ac:dyDescent="0.25">
      <c r="A652" s="9"/>
      <c r="B652" s="10"/>
      <c r="D652" s="13"/>
      <c r="J652" s="13"/>
      <c r="L652" s="18"/>
      <c r="M652" s="15"/>
    </row>
    <row r="653" spans="1:13" s="2" customFormat="1" x14ac:dyDescent="0.25">
      <c r="A653" s="9"/>
      <c r="B653" s="10"/>
      <c r="D653" s="13"/>
      <c r="J653" s="13"/>
      <c r="L653" s="18"/>
      <c r="M653" s="15"/>
    </row>
    <row r="654" spans="1:13" s="2" customFormat="1" x14ac:dyDescent="0.25">
      <c r="A654" s="9"/>
      <c r="B654" s="10"/>
      <c r="D654" s="13"/>
      <c r="J654" s="13"/>
      <c r="L654" s="18"/>
      <c r="M654" s="15"/>
    </row>
    <row r="655" spans="1:13" s="2" customFormat="1" x14ac:dyDescent="0.25">
      <c r="A655" s="9"/>
      <c r="B655" s="10"/>
      <c r="D655" s="13"/>
      <c r="J655" s="13"/>
      <c r="L655" s="18"/>
      <c r="M655" s="15"/>
    </row>
    <row r="656" spans="1:13" s="2" customFormat="1" x14ac:dyDescent="0.25">
      <c r="A656" s="9"/>
      <c r="B656" s="10"/>
      <c r="D656" s="13"/>
      <c r="J656" s="13"/>
      <c r="L656" s="18"/>
      <c r="M656" s="15"/>
    </row>
    <row r="657" spans="1:13" s="2" customFormat="1" x14ac:dyDescent="0.25">
      <c r="A657" s="9"/>
      <c r="B657" s="10"/>
      <c r="D657" s="13"/>
      <c r="J657" s="13"/>
      <c r="L657" s="18"/>
      <c r="M657" s="15"/>
    </row>
    <row r="658" spans="1:13" s="2" customFormat="1" x14ac:dyDescent="0.25">
      <c r="A658" s="9"/>
      <c r="B658" s="10"/>
      <c r="D658" s="13"/>
      <c r="J658" s="13"/>
      <c r="L658" s="18"/>
      <c r="M658" s="15"/>
    </row>
    <row r="659" spans="1:13" s="2" customFormat="1" x14ac:dyDescent="0.25">
      <c r="A659" s="9"/>
      <c r="B659" s="10"/>
      <c r="D659" s="13"/>
      <c r="J659" s="13"/>
      <c r="L659" s="18"/>
      <c r="M659" s="15"/>
    </row>
    <row r="660" spans="1:13" s="2" customFormat="1" x14ac:dyDescent="0.25">
      <c r="A660" s="9"/>
      <c r="B660" s="10"/>
      <c r="D660" s="13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  <row r="931" spans="1:13" s="2" customFormat="1" x14ac:dyDescent="0.25">
      <c r="A931" s="9"/>
      <c r="B931" s="10"/>
      <c r="J931" s="13"/>
      <c r="L931" s="18"/>
      <c r="M931" s="15"/>
    </row>
    <row r="932" spans="1:13" s="2" customFormat="1" x14ac:dyDescent="0.25">
      <c r="A932" s="9"/>
      <c r="B932" s="10"/>
      <c r="J932" s="13"/>
      <c r="L932" s="18"/>
      <c r="M932" s="15"/>
    </row>
    <row r="933" spans="1:13" s="2" customFormat="1" x14ac:dyDescent="0.25">
      <c r="A933" s="9"/>
      <c r="B933" s="10"/>
      <c r="J933" s="13"/>
      <c r="L933" s="18"/>
      <c r="M933" s="15"/>
    </row>
    <row r="934" spans="1:13" s="2" customFormat="1" x14ac:dyDescent="0.25">
      <c r="A934" s="9"/>
      <c r="B934" s="10"/>
      <c r="J934" s="13"/>
      <c r="L934" s="18"/>
      <c r="M934" s="15"/>
    </row>
    <row r="935" spans="1:13" s="2" customFormat="1" x14ac:dyDescent="0.25">
      <c r="A935" s="9"/>
      <c r="B935" s="10"/>
      <c r="J935" s="13"/>
      <c r="L935" s="18"/>
      <c r="M935" s="15"/>
    </row>
    <row r="936" spans="1:13" s="2" customFormat="1" x14ac:dyDescent="0.25">
      <c r="A936" s="9"/>
      <c r="B936" s="10"/>
      <c r="J936" s="13"/>
      <c r="L936" s="18"/>
      <c r="M936" s="15"/>
    </row>
    <row r="937" spans="1:13" s="2" customFormat="1" x14ac:dyDescent="0.25">
      <c r="A937" s="9"/>
      <c r="B937" s="10"/>
      <c r="J937" s="13"/>
      <c r="L937" s="18"/>
      <c r="M937" s="15"/>
    </row>
    <row r="938" spans="1:13" s="2" customFormat="1" x14ac:dyDescent="0.25">
      <c r="A938" s="9"/>
      <c r="B938" s="10"/>
      <c r="J938" s="13"/>
      <c r="L938" s="18"/>
      <c r="M938" s="15"/>
    </row>
    <row r="939" spans="1:13" s="2" customFormat="1" x14ac:dyDescent="0.25">
      <c r="A939" s="9"/>
      <c r="B939" s="10"/>
      <c r="J939" s="13"/>
      <c r="L939" s="18"/>
      <c r="M939" s="15"/>
    </row>
    <row r="940" spans="1:13" s="2" customFormat="1" x14ac:dyDescent="0.25">
      <c r="A940" s="9"/>
      <c r="B940" s="10"/>
      <c r="J940" s="13"/>
      <c r="L940" s="18"/>
      <c r="M940" s="15"/>
    </row>
    <row r="941" spans="1:13" s="2" customFormat="1" x14ac:dyDescent="0.25">
      <c r="A941" s="9"/>
      <c r="B941" s="10"/>
      <c r="J941" s="13"/>
      <c r="L941" s="18"/>
      <c r="M941" s="15"/>
    </row>
    <row r="942" spans="1:13" s="2" customFormat="1" x14ac:dyDescent="0.25">
      <c r="A942" s="9"/>
      <c r="B942" s="10"/>
      <c r="J942" s="13"/>
      <c r="L942" s="18"/>
      <c r="M942" s="15"/>
    </row>
    <row r="943" spans="1:13" s="2" customFormat="1" x14ac:dyDescent="0.25">
      <c r="A943" s="9"/>
      <c r="B943" s="10"/>
      <c r="J943" s="13"/>
      <c r="L943" s="18"/>
      <c r="M943" s="15"/>
    </row>
    <row r="944" spans="1:13" s="2" customFormat="1" x14ac:dyDescent="0.25">
      <c r="A944" s="9"/>
      <c r="B944" s="10"/>
      <c r="J944" s="13"/>
      <c r="L944" s="18"/>
      <c r="M944" s="15"/>
    </row>
    <row r="945" spans="1:13" s="2" customFormat="1" x14ac:dyDescent="0.25">
      <c r="A945" s="9"/>
      <c r="B945" s="10"/>
      <c r="J945" s="13"/>
      <c r="L945" s="18"/>
      <c r="M945" s="15"/>
    </row>
    <row r="946" spans="1:13" s="2" customFormat="1" x14ac:dyDescent="0.25">
      <c r="A946" s="9"/>
      <c r="B946" s="10"/>
      <c r="J946" s="13"/>
      <c r="L946" s="18"/>
      <c r="M946" s="15"/>
    </row>
    <row r="947" spans="1:13" s="2" customFormat="1" x14ac:dyDescent="0.25">
      <c r="A947" s="9"/>
      <c r="B947" s="10"/>
      <c r="J947" s="13"/>
      <c r="L947" s="18"/>
      <c r="M947" s="15"/>
    </row>
    <row r="948" spans="1:13" s="2" customFormat="1" x14ac:dyDescent="0.25">
      <c r="A948" s="9"/>
      <c r="B948" s="10"/>
      <c r="J948" s="13"/>
      <c r="L948" s="18"/>
      <c r="M948" s="15"/>
    </row>
    <row r="949" spans="1:13" s="2" customFormat="1" x14ac:dyDescent="0.25">
      <c r="A949" s="9"/>
      <c r="B949" s="10"/>
      <c r="J949" s="13"/>
      <c r="L949" s="18"/>
      <c r="M949" s="15"/>
    </row>
    <row r="950" spans="1:13" s="2" customFormat="1" x14ac:dyDescent="0.25">
      <c r="A950" s="9"/>
      <c r="B950" s="10"/>
      <c r="J950" s="13"/>
      <c r="L950" s="18"/>
      <c r="M950" s="15"/>
    </row>
    <row r="951" spans="1:13" s="2" customFormat="1" x14ac:dyDescent="0.25">
      <c r="A951" s="9"/>
      <c r="B951" s="10"/>
      <c r="J951" s="13"/>
      <c r="L951" s="18"/>
      <c r="M951" s="15"/>
    </row>
    <row r="952" spans="1:13" s="2" customFormat="1" x14ac:dyDescent="0.25">
      <c r="A952" s="9"/>
      <c r="B952" s="10"/>
      <c r="J952" s="13"/>
      <c r="L952" s="18"/>
      <c r="M952" s="15"/>
    </row>
    <row r="953" spans="1:13" s="2" customFormat="1" x14ac:dyDescent="0.25">
      <c r="A953" s="9"/>
      <c r="B953" s="10"/>
      <c r="J953" s="13"/>
      <c r="L953" s="18"/>
      <c r="M953" s="15"/>
    </row>
    <row r="954" spans="1:13" s="2" customFormat="1" x14ac:dyDescent="0.25">
      <c r="A954" s="9"/>
      <c r="B954" s="10"/>
      <c r="J954" s="13"/>
      <c r="L954" s="18"/>
      <c r="M954" s="15"/>
    </row>
    <row r="955" spans="1:13" s="2" customFormat="1" x14ac:dyDescent="0.25">
      <c r="A955" s="9"/>
      <c r="B955" s="10"/>
      <c r="J955" s="13"/>
      <c r="L955" s="18"/>
      <c r="M955" s="15"/>
    </row>
    <row r="956" spans="1:13" s="2" customFormat="1" x14ac:dyDescent="0.25">
      <c r="A956" s="9"/>
      <c r="B956" s="10"/>
      <c r="J956" s="13"/>
      <c r="L956" s="18"/>
      <c r="M956" s="15"/>
    </row>
    <row r="957" spans="1:13" s="2" customFormat="1" x14ac:dyDescent="0.25">
      <c r="A957" s="9"/>
      <c r="B957" s="10"/>
      <c r="J957" s="13"/>
      <c r="L957" s="18"/>
      <c r="M957" s="15"/>
    </row>
    <row r="958" spans="1:13" s="2" customFormat="1" x14ac:dyDescent="0.25">
      <c r="A958" s="9"/>
      <c r="B958" s="10"/>
      <c r="J958" s="13"/>
      <c r="L958" s="18"/>
      <c r="M958" s="15"/>
    </row>
    <row r="959" spans="1:13" s="2" customFormat="1" x14ac:dyDescent="0.25">
      <c r="A959" s="9"/>
      <c r="B959" s="10"/>
      <c r="J959" s="13"/>
      <c r="L959" s="18"/>
      <c r="M959" s="15"/>
    </row>
    <row r="960" spans="1:13" s="2" customFormat="1" x14ac:dyDescent="0.25">
      <c r="A960" s="9"/>
      <c r="B960" s="10"/>
      <c r="J960" s="13"/>
      <c r="L960" s="18"/>
      <c r="M960" s="15"/>
    </row>
    <row r="961" spans="1:13" s="2" customFormat="1" x14ac:dyDescent="0.25">
      <c r="A961" s="9"/>
      <c r="B961" s="10"/>
      <c r="J961" s="13"/>
      <c r="L961" s="18"/>
      <c r="M961" s="15"/>
    </row>
    <row r="962" spans="1:13" s="2" customFormat="1" x14ac:dyDescent="0.25">
      <c r="A962" s="9"/>
      <c r="B962" s="10"/>
      <c r="J962" s="13"/>
      <c r="L962" s="18"/>
      <c r="M962" s="15"/>
    </row>
    <row r="963" spans="1:13" s="2" customFormat="1" x14ac:dyDescent="0.25">
      <c r="A963" s="9"/>
      <c r="B963" s="10"/>
      <c r="J963" s="13"/>
      <c r="L963" s="18"/>
      <c r="M963" s="15"/>
    </row>
    <row r="964" spans="1:13" s="2" customFormat="1" x14ac:dyDescent="0.25">
      <c r="A964" s="9"/>
      <c r="B964" s="10"/>
      <c r="J964" s="13"/>
      <c r="L964" s="18"/>
      <c r="M964" s="15"/>
    </row>
    <row r="965" spans="1:13" s="2" customFormat="1" x14ac:dyDescent="0.25">
      <c r="A965" s="9"/>
      <c r="B965" s="10"/>
      <c r="J965" s="13"/>
      <c r="L965" s="18"/>
      <c r="M965" s="15"/>
    </row>
    <row r="966" spans="1:13" s="2" customFormat="1" x14ac:dyDescent="0.25">
      <c r="A966" s="9"/>
      <c r="B966" s="10"/>
      <c r="J966" s="13"/>
      <c r="L966" s="18"/>
      <c r="M966" s="15"/>
    </row>
    <row r="967" spans="1:13" s="2" customFormat="1" x14ac:dyDescent="0.25">
      <c r="A967" s="9"/>
      <c r="B967" s="10"/>
      <c r="J967" s="13"/>
      <c r="L967" s="18"/>
      <c r="M967" s="15"/>
    </row>
    <row r="968" spans="1:13" s="2" customFormat="1" x14ac:dyDescent="0.25">
      <c r="A968" s="9"/>
      <c r="B968" s="10"/>
      <c r="J968" s="13"/>
      <c r="L968" s="18"/>
      <c r="M968" s="15"/>
    </row>
    <row r="969" spans="1:13" s="2" customFormat="1" x14ac:dyDescent="0.25">
      <c r="A969" s="9"/>
      <c r="B969" s="10"/>
      <c r="J969" s="13"/>
      <c r="L969" s="18"/>
      <c r="M969" s="15"/>
    </row>
  </sheetData>
  <autoFilter ref="A6:M225" xr:uid="{43C382C8-38BA-4518-BCB3-336D6824633D}"/>
  <mergeCells count="64">
    <mergeCell ref="B216:B220"/>
    <mergeCell ref="A180:A191"/>
    <mergeCell ref="B180:B184"/>
    <mergeCell ref="B185:B187"/>
    <mergeCell ref="B189:B190"/>
    <mergeCell ref="A192:A223"/>
    <mergeCell ref="B192:B197"/>
    <mergeCell ref="B198:B199"/>
    <mergeCell ref="B200:B202"/>
    <mergeCell ref="B203:B208"/>
    <mergeCell ref="B210:B213"/>
    <mergeCell ref="B145:B149"/>
    <mergeCell ref="B150:B151"/>
    <mergeCell ref="A153:A179"/>
    <mergeCell ref="B153:B155"/>
    <mergeCell ref="B156:B158"/>
    <mergeCell ref="B159:B161"/>
    <mergeCell ref="B162:B166"/>
    <mergeCell ref="B167:B169"/>
    <mergeCell ref="B171:B175"/>
    <mergeCell ref="B176:B178"/>
    <mergeCell ref="A125:A152"/>
    <mergeCell ref="B127:B128"/>
    <mergeCell ref="B129:B133"/>
    <mergeCell ref="B134:B140"/>
    <mergeCell ref="B141:B143"/>
    <mergeCell ref="A83:A91"/>
    <mergeCell ref="B85:B87"/>
    <mergeCell ref="B89:B90"/>
    <mergeCell ref="A111:A124"/>
    <mergeCell ref="B111:B112"/>
    <mergeCell ref="B113:B115"/>
    <mergeCell ref="B116:B118"/>
    <mergeCell ref="B120:B123"/>
    <mergeCell ref="A92:A110"/>
    <mergeCell ref="B92:B94"/>
    <mergeCell ref="B95:B97"/>
    <mergeCell ref="B98:B102"/>
    <mergeCell ref="B103:B108"/>
    <mergeCell ref="A37:A46"/>
    <mergeCell ref="B38:B41"/>
    <mergeCell ref="B42:B43"/>
    <mergeCell ref="A47:A82"/>
    <mergeCell ref="B47:B52"/>
    <mergeCell ref="B53:B54"/>
    <mergeCell ref="B55:B57"/>
    <mergeCell ref="B58:B63"/>
    <mergeCell ref="B64:B70"/>
    <mergeCell ref="B71:B72"/>
    <mergeCell ref="B74:B78"/>
    <mergeCell ref="B79:B81"/>
    <mergeCell ref="A7:A36"/>
    <mergeCell ref="B7:B12"/>
    <mergeCell ref="B14:B15"/>
    <mergeCell ref="B16:B19"/>
    <mergeCell ref="B20:B25"/>
    <mergeCell ref="B27:B31"/>
    <mergeCell ref="B32:B34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C105-5AA7-4541-B363-2297FD59CB1E}">
  <dimension ref="A2:N947"/>
  <sheetViews>
    <sheetView zoomScale="70" zoomScaleNormal="70" workbookViewId="0">
      <selection activeCell="A5" sqref="A5"/>
    </sheetView>
  </sheetViews>
  <sheetFormatPr defaultRowHeight="14.25" x14ac:dyDescent="0.25"/>
  <cols>
    <col min="1" max="1" width="16" style="9" customWidth="1"/>
    <col min="2" max="2" width="21.85546875" style="10" customWidth="1"/>
    <col min="3" max="3" width="30.5703125" style="2" customWidth="1"/>
    <col min="4" max="11" width="25" style="2" customWidth="1"/>
    <col min="12" max="12" width="28.28515625" style="18" customWidth="1"/>
    <col min="13" max="13" width="28.28515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2017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108.84</v>
      </c>
      <c r="G7" s="3">
        <v>1111.54</v>
      </c>
      <c r="H7" s="12"/>
      <c r="I7" s="3"/>
      <c r="J7" s="12"/>
      <c r="K7" s="3"/>
      <c r="L7" s="19">
        <v>108.84</v>
      </c>
      <c r="M7" s="17">
        <v>1111.54</v>
      </c>
    </row>
    <row r="8" spans="1:13" x14ac:dyDescent="0.25">
      <c r="A8" s="88"/>
      <c r="B8" s="85"/>
      <c r="C8" s="3" t="s">
        <v>69</v>
      </c>
      <c r="D8" s="12"/>
      <c r="E8" s="3"/>
      <c r="F8" s="12">
        <v>1.5</v>
      </c>
      <c r="G8" s="3">
        <v>75</v>
      </c>
      <c r="H8" s="12"/>
      <c r="I8" s="3"/>
      <c r="J8" s="12"/>
      <c r="K8" s="3"/>
      <c r="L8" s="19">
        <v>1.5</v>
      </c>
      <c r="M8" s="17">
        <v>75</v>
      </c>
    </row>
    <row r="9" spans="1:13" x14ac:dyDescent="0.25">
      <c r="A9" s="88"/>
      <c r="B9" s="85"/>
      <c r="C9" s="3" t="s">
        <v>70</v>
      </c>
      <c r="D9" s="12"/>
      <c r="E9" s="3"/>
      <c r="F9" s="12">
        <v>1.4</v>
      </c>
      <c r="G9" s="3">
        <v>70</v>
      </c>
      <c r="H9" s="12"/>
      <c r="I9" s="3"/>
      <c r="J9" s="12"/>
      <c r="K9" s="3"/>
      <c r="L9" s="19">
        <v>1.4</v>
      </c>
      <c r="M9" s="17">
        <v>70</v>
      </c>
    </row>
    <row r="10" spans="1:13" x14ac:dyDescent="0.25">
      <c r="A10" s="88"/>
      <c r="B10" s="85"/>
      <c r="C10" s="3" t="s">
        <v>71</v>
      </c>
      <c r="D10" s="12"/>
      <c r="E10" s="3"/>
      <c r="F10" s="12">
        <v>20</v>
      </c>
      <c r="G10" s="3">
        <v>1775</v>
      </c>
      <c r="H10" s="12"/>
      <c r="I10" s="3"/>
      <c r="J10" s="12"/>
      <c r="K10" s="3"/>
      <c r="L10" s="19">
        <v>20</v>
      </c>
      <c r="M10" s="17">
        <v>1775</v>
      </c>
    </row>
    <row r="11" spans="1:13" x14ac:dyDescent="0.25">
      <c r="A11" s="88"/>
      <c r="B11" s="85"/>
      <c r="C11" s="3" t="s">
        <v>72</v>
      </c>
      <c r="D11" s="12"/>
      <c r="E11" s="3"/>
      <c r="F11" s="12">
        <v>2</v>
      </c>
      <c r="G11" s="3">
        <v>100</v>
      </c>
      <c r="H11" s="12"/>
      <c r="I11" s="3"/>
      <c r="J11" s="12"/>
      <c r="K11" s="3"/>
      <c r="L11" s="19">
        <v>2</v>
      </c>
      <c r="M11" s="17">
        <v>100</v>
      </c>
    </row>
    <row r="12" spans="1:13" x14ac:dyDescent="0.25">
      <c r="A12" s="88"/>
      <c r="B12" s="85"/>
      <c r="C12" s="3" t="s">
        <v>76</v>
      </c>
      <c r="D12" s="12"/>
      <c r="E12" s="3"/>
      <c r="F12" s="12">
        <v>23.25</v>
      </c>
      <c r="G12" s="3">
        <v>1163</v>
      </c>
      <c r="H12" s="12"/>
      <c r="I12" s="3"/>
      <c r="J12" s="12"/>
      <c r="K12" s="3"/>
      <c r="L12" s="19">
        <v>23.25</v>
      </c>
      <c r="M12" s="17">
        <v>1163</v>
      </c>
    </row>
    <row r="13" spans="1:13" x14ac:dyDescent="0.25">
      <c r="A13" s="88"/>
      <c r="B13" s="86"/>
      <c r="C13" s="3" t="s">
        <v>73</v>
      </c>
      <c r="D13" s="12"/>
      <c r="E13" s="3"/>
      <c r="F13" s="12">
        <v>172.89999999999998</v>
      </c>
      <c r="G13" s="3">
        <v>7732.05</v>
      </c>
      <c r="H13" s="12"/>
      <c r="I13" s="3"/>
      <c r="J13" s="12"/>
      <c r="K13" s="3"/>
      <c r="L13" s="19">
        <v>172.89999999999998</v>
      </c>
      <c r="M13" s="17">
        <v>7732.05</v>
      </c>
    </row>
    <row r="14" spans="1:13" x14ac:dyDescent="0.25">
      <c r="A14" s="88"/>
      <c r="B14" s="36" t="s">
        <v>24</v>
      </c>
      <c r="C14" s="3" t="s">
        <v>48</v>
      </c>
      <c r="D14" s="12"/>
      <c r="E14" s="3"/>
      <c r="F14" s="12"/>
      <c r="G14" s="3"/>
      <c r="H14" s="12">
        <v>36</v>
      </c>
      <c r="I14" s="3">
        <v>3.5</v>
      </c>
      <c r="J14" s="12"/>
      <c r="K14" s="3"/>
      <c r="L14" s="19">
        <v>36</v>
      </c>
      <c r="M14" s="17">
        <v>3.5</v>
      </c>
    </row>
    <row r="15" spans="1:13" x14ac:dyDescent="0.25">
      <c r="A15" s="88"/>
      <c r="B15" s="84" t="s">
        <v>25</v>
      </c>
      <c r="C15" s="3" t="s">
        <v>46</v>
      </c>
      <c r="D15" s="12"/>
      <c r="E15" s="3"/>
      <c r="F15" s="12"/>
      <c r="G15" s="3"/>
      <c r="H15" s="12">
        <v>1</v>
      </c>
      <c r="I15" s="3">
        <v>0</v>
      </c>
      <c r="J15" s="12"/>
      <c r="K15" s="3"/>
      <c r="L15" s="19">
        <v>1</v>
      </c>
      <c r="M15" s="17">
        <v>0</v>
      </c>
    </row>
    <row r="16" spans="1:13" x14ac:dyDescent="0.25">
      <c r="A16" s="88"/>
      <c r="B16" s="86"/>
      <c r="C16" s="3" t="s">
        <v>49</v>
      </c>
      <c r="D16" s="12"/>
      <c r="E16" s="3"/>
      <c r="F16" s="12"/>
      <c r="G16" s="3"/>
      <c r="H16" s="12">
        <v>5</v>
      </c>
      <c r="I16" s="3">
        <v>1000</v>
      </c>
      <c r="J16" s="12"/>
      <c r="K16" s="3"/>
      <c r="L16" s="19">
        <v>5</v>
      </c>
      <c r="M16" s="17">
        <v>1000</v>
      </c>
    </row>
    <row r="17" spans="1:13" x14ac:dyDescent="0.25">
      <c r="A17" s="88"/>
      <c r="B17" s="84" t="s">
        <v>26</v>
      </c>
      <c r="C17" s="3" t="s">
        <v>50</v>
      </c>
      <c r="D17" s="12"/>
      <c r="E17" s="3"/>
      <c r="F17" s="12"/>
      <c r="G17" s="3"/>
      <c r="H17" s="12">
        <v>97141</v>
      </c>
      <c r="I17" s="3">
        <v>220615.9</v>
      </c>
      <c r="J17" s="12">
        <v>53580</v>
      </c>
      <c r="K17" s="3">
        <v>81560</v>
      </c>
      <c r="L17" s="19">
        <v>150721</v>
      </c>
      <c r="M17" s="17">
        <v>302175.90000000002</v>
      </c>
    </row>
    <row r="18" spans="1:13" x14ac:dyDescent="0.25">
      <c r="A18" s="88"/>
      <c r="B18" s="85"/>
      <c r="C18" s="3" t="s">
        <v>90</v>
      </c>
      <c r="D18" s="12">
        <v>7</v>
      </c>
      <c r="E18" s="3">
        <v>24080</v>
      </c>
      <c r="F18" s="12"/>
      <c r="G18" s="3"/>
      <c r="H18" s="12"/>
      <c r="I18" s="3"/>
      <c r="J18" s="12"/>
      <c r="K18" s="3"/>
      <c r="L18" s="19">
        <v>7</v>
      </c>
      <c r="M18" s="17">
        <v>24080</v>
      </c>
    </row>
    <row r="19" spans="1:13" x14ac:dyDescent="0.25">
      <c r="A19" s="88"/>
      <c r="B19" s="85"/>
      <c r="C19" s="3" t="s">
        <v>47</v>
      </c>
      <c r="D19" s="12">
        <v>224.43514499999998</v>
      </c>
      <c r="E19" s="3">
        <v>16559.5</v>
      </c>
      <c r="F19" s="12">
        <v>3228.1620000000003</v>
      </c>
      <c r="G19" s="3">
        <v>14518.350000000002</v>
      </c>
      <c r="H19" s="12">
        <v>864</v>
      </c>
      <c r="I19" s="3">
        <v>13568</v>
      </c>
      <c r="J19" s="12"/>
      <c r="K19" s="3"/>
      <c r="L19" s="19">
        <v>4316.5971449999997</v>
      </c>
      <c r="M19" s="17">
        <v>44645.850000000006</v>
      </c>
    </row>
    <row r="20" spans="1:13" x14ac:dyDescent="0.25">
      <c r="A20" s="88"/>
      <c r="B20" s="85"/>
      <c r="C20" s="3" t="s">
        <v>77</v>
      </c>
      <c r="D20" s="12">
        <v>14</v>
      </c>
      <c r="E20" s="3">
        <v>6948.49</v>
      </c>
      <c r="F20" s="12"/>
      <c r="G20" s="3"/>
      <c r="H20" s="12"/>
      <c r="I20" s="3"/>
      <c r="J20" s="12"/>
      <c r="K20" s="3"/>
      <c r="L20" s="19">
        <v>14</v>
      </c>
      <c r="M20" s="17">
        <v>6948.49</v>
      </c>
    </row>
    <row r="21" spans="1:13" x14ac:dyDescent="0.25">
      <c r="A21" s="88"/>
      <c r="B21" s="85"/>
      <c r="C21" s="3" t="s">
        <v>74</v>
      </c>
      <c r="D21" s="12"/>
      <c r="E21" s="3"/>
      <c r="F21" s="12"/>
      <c r="G21" s="3"/>
      <c r="H21" s="12">
        <v>9</v>
      </c>
      <c r="I21" s="3">
        <v>39040</v>
      </c>
      <c r="J21" s="12"/>
      <c r="K21" s="3"/>
      <c r="L21" s="19">
        <v>9</v>
      </c>
      <c r="M21" s="17">
        <v>39040</v>
      </c>
    </row>
    <row r="22" spans="1:13" x14ac:dyDescent="0.25">
      <c r="A22" s="88"/>
      <c r="B22" s="86"/>
      <c r="C22" s="3" t="s">
        <v>78</v>
      </c>
      <c r="D22" s="12">
        <v>1</v>
      </c>
      <c r="E22" s="3">
        <v>145</v>
      </c>
      <c r="F22" s="12"/>
      <c r="G22" s="3"/>
      <c r="H22" s="12"/>
      <c r="I22" s="3"/>
      <c r="J22" s="12"/>
      <c r="K22" s="3"/>
      <c r="L22" s="19">
        <v>1</v>
      </c>
      <c r="M22" s="17">
        <v>145</v>
      </c>
    </row>
    <row r="23" spans="1:13" x14ac:dyDescent="0.25">
      <c r="A23" s="88"/>
      <c r="B23" s="84" t="s">
        <v>28</v>
      </c>
      <c r="C23" s="3" t="s">
        <v>51</v>
      </c>
      <c r="D23" s="12">
        <v>0.87370000000000003</v>
      </c>
      <c r="E23" s="3">
        <v>1150</v>
      </c>
      <c r="F23" s="12"/>
      <c r="G23" s="3"/>
      <c r="H23" s="12"/>
      <c r="I23" s="3"/>
      <c r="J23" s="12"/>
      <c r="K23" s="3"/>
      <c r="L23" s="19">
        <v>0.87370000000000003</v>
      </c>
      <c r="M23" s="17">
        <v>1150</v>
      </c>
    </row>
    <row r="24" spans="1:13" x14ac:dyDescent="0.25">
      <c r="A24" s="88"/>
      <c r="B24" s="85"/>
      <c r="C24" s="3" t="s">
        <v>64</v>
      </c>
      <c r="D24" s="48">
        <v>3.4099999999999998E-2</v>
      </c>
      <c r="E24" s="3">
        <v>0</v>
      </c>
      <c r="F24" s="12"/>
      <c r="G24" s="3"/>
      <c r="H24" s="12"/>
      <c r="I24" s="3"/>
      <c r="J24" s="12"/>
      <c r="K24" s="3"/>
      <c r="L24" s="19">
        <v>3.4099999999999998E-2</v>
      </c>
      <c r="M24" s="17">
        <v>0</v>
      </c>
    </row>
    <row r="25" spans="1:13" x14ac:dyDescent="0.25">
      <c r="A25" s="88"/>
      <c r="B25" s="85"/>
      <c r="C25" s="3" t="s">
        <v>52</v>
      </c>
      <c r="D25" s="12">
        <v>117.03284000000001</v>
      </c>
      <c r="E25" s="3">
        <v>3511141.6</v>
      </c>
      <c r="F25" s="12"/>
      <c r="G25" s="3"/>
      <c r="H25" s="12"/>
      <c r="I25" s="3"/>
      <c r="J25" s="12"/>
      <c r="K25" s="3"/>
      <c r="L25" s="19">
        <v>117.03284000000001</v>
      </c>
      <c r="M25" s="17">
        <v>3511141.6</v>
      </c>
    </row>
    <row r="26" spans="1:13" x14ac:dyDescent="0.25">
      <c r="A26" s="88"/>
      <c r="B26" s="85"/>
      <c r="C26" s="3" t="s">
        <v>47</v>
      </c>
      <c r="D26" s="12">
        <v>6.2040300000000004</v>
      </c>
      <c r="E26" s="3">
        <v>7597.2</v>
      </c>
      <c r="F26" s="12"/>
      <c r="G26" s="3"/>
      <c r="H26" s="12"/>
      <c r="I26" s="3"/>
      <c r="J26" s="12"/>
      <c r="K26" s="3"/>
      <c r="L26" s="19">
        <v>6.2040300000000004</v>
      </c>
      <c r="M26" s="17">
        <v>7597.2</v>
      </c>
    </row>
    <row r="27" spans="1:13" x14ac:dyDescent="0.25">
      <c r="A27" s="88"/>
      <c r="B27" s="86"/>
      <c r="C27" s="3" t="s">
        <v>53</v>
      </c>
      <c r="D27" s="12">
        <v>1.0979000000000001</v>
      </c>
      <c r="E27" s="3">
        <v>795.3</v>
      </c>
      <c r="F27" s="12"/>
      <c r="G27" s="3"/>
      <c r="H27" s="12"/>
      <c r="I27" s="3"/>
      <c r="J27" s="12"/>
      <c r="K27" s="3"/>
      <c r="L27" s="19">
        <v>1.0979000000000001</v>
      </c>
      <c r="M27" s="17">
        <v>795.3</v>
      </c>
    </row>
    <row r="28" spans="1:13" x14ac:dyDescent="0.25">
      <c r="A28" s="88"/>
      <c r="B28" s="36" t="s">
        <v>31</v>
      </c>
      <c r="C28" s="3" t="s">
        <v>54</v>
      </c>
      <c r="D28" s="12"/>
      <c r="E28" s="3"/>
      <c r="F28" s="12"/>
      <c r="G28" s="3"/>
      <c r="H28" s="12">
        <v>8106447</v>
      </c>
      <c r="I28" s="3">
        <v>5511325.0963999806</v>
      </c>
      <c r="J28" s="12"/>
      <c r="K28" s="3"/>
      <c r="L28" s="19">
        <v>8106447</v>
      </c>
      <c r="M28" s="17">
        <v>5511325.0963999806</v>
      </c>
    </row>
    <row r="29" spans="1:13" x14ac:dyDescent="0.25">
      <c r="A29" s="88"/>
      <c r="B29" s="84" t="s">
        <v>33</v>
      </c>
      <c r="C29" s="3" t="s">
        <v>55</v>
      </c>
      <c r="D29" s="12"/>
      <c r="E29" s="3"/>
      <c r="F29" s="12"/>
      <c r="G29" s="3"/>
      <c r="H29" s="12">
        <v>14</v>
      </c>
      <c r="I29" s="3">
        <v>1275500</v>
      </c>
      <c r="J29" s="12"/>
      <c r="K29" s="3"/>
      <c r="L29" s="19">
        <v>14</v>
      </c>
      <c r="M29" s="17">
        <v>1275500</v>
      </c>
    </row>
    <row r="30" spans="1:13" x14ac:dyDescent="0.25">
      <c r="A30" s="88"/>
      <c r="B30" s="85"/>
      <c r="C30" s="3" t="s">
        <v>47</v>
      </c>
      <c r="D30" s="12"/>
      <c r="E30" s="3"/>
      <c r="F30" s="12"/>
      <c r="G30" s="3"/>
      <c r="H30" s="12">
        <v>39</v>
      </c>
      <c r="I30" s="3">
        <v>188500</v>
      </c>
      <c r="J30" s="12"/>
      <c r="K30" s="3"/>
      <c r="L30" s="19">
        <v>39</v>
      </c>
      <c r="M30" s="17">
        <v>188500</v>
      </c>
    </row>
    <row r="31" spans="1:13" x14ac:dyDescent="0.25">
      <c r="A31" s="88"/>
      <c r="B31" s="85"/>
      <c r="C31" s="3" t="s">
        <v>57</v>
      </c>
      <c r="D31" s="12"/>
      <c r="E31" s="3"/>
      <c r="F31" s="12"/>
      <c r="G31" s="3"/>
      <c r="H31" s="12">
        <v>16</v>
      </c>
      <c r="I31" s="3">
        <v>723000</v>
      </c>
      <c r="J31" s="12"/>
      <c r="K31" s="3"/>
      <c r="L31" s="19">
        <v>16</v>
      </c>
      <c r="M31" s="17">
        <v>723000</v>
      </c>
    </row>
    <row r="32" spans="1:13" x14ac:dyDescent="0.25">
      <c r="A32" s="88"/>
      <c r="B32" s="86"/>
      <c r="C32" s="3" t="s">
        <v>58</v>
      </c>
      <c r="D32" s="12"/>
      <c r="E32" s="3"/>
      <c r="F32" s="12"/>
      <c r="G32" s="3"/>
      <c r="H32" s="12">
        <v>64</v>
      </c>
      <c r="I32" s="3">
        <v>7568500</v>
      </c>
      <c r="J32" s="12"/>
      <c r="K32" s="3"/>
      <c r="L32" s="19">
        <v>64</v>
      </c>
      <c r="M32" s="17">
        <v>7568500</v>
      </c>
    </row>
    <row r="33" spans="1:13" x14ac:dyDescent="0.25">
      <c r="A33" s="88"/>
      <c r="B33" s="84" t="s">
        <v>35</v>
      </c>
      <c r="C33" s="3" t="s">
        <v>61</v>
      </c>
      <c r="D33" s="12"/>
      <c r="E33" s="3"/>
      <c r="F33" s="12"/>
      <c r="G33" s="3"/>
      <c r="H33" s="12">
        <v>32000</v>
      </c>
      <c r="I33" s="3">
        <v>0</v>
      </c>
      <c r="J33" s="12"/>
      <c r="K33" s="3"/>
      <c r="L33" s="19">
        <v>32000</v>
      </c>
      <c r="M33" s="17">
        <v>0</v>
      </c>
    </row>
    <row r="34" spans="1:13" x14ac:dyDescent="0.25">
      <c r="A34" s="88"/>
      <c r="B34" s="86"/>
      <c r="C34" s="3" t="s">
        <v>63</v>
      </c>
      <c r="D34" s="12"/>
      <c r="E34" s="3"/>
      <c r="F34" s="12"/>
      <c r="G34" s="3"/>
      <c r="H34" s="12">
        <v>13900</v>
      </c>
      <c r="I34" s="3">
        <v>0</v>
      </c>
      <c r="J34" s="12"/>
      <c r="K34" s="3"/>
      <c r="L34" s="19">
        <v>13900</v>
      </c>
      <c r="M34" s="17">
        <v>0</v>
      </c>
    </row>
    <row r="35" spans="1:13" x14ac:dyDescent="0.25">
      <c r="A35" s="89"/>
      <c r="B35" s="30" t="s">
        <v>109</v>
      </c>
      <c r="C35" s="32"/>
      <c r="D35" s="31">
        <f>SUM(D7:D34)</f>
        <v>371.67771499999998</v>
      </c>
      <c r="E35" s="32">
        <f t="shared" ref="E35:M35" si="0">SUM(E7:E34)</f>
        <v>3568417.0900000003</v>
      </c>
      <c r="F35" s="31">
        <f t="shared" si="0"/>
        <v>3558.0520000000001</v>
      </c>
      <c r="G35" s="32">
        <f t="shared" si="0"/>
        <v>26544.940000000002</v>
      </c>
      <c r="H35" s="31">
        <f t="shared" si="0"/>
        <v>8250536</v>
      </c>
      <c r="I35" s="32">
        <f t="shared" si="0"/>
        <v>15541052.49639998</v>
      </c>
      <c r="J35" s="31">
        <f t="shared" si="0"/>
        <v>53580</v>
      </c>
      <c r="K35" s="32">
        <f t="shared" si="0"/>
        <v>81560</v>
      </c>
      <c r="L35" s="31">
        <f t="shared" si="0"/>
        <v>8308045.7297149999</v>
      </c>
      <c r="M35" s="32">
        <f t="shared" si="0"/>
        <v>19217574.526399981</v>
      </c>
    </row>
    <row r="36" spans="1:13" x14ac:dyDescent="0.25">
      <c r="A36" s="87" t="s">
        <v>1</v>
      </c>
      <c r="B36" s="36" t="s">
        <v>23</v>
      </c>
      <c r="C36" s="3" t="s">
        <v>71</v>
      </c>
      <c r="D36" s="12"/>
      <c r="E36" s="3"/>
      <c r="F36" s="12">
        <v>955</v>
      </c>
      <c r="G36" s="3">
        <v>76950</v>
      </c>
      <c r="H36" s="12"/>
      <c r="I36" s="3"/>
      <c r="J36" s="12"/>
      <c r="K36" s="3"/>
      <c r="L36" s="19">
        <v>955</v>
      </c>
      <c r="M36" s="17">
        <v>76950</v>
      </c>
    </row>
    <row r="37" spans="1:13" x14ac:dyDescent="0.25">
      <c r="A37" s="88"/>
      <c r="B37" s="84" t="s">
        <v>26</v>
      </c>
      <c r="C37" s="3" t="s">
        <v>47</v>
      </c>
      <c r="D37" s="12">
        <v>25000</v>
      </c>
      <c r="E37" s="3">
        <v>800000</v>
      </c>
      <c r="F37" s="12"/>
      <c r="G37" s="3"/>
      <c r="H37" s="12">
        <v>509</v>
      </c>
      <c r="I37" s="3">
        <v>35340</v>
      </c>
      <c r="J37" s="12"/>
      <c r="K37" s="3"/>
      <c r="L37" s="19">
        <v>25509</v>
      </c>
      <c r="M37" s="17">
        <v>835340</v>
      </c>
    </row>
    <row r="38" spans="1:13" x14ac:dyDescent="0.25">
      <c r="A38" s="88"/>
      <c r="B38" s="85"/>
      <c r="C38" s="3" t="s">
        <v>77</v>
      </c>
      <c r="D38" s="12">
        <v>1466.6999999999998</v>
      </c>
      <c r="E38" s="3">
        <v>997164.65</v>
      </c>
      <c r="F38" s="12"/>
      <c r="G38" s="3"/>
      <c r="H38" s="12"/>
      <c r="I38" s="3"/>
      <c r="J38" s="12"/>
      <c r="K38" s="3"/>
      <c r="L38" s="19">
        <v>1466.6999999999998</v>
      </c>
      <c r="M38" s="17">
        <v>997164.65</v>
      </c>
    </row>
    <row r="39" spans="1:13" x14ac:dyDescent="0.25">
      <c r="A39" s="88"/>
      <c r="B39" s="86"/>
      <c r="C39" s="3" t="s">
        <v>78</v>
      </c>
      <c r="D39" s="12">
        <v>1380</v>
      </c>
      <c r="E39" s="3">
        <v>632923.19999999995</v>
      </c>
      <c r="F39" s="12"/>
      <c r="G39" s="3"/>
      <c r="H39" s="12"/>
      <c r="I39" s="3"/>
      <c r="J39" s="12"/>
      <c r="K39" s="3"/>
      <c r="L39" s="19">
        <v>1380</v>
      </c>
      <c r="M39" s="17">
        <v>632923.19999999995</v>
      </c>
    </row>
    <row r="40" spans="1:13" x14ac:dyDescent="0.25">
      <c r="A40" s="88"/>
      <c r="B40" s="84" t="s">
        <v>28</v>
      </c>
      <c r="C40" s="3" t="s">
        <v>51</v>
      </c>
      <c r="D40" s="48">
        <v>4.4999999999999997E-3</v>
      </c>
      <c r="E40" s="3">
        <v>202.5</v>
      </c>
      <c r="F40" s="12"/>
      <c r="G40" s="3"/>
      <c r="H40" s="12"/>
      <c r="I40" s="3"/>
      <c r="J40" s="12"/>
      <c r="K40" s="3"/>
      <c r="L40" s="19">
        <v>4.4999999999999997E-3</v>
      </c>
      <c r="M40" s="17">
        <v>202.5</v>
      </c>
    </row>
    <row r="41" spans="1:13" x14ac:dyDescent="0.25">
      <c r="A41" s="88"/>
      <c r="B41" s="85"/>
      <c r="C41" s="3" t="s">
        <v>47</v>
      </c>
      <c r="D41" s="48">
        <v>0.05</v>
      </c>
      <c r="E41" s="3">
        <v>6000</v>
      </c>
      <c r="F41" s="12"/>
      <c r="G41" s="3"/>
      <c r="H41" s="12">
        <v>1804</v>
      </c>
      <c r="I41" s="3">
        <v>1190540</v>
      </c>
      <c r="J41" s="12"/>
      <c r="K41" s="3"/>
      <c r="L41" s="19">
        <v>1804.05</v>
      </c>
      <c r="M41" s="17">
        <v>1196540</v>
      </c>
    </row>
    <row r="42" spans="1:13" x14ac:dyDescent="0.25">
      <c r="A42" s="88"/>
      <c r="B42" s="86"/>
      <c r="C42" s="3" t="s">
        <v>53</v>
      </c>
      <c r="D42" s="12">
        <v>22.259509999999999</v>
      </c>
      <c r="E42" s="3">
        <v>667756.80000000005</v>
      </c>
      <c r="F42" s="12"/>
      <c r="G42" s="3"/>
      <c r="H42" s="12"/>
      <c r="I42" s="3"/>
      <c r="J42" s="12"/>
      <c r="K42" s="3"/>
      <c r="L42" s="19">
        <v>22.259509999999999</v>
      </c>
      <c r="M42" s="17">
        <v>667756.80000000005</v>
      </c>
    </row>
    <row r="43" spans="1:13" x14ac:dyDescent="0.25">
      <c r="A43" s="88"/>
      <c r="B43" s="36" t="s">
        <v>31</v>
      </c>
      <c r="C43" s="3" t="s">
        <v>54</v>
      </c>
      <c r="D43" s="12"/>
      <c r="E43" s="3"/>
      <c r="F43" s="12"/>
      <c r="G43" s="3"/>
      <c r="H43" s="12">
        <v>1279000</v>
      </c>
      <c r="I43" s="3">
        <v>869553.7300000001</v>
      </c>
      <c r="J43" s="12"/>
      <c r="K43" s="3"/>
      <c r="L43" s="19">
        <v>1279000</v>
      </c>
      <c r="M43" s="17">
        <v>869553.7300000001</v>
      </c>
    </row>
    <row r="44" spans="1:13" x14ac:dyDescent="0.25">
      <c r="A44" s="88"/>
      <c r="B44" s="84" t="s">
        <v>33</v>
      </c>
      <c r="C44" s="3" t="s">
        <v>55</v>
      </c>
      <c r="D44" s="12"/>
      <c r="E44" s="3"/>
      <c r="F44" s="12"/>
      <c r="G44" s="3"/>
      <c r="H44" s="12">
        <v>1</v>
      </c>
      <c r="I44" s="3">
        <v>192000</v>
      </c>
      <c r="J44" s="12"/>
      <c r="K44" s="3"/>
      <c r="L44" s="19">
        <v>1</v>
      </c>
      <c r="M44" s="17">
        <v>192000</v>
      </c>
    </row>
    <row r="45" spans="1:13" x14ac:dyDescent="0.25">
      <c r="A45" s="88"/>
      <c r="B45" s="85"/>
      <c r="C45" s="3" t="s">
        <v>57</v>
      </c>
      <c r="D45" s="12"/>
      <c r="E45" s="3"/>
      <c r="F45" s="12"/>
      <c r="G45" s="3"/>
      <c r="H45" s="12">
        <v>1</v>
      </c>
      <c r="I45" s="3">
        <v>80000</v>
      </c>
      <c r="J45" s="12"/>
      <c r="K45" s="3"/>
      <c r="L45" s="19">
        <v>1</v>
      </c>
      <c r="M45" s="17">
        <v>80000</v>
      </c>
    </row>
    <row r="46" spans="1:13" x14ac:dyDescent="0.25">
      <c r="A46" s="88"/>
      <c r="B46" s="86"/>
      <c r="C46" s="3" t="s">
        <v>58</v>
      </c>
      <c r="D46" s="12"/>
      <c r="E46" s="3"/>
      <c r="F46" s="12"/>
      <c r="G46" s="3"/>
      <c r="H46" s="12">
        <v>4</v>
      </c>
      <c r="I46" s="3">
        <v>110000</v>
      </c>
      <c r="J46" s="12"/>
      <c r="K46" s="3"/>
      <c r="L46" s="19">
        <v>4</v>
      </c>
      <c r="M46" s="17">
        <v>110000</v>
      </c>
    </row>
    <row r="47" spans="1:13" x14ac:dyDescent="0.25">
      <c r="A47" s="89"/>
      <c r="B47" s="30" t="s">
        <v>109</v>
      </c>
      <c r="C47" s="32"/>
      <c r="D47" s="31">
        <f>SUM(D36:D46)</f>
        <v>27869.014009999999</v>
      </c>
      <c r="E47" s="32">
        <f t="shared" ref="E47:M47" si="1">SUM(E36:E46)</f>
        <v>3104047.1499999994</v>
      </c>
      <c r="F47" s="31">
        <f t="shared" si="1"/>
        <v>955</v>
      </c>
      <c r="G47" s="32">
        <f t="shared" si="1"/>
        <v>76950</v>
      </c>
      <c r="H47" s="31">
        <f t="shared" si="1"/>
        <v>1281319</v>
      </c>
      <c r="I47" s="32">
        <f t="shared" si="1"/>
        <v>2477433.73</v>
      </c>
      <c r="J47" s="31">
        <f t="shared" si="1"/>
        <v>0</v>
      </c>
      <c r="K47" s="32">
        <f t="shared" si="1"/>
        <v>0</v>
      </c>
      <c r="L47" s="31">
        <f t="shared" si="1"/>
        <v>1310143.01401</v>
      </c>
      <c r="M47" s="32">
        <f t="shared" si="1"/>
        <v>5658430.8799999999</v>
      </c>
    </row>
    <row r="48" spans="1:13" x14ac:dyDescent="0.25">
      <c r="A48" s="87" t="s">
        <v>2</v>
      </c>
      <c r="B48" s="84" t="s">
        <v>23</v>
      </c>
      <c r="C48" s="3" t="s">
        <v>47</v>
      </c>
      <c r="D48" s="12"/>
      <c r="E48" s="3"/>
      <c r="F48" s="12">
        <v>137.19999999999999</v>
      </c>
      <c r="G48" s="3">
        <v>4816.3500000000004</v>
      </c>
      <c r="H48" s="12"/>
      <c r="I48" s="3"/>
      <c r="J48" s="12"/>
      <c r="K48" s="3"/>
      <c r="L48" s="19">
        <v>137.19999999999999</v>
      </c>
      <c r="M48" s="17">
        <v>4816.3500000000004</v>
      </c>
    </row>
    <row r="49" spans="1:13" x14ac:dyDescent="0.25">
      <c r="A49" s="88"/>
      <c r="B49" s="85"/>
      <c r="C49" s="3" t="s">
        <v>69</v>
      </c>
      <c r="D49" s="12"/>
      <c r="E49" s="3"/>
      <c r="F49" s="12">
        <v>14.399999999999999</v>
      </c>
      <c r="G49" s="3">
        <v>623</v>
      </c>
      <c r="H49" s="12"/>
      <c r="I49" s="3"/>
      <c r="J49" s="12"/>
      <c r="K49" s="3"/>
      <c r="L49" s="19">
        <v>14.399999999999999</v>
      </c>
      <c r="M49" s="17">
        <v>623</v>
      </c>
    </row>
    <row r="50" spans="1:13" x14ac:dyDescent="0.25">
      <c r="A50" s="88"/>
      <c r="B50" s="85"/>
      <c r="C50" s="3" t="s">
        <v>83</v>
      </c>
      <c r="D50" s="12"/>
      <c r="E50" s="3"/>
      <c r="F50" s="12">
        <v>138</v>
      </c>
      <c r="G50" s="3">
        <v>446.76</v>
      </c>
      <c r="H50" s="12"/>
      <c r="I50" s="3"/>
      <c r="J50" s="12"/>
      <c r="K50" s="3"/>
      <c r="L50" s="19">
        <v>138</v>
      </c>
      <c r="M50" s="17">
        <v>446.76</v>
      </c>
    </row>
    <row r="51" spans="1:13" x14ac:dyDescent="0.25">
      <c r="A51" s="88"/>
      <c r="B51" s="85"/>
      <c r="C51" s="3" t="s">
        <v>71</v>
      </c>
      <c r="D51" s="12"/>
      <c r="E51" s="3"/>
      <c r="F51" s="12">
        <v>19876.859999999997</v>
      </c>
      <c r="G51" s="3">
        <v>1517987.92</v>
      </c>
      <c r="H51" s="12"/>
      <c r="I51" s="3"/>
      <c r="J51" s="12"/>
      <c r="K51" s="3"/>
      <c r="L51" s="19">
        <v>19876.859999999997</v>
      </c>
      <c r="M51" s="17">
        <v>1517987.92</v>
      </c>
    </row>
    <row r="52" spans="1:13" x14ac:dyDescent="0.25">
      <c r="A52" s="88"/>
      <c r="B52" s="85"/>
      <c r="C52" s="3" t="s">
        <v>72</v>
      </c>
      <c r="D52" s="12"/>
      <c r="E52" s="3"/>
      <c r="F52" s="12">
        <v>15.299999999999999</v>
      </c>
      <c r="G52" s="3">
        <v>535.5</v>
      </c>
      <c r="H52" s="12"/>
      <c r="I52" s="3"/>
      <c r="J52" s="12"/>
      <c r="K52" s="3"/>
      <c r="L52" s="19">
        <v>15.299999999999999</v>
      </c>
      <c r="M52" s="17">
        <v>535.5</v>
      </c>
    </row>
    <row r="53" spans="1:13" x14ac:dyDescent="0.25">
      <c r="A53" s="88"/>
      <c r="B53" s="85"/>
      <c r="C53" s="3" t="s">
        <v>76</v>
      </c>
      <c r="D53" s="12"/>
      <c r="E53" s="3"/>
      <c r="F53" s="12">
        <v>508.5</v>
      </c>
      <c r="G53" s="3">
        <v>5085</v>
      </c>
      <c r="H53" s="12"/>
      <c r="I53" s="3"/>
      <c r="J53" s="12"/>
      <c r="K53" s="3"/>
      <c r="L53" s="19">
        <v>508.5</v>
      </c>
      <c r="M53" s="17">
        <v>5085</v>
      </c>
    </row>
    <row r="54" spans="1:13" x14ac:dyDescent="0.25">
      <c r="A54" s="88"/>
      <c r="B54" s="86"/>
      <c r="C54" s="3" t="s">
        <v>73</v>
      </c>
      <c r="D54" s="12"/>
      <c r="E54" s="3"/>
      <c r="F54" s="12">
        <v>2170.3899999999994</v>
      </c>
      <c r="G54" s="3">
        <v>186781.36</v>
      </c>
      <c r="H54" s="12"/>
      <c r="I54" s="3"/>
      <c r="J54" s="12"/>
      <c r="K54" s="3"/>
      <c r="L54" s="19">
        <v>2170.3899999999994</v>
      </c>
      <c r="M54" s="17">
        <v>186781.36</v>
      </c>
    </row>
    <row r="55" spans="1:13" x14ac:dyDescent="0.25">
      <c r="A55" s="88"/>
      <c r="B55" s="84" t="s">
        <v>24</v>
      </c>
      <c r="C55" s="3" t="s">
        <v>46</v>
      </c>
      <c r="D55" s="12"/>
      <c r="E55" s="3"/>
      <c r="F55" s="12"/>
      <c r="G55" s="3"/>
      <c r="H55" s="12">
        <v>187</v>
      </c>
      <c r="I55" s="3">
        <v>452</v>
      </c>
      <c r="J55" s="12"/>
      <c r="K55" s="3"/>
      <c r="L55" s="19">
        <v>187</v>
      </c>
      <c r="M55" s="17">
        <v>452</v>
      </c>
    </row>
    <row r="56" spans="1:13" x14ac:dyDescent="0.25">
      <c r="A56" s="88"/>
      <c r="B56" s="85"/>
      <c r="C56" s="3" t="s">
        <v>75</v>
      </c>
      <c r="D56" s="12"/>
      <c r="E56" s="3"/>
      <c r="F56" s="12"/>
      <c r="G56" s="3"/>
      <c r="H56" s="12">
        <v>871</v>
      </c>
      <c r="I56" s="3">
        <v>16</v>
      </c>
      <c r="J56" s="12"/>
      <c r="K56" s="3"/>
      <c r="L56" s="19">
        <v>871</v>
      </c>
      <c r="M56" s="17">
        <v>16</v>
      </c>
    </row>
    <row r="57" spans="1:13" x14ac:dyDescent="0.25">
      <c r="A57" s="88"/>
      <c r="B57" s="86"/>
      <c r="C57" s="3" t="s">
        <v>48</v>
      </c>
      <c r="D57" s="12"/>
      <c r="E57" s="3"/>
      <c r="F57" s="12"/>
      <c r="G57" s="3"/>
      <c r="H57" s="12">
        <v>675</v>
      </c>
      <c r="I57" s="3">
        <v>1590.3</v>
      </c>
      <c r="J57" s="12"/>
      <c r="K57" s="3"/>
      <c r="L57" s="19">
        <v>675</v>
      </c>
      <c r="M57" s="17">
        <v>1590.3</v>
      </c>
    </row>
    <row r="58" spans="1:13" x14ac:dyDescent="0.25">
      <c r="A58" s="88"/>
      <c r="B58" s="84" t="s">
        <v>25</v>
      </c>
      <c r="C58" s="3" t="s">
        <v>46</v>
      </c>
      <c r="D58" s="12"/>
      <c r="E58" s="3"/>
      <c r="F58" s="12"/>
      <c r="G58" s="3"/>
      <c r="H58" s="12">
        <v>5</v>
      </c>
      <c r="I58" s="3">
        <v>1120</v>
      </c>
      <c r="J58" s="12"/>
      <c r="K58" s="3"/>
      <c r="L58" s="19">
        <v>5</v>
      </c>
      <c r="M58" s="17">
        <v>1120</v>
      </c>
    </row>
    <row r="59" spans="1:13" x14ac:dyDescent="0.25">
      <c r="A59" s="88"/>
      <c r="B59" s="85"/>
      <c r="C59" s="3" t="s">
        <v>75</v>
      </c>
      <c r="D59" s="12"/>
      <c r="E59" s="3"/>
      <c r="F59" s="12"/>
      <c r="G59" s="3"/>
      <c r="H59" s="12">
        <v>13</v>
      </c>
      <c r="I59" s="3">
        <v>1270</v>
      </c>
      <c r="J59" s="12"/>
      <c r="K59" s="3"/>
      <c r="L59" s="19">
        <v>13</v>
      </c>
      <c r="M59" s="17">
        <v>1270</v>
      </c>
    </row>
    <row r="60" spans="1:13" x14ac:dyDescent="0.25">
      <c r="A60" s="88"/>
      <c r="B60" s="86"/>
      <c r="C60" s="3" t="s">
        <v>49</v>
      </c>
      <c r="D60" s="12"/>
      <c r="E60" s="3"/>
      <c r="F60" s="12"/>
      <c r="G60" s="3"/>
      <c r="H60" s="12">
        <v>10</v>
      </c>
      <c r="I60" s="3">
        <v>17300</v>
      </c>
      <c r="J60" s="12"/>
      <c r="K60" s="3"/>
      <c r="L60" s="19">
        <v>10</v>
      </c>
      <c r="M60" s="17">
        <v>17300</v>
      </c>
    </row>
    <row r="61" spans="1:13" x14ac:dyDescent="0.25">
      <c r="A61" s="88"/>
      <c r="B61" s="84" t="s">
        <v>26</v>
      </c>
      <c r="C61" s="3" t="s">
        <v>50</v>
      </c>
      <c r="D61" s="48">
        <v>5.0000000000000002E-5</v>
      </c>
      <c r="E61" s="3">
        <v>75</v>
      </c>
      <c r="F61" s="12">
        <v>0.624</v>
      </c>
      <c r="G61" s="3">
        <v>450</v>
      </c>
      <c r="H61" s="12">
        <v>448</v>
      </c>
      <c r="I61" s="3">
        <v>9121</v>
      </c>
      <c r="J61" s="12">
        <v>9600</v>
      </c>
      <c r="K61" s="3">
        <v>0</v>
      </c>
      <c r="L61" s="19">
        <v>10048.62405</v>
      </c>
      <c r="M61" s="17">
        <v>9646</v>
      </c>
    </row>
    <row r="62" spans="1:13" x14ac:dyDescent="0.25">
      <c r="A62" s="88"/>
      <c r="B62" s="85"/>
      <c r="C62" s="3" t="s">
        <v>90</v>
      </c>
      <c r="D62" s="12">
        <v>7.2379999999999995</v>
      </c>
      <c r="E62" s="3">
        <v>22500</v>
      </c>
      <c r="F62" s="12"/>
      <c r="G62" s="3"/>
      <c r="H62" s="12"/>
      <c r="I62" s="3"/>
      <c r="J62" s="12"/>
      <c r="K62" s="3"/>
      <c r="L62" s="19">
        <v>7.2379999999999995</v>
      </c>
      <c r="M62" s="17">
        <v>22500</v>
      </c>
    </row>
    <row r="63" spans="1:13" x14ac:dyDescent="0.25">
      <c r="A63" s="88"/>
      <c r="B63" s="85"/>
      <c r="C63" s="3" t="s">
        <v>47</v>
      </c>
      <c r="D63" s="12">
        <v>32111.936710000002</v>
      </c>
      <c r="E63" s="3">
        <v>19463724.615399998</v>
      </c>
      <c r="F63" s="12">
        <v>4021</v>
      </c>
      <c r="G63" s="3">
        <v>17775.75</v>
      </c>
      <c r="H63" s="12">
        <v>7930</v>
      </c>
      <c r="I63" s="3">
        <v>22216340.009999994</v>
      </c>
      <c r="J63" s="12"/>
      <c r="K63" s="3"/>
      <c r="L63" s="19">
        <v>44062.936710000002</v>
      </c>
      <c r="M63" s="17">
        <v>41697840.375399992</v>
      </c>
    </row>
    <row r="64" spans="1:13" x14ac:dyDescent="0.25">
      <c r="A64" s="88"/>
      <c r="B64" s="85"/>
      <c r="C64" s="3" t="s">
        <v>77</v>
      </c>
      <c r="D64" s="12">
        <v>49510.205999999991</v>
      </c>
      <c r="E64" s="3">
        <v>33648561.309400007</v>
      </c>
      <c r="F64" s="12"/>
      <c r="G64" s="3"/>
      <c r="H64" s="12"/>
      <c r="I64" s="3"/>
      <c r="J64" s="12"/>
      <c r="K64" s="3"/>
      <c r="L64" s="19">
        <v>49510.205999999991</v>
      </c>
      <c r="M64" s="17">
        <v>33648561.309400007</v>
      </c>
    </row>
    <row r="65" spans="1:13" x14ac:dyDescent="0.25">
      <c r="A65" s="88"/>
      <c r="B65" s="85"/>
      <c r="C65" s="3" t="s">
        <v>74</v>
      </c>
      <c r="D65" s="12"/>
      <c r="E65" s="3"/>
      <c r="F65" s="12"/>
      <c r="G65" s="3"/>
      <c r="H65" s="12">
        <v>204</v>
      </c>
      <c r="I65" s="3">
        <v>510900</v>
      </c>
      <c r="J65" s="12"/>
      <c r="K65" s="3"/>
      <c r="L65" s="19">
        <v>204</v>
      </c>
      <c r="M65" s="17">
        <v>510900</v>
      </c>
    </row>
    <row r="66" spans="1:13" x14ac:dyDescent="0.25">
      <c r="A66" s="88"/>
      <c r="B66" s="85"/>
      <c r="C66" s="3" t="s">
        <v>81</v>
      </c>
      <c r="D66" s="12"/>
      <c r="E66" s="3"/>
      <c r="F66" s="12"/>
      <c r="G66" s="3"/>
      <c r="H66" s="12">
        <v>3</v>
      </c>
      <c r="I66" s="3">
        <v>0</v>
      </c>
      <c r="J66" s="12"/>
      <c r="K66" s="3"/>
      <c r="L66" s="19">
        <v>3</v>
      </c>
      <c r="M66" s="17">
        <v>0</v>
      </c>
    </row>
    <row r="67" spans="1:13" x14ac:dyDescent="0.25">
      <c r="A67" s="88"/>
      <c r="B67" s="86"/>
      <c r="C67" s="3" t="s">
        <v>78</v>
      </c>
      <c r="D67" s="12">
        <v>92158.585000000006</v>
      </c>
      <c r="E67" s="3">
        <v>43515203.073299997</v>
      </c>
      <c r="F67" s="12"/>
      <c r="G67" s="3"/>
      <c r="H67" s="12"/>
      <c r="I67" s="3"/>
      <c r="J67" s="12"/>
      <c r="K67" s="3"/>
      <c r="L67" s="19">
        <v>92158.585000000006</v>
      </c>
      <c r="M67" s="17">
        <v>43515203.073299997</v>
      </c>
    </row>
    <row r="68" spans="1:13" x14ac:dyDescent="0.25">
      <c r="A68" s="88"/>
      <c r="B68" s="84" t="s">
        <v>28</v>
      </c>
      <c r="C68" s="3" t="s">
        <v>51</v>
      </c>
      <c r="D68" s="12">
        <v>14.235752000000005</v>
      </c>
      <c r="E68" s="3">
        <v>452096.22000000003</v>
      </c>
      <c r="F68" s="12"/>
      <c r="G68" s="3"/>
      <c r="H68" s="12"/>
      <c r="I68" s="3"/>
      <c r="J68" s="12">
        <v>15</v>
      </c>
      <c r="K68" s="3">
        <v>225</v>
      </c>
      <c r="L68" s="19">
        <v>29.235752000000005</v>
      </c>
      <c r="M68" s="17">
        <v>452321.22000000003</v>
      </c>
    </row>
    <row r="69" spans="1:13" x14ac:dyDescent="0.25">
      <c r="A69" s="88"/>
      <c r="B69" s="85"/>
      <c r="C69" s="3" t="s">
        <v>64</v>
      </c>
      <c r="D69" s="48">
        <v>1.7400000000000002E-3</v>
      </c>
      <c r="E69" s="3">
        <v>23.4</v>
      </c>
      <c r="F69" s="12"/>
      <c r="G69" s="3"/>
      <c r="H69" s="12"/>
      <c r="I69" s="3"/>
      <c r="J69" s="12">
        <v>22866.5</v>
      </c>
      <c r="K69" s="3">
        <v>233456.5</v>
      </c>
      <c r="L69" s="19">
        <v>22866.50174</v>
      </c>
      <c r="M69" s="17">
        <v>233479.9</v>
      </c>
    </row>
    <row r="70" spans="1:13" x14ac:dyDescent="0.25">
      <c r="A70" s="88"/>
      <c r="B70" s="85"/>
      <c r="C70" s="3" t="s">
        <v>52</v>
      </c>
      <c r="D70" s="12">
        <v>54.025176999999992</v>
      </c>
      <c r="E70" s="3">
        <v>2500827.5700000003</v>
      </c>
      <c r="F70" s="12"/>
      <c r="G70" s="3"/>
      <c r="H70" s="12"/>
      <c r="I70" s="3"/>
      <c r="J70" s="12"/>
      <c r="K70" s="3"/>
      <c r="L70" s="19">
        <v>54.025176999999992</v>
      </c>
      <c r="M70" s="17">
        <v>2500827.5700000003</v>
      </c>
    </row>
    <row r="71" spans="1:13" x14ac:dyDescent="0.25">
      <c r="A71" s="88"/>
      <c r="B71" s="85"/>
      <c r="C71" s="3" t="s">
        <v>65</v>
      </c>
      <c r="D71" s="48">
        <v>3.0600000000000002E-2</v>
      </c>
      <c r="E71" s="3">
        <v>6118</v>
      </c>
      <c r="F71" s="12"/>
      <c r="G71" s="3"/>
      <c r="H71" s="12"/>
      <c r="I71" s="3"/>
      <c r="J71" s="12"/>
      <c r="K71" s="3"/>
      <c r="L71" s="19">
        <v>3.0600000000000002E-2</v>
      </c>
      <c r="M71" s="17">
        <v>6118</v>
      </c>
    </row>
    <row r="72" spans="1:13" x14ac:dyDescent="0.25">
      <c r="A72" s="88"/>
      <c r="B72" s="85"/>
      <c r="C72" s="3" t="s">
        <v>47</v>
      </c>
      <c r="D72" s="12">
        <v>13.672023000000001</v>
      </c>
      <c r="E72" s="3">
        <v>214345.37</v>
      </c>
      <c r="F72" s="12">
        <v>15</v>
      </c>
      <c r="G72" s="3"/>
      <c r="H72" s="12">
        <v>2869</v>
      </c>
      <c r="I72" s="3">
        <v>9604020</v>
      </c>
      <c r="J72" s="12"/>
      <c r="K72" s="3"/>
      <c r="L72" s="19">
        <v>2897.6720230000001</v>
      </c>
      <c r="M72" s="17">
        <v>9818365.3699999992</v>
      </c>
    </row>
    <row r="73" spans="1:13" x14ac:dyDescent="0.25">
      <c r="A73" s="88"/>
      <c r="B73" s="85"/>
      <c r="C73" s="3" t="s">
        <v>60</v>
      </c>
      <c r="D73" s="12">
        <v>17.205197000000002</v>
      </c>
      <c r="E73" s="3">
        <v>5263492.5</v>
      </c>
      <c r="F73" s="12"/>
      <c r="G73" s="3"/>
      <c r="H73" s="12"/>
      <c r="I73" s="3"/>
      <c r="J73" s="12"/>
      <c r="K73" s="3"/>
      <c r="L73" s="19">
        <v>17.205197000000002</v>
      </c>
      <c r="M73" s="17">
        <v>5263492.5</v>
      </c>
    </row>
    <row r="74" spans="1:13" x14ac:dyDescent="0.25">
      <c r="A74" s="88"/>
      <c r="B74" s="86"/>
      <c r="C74" s="3" t="s">
        <v>53</v>
      </c>
      <c r="D74" s="12">
        <v>330.64695499999999</v>
      </c>
      <c r="E74" s="3">
        <v>10724434.460000001</v>
      </c>
      <c r="F74" s="12"/>
      <c r="G74" s="3"/>
      <c r="H74" s="12"/>
      <c r="I74" s="3"/>
      <c r="J74" s="12"/>
      <c r="K74" s="3"/>
      <c r="L74" s="19">
        <v>330.64695499999999</v>
      </c>
      <c r="M74" s="17">
        <v>10724434.460000001</v>
      </c>
    </row>
    <row r="75" spans="1:13" x14ac:dyDescent="0.25">
      <c r="A75" s="88"/>
      <c r="B75" s="36" t="s">
        <v>29</v>
      </c>
      <c r="C75" s="3" t="s">
        <v>47</v>
      </c>
      <c r="D75" s="12"/>
      <c r="E75" s="3"/>
      <c r="F75" s="12"/>
      <c r="G75" s="3"/>
      <c r="H75" s="12">
        <v>6</v>
      </c>
      <c r="I75" s="3">
        <v>0</v>
      </c>
      <c r="J75" s="12"/>
      <c r="K75" s="3"/>
      <c r="L75" s="19">
        <v>6</v>
      </c>
      <c r="M75" s="17">
        <v>0</v>
      </c>
    </row>
    <row r="76" spans="1:13" x14ac:dyDescent="0.25">
      <c r="A76" s="88"/>
      <c r="B76" s="36" t="s">
        <v>31</v>
      </c>
      <c r="C76" s="3" t="s">
        <v>54</v>
      </c>
      <c r="D76" s="12"/>
      <c r="E76" s="3"/>
      <c r="F76" s="12"/>
      <c r="G76" s="3"/>
      <c r="H76" s="12">
        <v>86158626</v>
      </c>
      <c r="I76" s="3">
        <v>58573271.053899921</v>
      </c>
      <c r="J76" s="12"/>
      <c r="K76" s="3"/>
      <c r="L76" s="19">
        <v>86158626</v>
      </c>
      <c r="M76" s="17">
        <v>58573271.053899921</v>
      </c>
    </row>
    <row r="77" spans="1:13" x14ac:dyDescent="0.25">
      <c r="A77" s="88"/>
      <c r="B77" s="84" t="s">
        <v>33</v>
      </c>
      <c r="C77" s="3" t="s">
        <v>55</v>
      </c>
      <c r="D77" s="12"/>
      <c r="E77" s="3"/>
      <c r="F77" s="12"/>
      <c r="G77" s="3"/>
      <c r="H77" s="12">
        <v>32</v>
      </c>
      <c r="I77" s="3">
        <v>7541000</v>
      </c>
      <c r="J77" s="12"/>
      <c r="K77" s="3"/>
      <c r="L77" s="19">
        <v>32</v>
      </c>
      <c r="M77" s="17">
        <v>7541000</v>
      </c>
    </row>
    <row r="78" spans="1:13" x14ac:dyDescent="0.25">
      <c r="A78" s="88"/>
      <c r="B78" s="85"/>
      <c r="C78" s="3" t="s">
        <v>47</v>
      </c>
      <c r="D78" s="12"/>
      <c r="E78" s="3"/>
      <c r="F78" s="12"/>
      <c r="G78" s="3"/>
      <c r="H78" s="12">
        <v>84</v>
      </c>
      <c r="I78" s="3">
        <v>2027400</v>
      </c>
      <c r="J78" s="12"/>
      <c r="K78" s="3"/>
      <c r="L78" s="19">
        <v>84</v>
      </c>
      <c r="M78" s="17">
        <v>2027400</v>
      </c>
    </row>
    <row r="79" spans="1:13" x14ac:dyDescent="0.25">
      <c r="A79" s="88"/>
      <c r="B79" s="85"/>
      <c r="C79" s="3" t="s">
        <v>56</v>
      </c>
      <c r="D79" s="12"/>
      <c r="E79" s="3"/>
      <c r="F79" s="12"/>
      <c r="G79" s="3"/>
      <c r="H79" s="12">
        <v>3</v>
      </c>
      <c r="I79" s="3">
        <v>20800</v>
      </c>
      <c r="J79" s="12"/>
      <c r="K79" s="3"/>
      <c r="L79" s="19">
        <v>3</v>
      </c>
      <c r="M79" s="17">
        <v>20800</v>
      </c>
    </row>
    <row r="80" spans="1:13" x14ac:dyDescent="0.25">
      <c r="A80" s="88"/>
      <c r="B80" s="85"/>
      <c r="C80" s="3" t="s">
        <v>57</v>
      </c>
      <c r="D80" s="12"/>
      <c r="E80" s="3"/>
      <c r="F80" s="12"/>
      <c r="G80" s="3"/>
      <c r="H80" s="12">
        <v>2</v>
      </c>
      <c r="I80" s="3">
        <v>640000</v>
      </c>
      <c r="J80" s="12"/>
      <c r="K80" s="3"/>
      <c r="L80" s="19">
        <v>2</v>
      </c>
      <c r="M80" s="17">
        <v>640000</v>
      </c>
    </row>
    <row r="81" spans="1:13" x14ac:dyDescent="0.25">
      <c r="A81" s="88"/>
      <c r="B81" s="86"/>
      <c r="C81" s="3" t="s">
        <v>58</v>
      </c>
      <c r="D81" s="12"/>
      <c r="E81" s="3"/>
      <c r="F81" s="12"/>
      <c r="G81" s="3"/>
      <c r="H81" s="12">
        <v>78</v>
      </c>
      <c r="I81" s="3">
        <v>6394500</v>
      </c>
      <c r="J81" s="12"/>
      <c r="K81" s="3"/>
      <c r="L81" s="19">
        <v>78</v>
      </c>
      <c r="M81" s="17">
        <v>6394500</v>
      </c>
    </row>
    <row r="82" spans="1:13" x14ac:dyDescent="0.25">
      <c r="A82" s="88"/>
      <c r="B82" s="84" t="s">
        <v>35</v>
      </c>
      <c r="C82" s="3" t="s">
        <v>61</v>
      </c>
      <c r="D82" s="12"/>
      <c r="E82" s="3"/>
      <c r="F82" s="12"/>
      <c r="G82" s="3"/>
      <c r="H82" s="12">
        <v>10500</v>
      </c>
      <c r="I82" s="3">
        <v>48132.75</v>
      </c>
      <c r="J82" s="12"/>
      <c r="K82" s="3"/>
      <c r="L82" s="19">
        <v>10500</v>
      </c>
      <c r="M82" s="17">
        <v>48132.75</v>
      </c>
    </row>
    <row r="83" spans="1:13" x14ac:dyDescent="0.25">
      <c r="A83" s="88"/>
      <c r="B83" s="85"/>
      <c r="C83" s="3" t="s">
        <v>66</v>
      </c>
      <c r="D83" s="12"/>
      <c r="E83" s="3"/>
      <c r="F83" s="12"/>
      <c r="G83" s="3"/>
      <c r="H83" s="12">
        <v>6800</v>
      </c>
      <c r="I83" s="3">
        <v>24606.48</v>
      </c>
      <c r="J83" s="12"/>
      <c r="K83" s="3"/>
      <c r="L83" s="19">
        <v>6800</v>
      </c>
      <c r="M83" s="17">
        <v>24606.48</v>
      </c>
    </row>
    <row r="84" spans="1:13" x14ac:dyDescent="0.25">
      <c r="A84" s="88"/>
      <c r="B84" s="86"/>
      <c r="C84" s="3" t="s">
        <v>63</v>
      </c>
      <c r="D84" s="12"/>
      <c r="E84" s="3"/>
      <c r="F84" s="12"/>
      <c r="G84" s="3"/>
      <c r="H84" s="12">
        <v>445580</v>
      </c>
      <c r="I84" s="3">
        <v>297720</v>
      </c>
      <c r="J84" s="12"/>
      <c r="K84" s="3"/>
      <c r="L84" s="19">
        <v>445580</v>
      </c>
      <c r="M84" s="17">
        <v>297720</v>
      </c>
    </row>
    <row r="85" spans="1:13" x14ac:dyDescent="0.25">
      <c r="A85" s="89"/>
      <c r="B85" s="30" t="s">
        <v>109</v>
      </c>
      <c r="C85" s="32"/>
      <c r="D85" s="31">
        <f>SUM(D48:D84)</f>
        <v>174217.78320400001</v>
      </c>
      <c r="E85" s="32">
        <f t="shared" ref="E85:M85" si="2">SUM(E48:E84)</f>
        <v>115811401.51810002</v>
      </c>
      <c r="F85" s="31">
        <f t="shared" si="2"/>
        <v>26897.273999999994</v>
      </c>
      <c r="G85" s="32">
        <f t="shared" si="2"/>
        <v>1734501.6400000001</v>
      </c>
      <c r="H85" s="31">
        <f t="shared" si="2"/>
        <v>86634926</v>
      </c>
      <c r="I85" s="32">
        <f t="shared" si="2"/>
        <v>107929559.59389992</v>
      </c>
      <c r="J85" s="31">
        <f t="shared" si="2"/>
        <v>32481.5</v>
      </c>
      <c r="K85" s="32">
        <f t="shared" si="2"/>
        <v>233681.5</v>
      </c>
      <c r="L85" s="31">
        <f t="shared" si="2"/>
        <v>86868522.557203993</v>
      </c>
      <c r="M85" s="32">
        <f t="shared" si="2"/>
        <v>225709144.25199991</v>
      </c>
    </row>
    <row r="86" spans="1:13" x14ac:dyDescent="0.25">
      <c r="A86" s="87" t="s">
        <v>3</v>
      </c>
      <c r="B86" s="36" t="s">
        <v>23</v>
      </c>
      <c r="C86" s="3" t="s">
        <v>47</v>
      </c>
      <c r="D86" s="12"/>
      <c r="E86" s="3"/>
      <c r="F86" s="12">
        <v>2812</v>
      </c>
      <c r="G86" s="3">
        <v>196840</v>
      </c>
      <c r="H86" s="12"/>
      <c r="I86" s="3"/>
      <c r="J86" s="12"/>
      <c r="K86" s="3"/>
      <c r="L86" s="19">
        <v>2812</v>
      </c>
      <c r="M86" s="17">
        <v>196840</v>
      </c>
    </row>
    <row r="87" spans="1:13" x14ac:dyDescent="0.25">
      <c r="A87" s="88"/>
      <c r="B87" s="84" t="s">
        <v>26</v>
      </c>
      <c r="C87" s="3" t="s">
        <v>47</v>
      </c>
      <c r="D87" s="12">
        <v>2971.8</v>
      </c>
      <c r="E87" s="3">
        <v>2020437.65</v>
      </c>
      <c r="F87" s="12"/>
      <c r="G87" s="3"/>
      <c r="H87" s="12">
        <v>127</v>
      </c>
      <c r="I87" s="3">
        <v>95000</v>
      </c>
      <c r="J87" s="12"/>
      <c r="K87" s="3"/>
      <c r="L87" s="19">
        <v>3098.8</v>
      </c>
      <c r="M87" s="17">
        <v>2115437.65</v>
      </c>
    </row>
    <row r="88" spans="1:13" x14ac:dyDescent="0.25">
      <c r="A88" s="88"/>
      <c r="B88" s="86"/>
      <c r="C88" s="3" t="s">
        <v>78</v>
      </c>
      <c r="D88" s="12">
        <v>1512</v>
      </c>
      <c r="E88" s="3">
        <v>492403.68</v>
      </c>
      <c r="F88" s="12"/>
      <c r="G88" s="3"/>
      <c r="H88" s="12"/>
      <c r="I88" s="3"/>
      <c r="J88" s="12"/>
      <c r="K88" s="3"/>
      <c r="L88" s="19">
        <v>1512</v>
      </c>
      <c r="M88" s="17">
        <v>492403.68</v>
      </c>
    </row>
    <row r="89" spans="1:13" x14ac:dyDescent="0.25">
      <c r="A89" s="88"/>
      <c r="B89" s="36" t="s">
        <v>28</v>
      </c>
      <c r="C89" s="3" t="s">
        <v>53</v>
      </c>
      <c r="D89" s="48">
        <v>8.2400000000000008E-3</v>
      </c>
      <c r="E89" s="3">
        <v>288.39999999999998</v>
      </c>
      <c r="F89" s="12"/>
      <c r="G89" s="3"/>
      <c r="H89" s="12"/>
      <c r="I89" s="3"/>
      <c r="J89" s="12"/>
      <c r="K89" s="3"/>
      <c r="L89" s="19">
        <v>8.2400000000000008E-3</v>
      </c>
      <c r="M89" s="17">
        <v>288.39999999999998</v>
      </c>
    </row>
    <row r="90" spans="1:13" x14ac:dyDescent="0.25">
      <c r="A90" s="88"/>
      <c r="B90" s="36" t="s">
        <v>31</v>
      </c>
      <c r="C90" s="3" t="s">
        <v>54</v>
      </c>
      <c r="D90" s="12"/>
      <c r="E90" s="3"/>
      <c r="F90" s="12"/>
      <c r="G90" s="3"/>
      <c r="H90" s="12">
        <v>1302480</v>
      </c>
      <c r="I90" s="3">
        <v>885517.07760000008</v>
      </c>
      <c r="J90" s="12"/>
      <c r="K90" s="3"/>
      <c r="L90" s="19">
        <v>1302480</v>
      </c>
      <c r="M90" s="17">
        <v>885517.07760000008</v>
      </c>
    </row>
    <row r="91" spans="1:13" x14ac:dyDescent="0.25">
      <c r="A91" s="88"/>
      <c r="B91" s="36" t="s">
        <v>33</v>
      </c>
      <c r="C91" s="3" t="s">
        <v>58</v>
      </c>
      <c r="D91" s="12"/>
      <c r="E91" s="3"/>
      <c r="F91" s="12"/>
      <c r="G91" s="3"/>
      <c r="H91" s="12">
        <v>24</v>
      </c>
      <c r="I91" s="3">
        <v>4345000</v>
      </c>
      <c r="J91" s="12"/>
      <c r="K91" s="3"/>
      <c r="L91" s="19">
        <v>24</v>
      </c>
      <c r="M91" s="17">
        <v>4345000</v>
      </c>
    </row>
    <row r="92" spans="1:13" x14ac:dyDescent="0.25">
      <c r="A92" s="89"/>
      <c r="B92" s="30" t="s">
        <v>109</v>
      </c>
      <c r="C92" s="32"/>
      <c r="D92" s="31">
        <f>SUM(D86:D91)</f>
        <v>4483.8082400000003</v>
      </c>
      <c r="E92" s="32">
        <f t="shared" ref="E92:M92" si="3">SUM(E86:E91)</f>
        <v>2513129.73</v>
      </c>
      <c r="F92" s="31">
        <f t="shared" si="3"/>
        <v>2812</v>
      </c>
      <c r="G92" s="32">
        <f t="shared" si="3"/>
        <v>196840</v>
      </c>
      <c r="H92" s="31">
        <f t="shared" si="3"/>
        <v>1302631</v>
      </c>
      <c r="I92" s="32">
        <f t="shared" si="3"/>
        <v>5325517.0776000004</v>
      </c>
      <c r="J92" s="31">
        <f t="shared" si="3"/>
        <v>0</v>
      </c>
      <c r="K92" s="32">
        <f t="shared" si="3"/>
        <v>0</v>
      </c>
      <c r="L92" s="31">
        <f t="shared" si="3"/>
        <v>1309926.8082399999</v>
      </c>
      <c r="M92" s="32">
        <f t="shared" si="3"/>
        <v>8035486.8075999999</v>
      </c>
    </row>
    <row r="93" spans="1:13" x14ac:dyDescent="0.25">
      <c r="A93" s="87" t="s">
        <v>4</v>
      </c>
      <c r="B93" s="84" t="s">
        <v>23</v>
      </c>
      <c r="C93" s="3" t="s">
        <v>47</v>
      </c>
      <c r="D93" s="12"/>
      <c r="E93" s="3"/>
      <c r="F93" s="12">
        <v>5</v>
      </c>
      <c r="G93" s="3">
        <v>200</v>
      </c>
      <c r="H93" s="12"/>
      <c r="I93" s="3"/>
      <c r="J93" s="12"/>
      <c r="K93" s="3"/>
      <c r="L93" s="19">
        <v>5</v>
      </c>
      <c r="M93" s="17">
        <v>200</v>
      </c>
    </row>
    <row r="94" spans="1:13" x14ac:dyDescent="0.25">
      <c r="A94" s="88"/>
      <c r="B94" s="86"/>
      <c r="C94" s="3" t="s">
        <v>73</v>
      </c>
      <c r="D94" s="12"/>
      <c r="E94" s="3"/>
      <c r="F94" s="12">
        <v>3</v>
      </c>
      <c r="G94" s="3">
        <v>105</v>
      </c>
      <c r="H94" s="12"/>
      <c r="I94" s="3"/>
      <c r="J94" s="12"/>
      <c r="K94" s="3"/>
      <c r="L94" s="19">
        <v>3</v>
      </c>
      <c r="M94" s="17">
        <v>105</v>
      </c>
    </row>
    <row r="95" spans="1:13" x14ac:dyDescent="0.25">
      <c r="A95" s="88"/>
      <c r="B95" s="84" t="s">
        <v>24</v>
      </c>
      <c r="C95" s="3" t="s">
        <v>75</v>
      </c>
      <c r="D95" s="12"/>
      <c r="E95" s="3"/>
      <c r="F95" s="12"/>
      <c r="G95" s="3"/>
      <c r="H95" s="12">
        <v>10</v>
      </c>
      <c r="I95" s="3">
        <v>9.1</v>
      </c>
      <c r="J95" s="12"/>
      <c r="K95" s="3"/>
      <c r="L95" s="19">
        <v>10</v>
      </c>
      <c r="M95" s="17">
        <v>9.1</v>
      </c>
    </row>
    <row r="96" spans="1:13" x14ac:dyDescent="0.25">
      <c r="A96" s="88"/>
      <c r="B96" s="86"/>
      <c r="C96" s="3" t="s">
        <v>48</v>
      </c>
      <c r="D96" s="12"/>
      <c r="E96" s="3"/>
      <c r="F96" s="12"/>
      <c r="G96" s="3"/>
      <c r="H96" s="12">
        <v>550</v>
      </c>
      <c r="I96" s="3">
        <v>233.85000000000002</v>
      </c>
      <c r="J96" s="12"/>
      <c r="K96" s="3"/>
      <c r="L96" s="19">
        <v>550</v>
      </c>
      <c r="M96" s="17">
        <v>233.85000000000002</v>
      </c>
    </row>
    <row r="97" spans="1:13" x14ac:dyDescent="0.25">
      <c r="A97" s="88"/>
      <c r="B97" s="84" t="s">
        <v>25</v>
      </c>
      <c r="C97" s="3" t="s">
        <v>46</v>
      </c>
      <c r="D97" s="12"/>
      <c r="E97" s="3"/>
      <c r="F97" s="12"/>
      <c r="G97" s="3"/>
      <c r="H97" s="12">
        <v>2</v>
      </c>
      <c r="I97" s="3">
        <v>0</v>
      </c>
      <c r="J97" s="12"/>
      <c r="K97" s="3"/>
      <c r="L97" s="19">
        <v>2</v>
      </c>
      <c r="M97" s="17">
        <v>0</v>
      </c>
    </row>
    <row r="98" spans="1:13" x14ac:dyDescent="0.25">
      <c r="A98" s="88"/>
      <c r="B98" s="85"/>
      <c r="C98" s="3" t="s">
        <v>75</v>
      </c>
      <c r="D98" s="12"/>
      <c r="E98" s="3"/>
      <c r="F98" s="12"/>
      <c r="G98" s="3"/>
      <c r="H98" s="12">
        <v>27</v>
      </c>
      <c r="I98" s="3">
        <v>1655.29</v>
      </c>
      <c r="J98" s="12"/>
      <c r="K98" s="3"/>
      <c r="L98" s="19">
        <v>27</v>
      </c>
      <c r="M98" s="17">
        <v>1655.29</v>
      </c>
    </row>
    <row r="99" spans="1:13" x14ac:dyDescent="0.25">
      <c r="A99" s="88"/>
      <c r="B99" s="86"/>
      <c r="C99" s="3" t="s">
        <v>49</v>
      </c>
      <c r="D99" s="12"/>
      <c r="E99" s="3"/>
      <c r="F99" s="12"/>
      <c r="G99" s="3"/>
      <c r="H99" s="12">
        <v>7</v>
      </c>
      <c r="I99" s="3">
        <v>0</v>
      </c>
      <c r="J99" s="12"/>
      <c r="K99" s="3"/>
      <c r="L99" s="19">
        <v>7</v>
      </c>
      <c r="M99" s="17">
        <v>0</v>
      </c>
    </row>
    <row r="100" spans="1:13" x14ac:dyDescent="0.25">
      <c r="A100" s="88"/>
      <c r="B100" s="84" t="s">
        <v>26</v>
      </c>
      <c r="C100" s="3" t="s">
        <v>50</v>
      </c>
      <c r="D100" s="12">
        <v>0.30467100000000003</v>
      </c>
      <c r="E100" s="3">
        <v>0</v>
      </c>
      <c r="F100" s="12">
        <v>3459.5630000000037</v>
      </c>
      <c r="G100" s="3">
        <v>0</v>
      </c>
      <c r="H100" s="12">
        <v>510537.21</v>
      </c>
      <c r="I100" s="3">
        <v>0</v>
      </c>
      <c r="J100" s="12">
        <v>99081</v>
      </c>
      <c r="K100" s="3">
        <v>0</v>
      </c>
      <c r="L100" s="19">
        <v>613078.07767100004</v>
      </c>
      <c r="M100" s="17">
        <v>0</v>
      </c>
    </row>
    <row r="101" spans="1:13" x14ac:dyDescent="0.25">
      <c r="A101" s="88"/>
      <c r="B101" s="85"/>
      <c r="C101" s="3" t="s">
        <v>47</v>
      </c>
      <c r="D101" s="12">
        <v>3.3730000000000002</v>
      </c>
      <c r="E101" s="3">
        <v>2293</v>
      </c>
      <c r="F101" s="12"/>
      <c r="G101" s="3"/>
      <c r="H101" s="12">
        <v>3</v>
      </c>
      <c r="I101" s="3">
        <v>800</v>
      </c>
      <c r="J101" s="12"/>
      <c r="K101" s="3"/>
      <c r="L101" s="19">
        <v>6.3730000000000002</v>
      </c>
      <c r="M101" s="17">
        <v>3093</v>
      </c>
    </row>
    <row r="102" spans="1:13" x14ac:dyDescent="0.25">
      <c r="A102" s="88"/>
      <c r="B102" s="85"/>
      <c r="C102" s="3" t="s">
        <v>77</v>
      </c>
      <c r="D102" s="12">
        <v>15.395999999999997</v>
      </c>
      <c r="E102" s="3">
        <v>10240.8814</v>
      </c>
      <c r="F102" s="12"/>
      <c r="G102" s="3"/>
      <c r="H102" s="12"/>
      <c r="I102" s="3"/>
      <c r="J102" s="12"/>
      <c r="K102" s="3"/>
      <c r="L102" s="19">
        <v>15.395999999999997</v>
      </c>
      <c r="M102" s="17">
        <v>10240.8814</v>
      </c>
    </row>
    <row r="103" spans="1:13" x14ac:dyDescent="0.25">
      <c r="A103" s="88"/>
      <c r="B103" s="86"/>
      <c r="C103" s="3" t="s">
        <v>78</v>
      </c>
      <c r="D103" s="12">
        <v>1</v>
      </c>
      <c r="E103" s="3">
        <v>679.87</v>
      </c>
      <c r="F103" s="12"/>
      <c r="G103" s="3"/>
      <c r="H103" s="12"/>
      <c r="I103" s="3"/>
      <c r="J103" s="12"/>
      <c r="K103" s="3"/>
      <c r="L103" s="19">
        <v>1</v>
      </c>
      <c r="M103" s="17">
        <v>679.87</v>
      </c>
    </row>
    <row r="104" spans="1:13" x14ac:dyDescent="0.25">
      <c r="A104" s="88"/>
      <c r="B104" s="84" t="s">
        <v>28</v>
      </c>
      <c r="C104" s="3" t="s">
        <v>51</v>
      </c>
      <c r="D104" s="48">
        <v>5.4443999999999999E-2</v>
      </c>
      <c r="E104" s="3">
        <v>20.85</v>
      </c>
      <c r="F104" s="12"/>
      <c r="G104" s="3"/>
      <c r="H104" s="12"/>
      <c r="I104" s="3"/>
      <c r="J104" s="12"/>
      <c r="K104" s="3"/>
      <c r="L104" s="19">
        <v>5.4443999999999999E-2</v>
      </c>
      <c r="M104" s="17">
        <v>20.85</v>
      </c>
    </row>
    <row r="105" spans="1:13" x14ac:dyDescent="0.25">
      <c r="A105" s="88"/>
      <c r="B105" s="85"/>
      <c r="C105" s="3" t="s">
        <v>52</v>
      </c>
      <c r="D105" s="48">
        <v>1.0022E-2</v>
      </c>
      <c r="E105" s="3">
        <v>362.54</v>
      </c>
      <c r="F105" s="12"/>
      <c r="G105" s="3"/>
      <c r="H105" s="12"/>
      <c r="I105" s="3"/>
      <c r="J105" s="12"/>
      <c r="K105" s="3"/>
      <c r="L105" s="19">
        <v>1.0022E-2</v>
      </c>
      <c r="M105" s="17">
        <v>362.54</v>
      </c>
    </row>
    <row r="106" spans="1:13" x14ac:dyDescent="0.25">
      <c r="A106" s="88"/>
      <c r="B106" s="85"/>
      <c r="C106" s="3" t="s">
        <v>47</v>
      </c>
      <c r="D106" s="48">
        <v>1.464E-2</v>
      </c>
      <c r="E106" s="3">
        <v>400</v>
      </c>
      <c r="F106" s="12"/>
      <c r="G106" s="3"/>
      <c r="H106" s="12"/>
      <c r="I106" s="3"/>
      <c r="J106" s="12"/>
      <c r="K106" s="3"/>
      <c r="L106" s="19">
        <v>1.464E-2</v>
      </c>
      <c r="M106" s="17">
        <v>400</v>
      </c>
    </row>
    <row r="107" spans="1:13" x14ac:dyDescent="0.25">
      <c r="A107" s="88"/>
      <c r="B107" s="85"/>
      <c r="C107" s="3" t="s">
        <v>60</v>
      </c>
      <c r="D107" s="12">
        <v>1.98613</v>
      </c>
      <c r="E107" s="3">
        <v>492272</v>
      </c>
      <c r="F107" s="12"/>
      <c r="G107" s="3"/>
      <c r="H107" s="12"/>
      <c r="I107" s="3"/>
      <c r="J107" s="12"/>
      <c r="K107" s="3"/>
      <c r="L107" s="19">
        <v>1.98613</v>
      </c>
      <c r="M107" s="17">
        <v>492272</v>
      </c>
    </row>
    <row r="108" spans="1:13" x14ac:dyDescent="0.25">
      <c r="A108" s="88"/>
      <c r="B108" s="86"/>
      <c r="C108" s="3" t="s">
        <v>53</v>
      </c>
      <c r="D108" s="12">
        <v>0.34965999999999997</v>
      </c>
      <c r="E108" s="3">
        <v>927.66000000000008</v>
      </c>
      <c r="F108" s="12"/>
      <c r="G108" s="3"/>
      <c r="H108" s="12"/>
      <c r="I108" s="3"/>
      <c r="J108" s="12"/>
      <c r="K108" s="3"/>
      <c r="L108" s="19">
        <v>0.34965999999999997</v>
      </c>
      <c r="M108" s="17">
        <v>927.66000000000008</v>
      </c>
    </row>
    <row r="109" spans="1:13" x14ac:dyDescent="0.25">
      <c r="A109" s="88"/>
      <c r="B109" s="36" t="s">
        <v>31</v>
      </c>
      <c r="C109" s="3" t="s">
        <v>54</v>
      </c>
      <c r="D109" s="12"/>
      <c r="E109" s="3"/>
      <c r="F109" s="12"/>
      <c r="G109" s="3"/>
      <c r="H109" s="12">
        <v>63620</v>
      </c>
      <c r="I109" s="3">
        <v>43235.708900000012</v>
      </c>
      <c r="J109" s="12"/>
      <c r="K109" s="3"/>
      <c r="L109" s="19">
        <v>63620</v>
      </c>
      <c r="M109" s="17">
        <v>43235.708900000012</v>
      </c>
    </row>
    <row r="110" spans="1:13" x14ac:dyDescent="0.25">
      <c r="A110" s="89"/>
      <c r="B110" s="30" t="s">
        <v>109</v>
      </c>
      <c r="C110" s="32"/>
      <c r="D110" s="31">
        <f>SUM(D93:D109)</f>
        <v>22.488566999999996</v>
      </c>
      <c r="E110" s="32">
        <f t="shared" ref="E110:M110" si="4">SUM(E93:E109)</f>
        <v>507196.8014</v>
      </c>
      <c r="F110" s="31">
        <f t="shared" si="4"/>
        <v>3467.5630000000037</v>
      </c>
      <c r="G110" s="32">
        <f t="shared" si="4"/>
        <v>305</v>
      </c>
      <c r="H110" s="31">
        <f t="shared" si="4"/>
        <v>574756.21</v>
      </c>
      <c r="I110" s="32">
        <f t="shared" si="4"/>
        <v>45933.94890000001</v>
      </c>
      <c r="J110" s="31">
        <f t="shared" si="4"/>
        <v>99081</v>
      </c>
      <c r="K110" s="32">
        <f t="shared" si="4"/>
        <v>0</v>
      </c>
      <c r="L110" s="31">
        <f t="shared" si="4"/>
        <v>677327.26156699983</v>
      </c>
      <c r="M110" s="32">
        <f t="shared" si="4"/>
        <v>553435.75029999996</v>
      </c>
    </row>
    <row r="111" spans="1:13" x14ac:dyDescent="0.25">
      <c r="A111" s="87" t="s">
        <v>5</v>
      </c>
      <c r="B111" s="36" t="s">
        <v>23</v>
      </c>
      <c r="C111" s="3" t="s">
        <v>71</v>
      </c>
      <c r="D111" s="12"/>
      <c r="E111" s="3"/>
      <c r="F111" s="12">
        <v>12.5</v>
      </c>
      <c r="G111" s="3">
        <v>2025</v>
      </c>
      <c r="H111" s="12"/>
      <c r="I111" s="3"/>
      <c r="J111" s="12"/>
      <c r="K111" s="3"/>
      <c r="L111" s="19">
        <v>12.5</v>
      </c>
      <c r="M111" s="17">
        <v>2025</v>
      </c>
    </row>
    <row r="112" spans="1:13" x14ac:dyDescent="0.25">
      <c r="A112" s="88"/>
      <c r="B112" s="84" t="s">
        <v>26</v>
      </c>
      <c r="C112" s="3" t="s">
        <v>47</v>
      </c>
      <c r="D112" s="12"/>
      <c r="E112" s="3"/>
      <c r="F112" s="12"/>
      <c r="G112" s="3"/>
      <c r="H112" s="12">
        <v>488</v>
      </c>
      <c r="I112" s="3">
        <v>990166</v>
      </c>
      <c r="J112" s="12"/>
      <c r="K112" s="3"/>
      <c r="L112" s="19">
        <v>488</v>
      </c>
      <c r="M112" s="17">
        <v>990166</v>
      </c>
    </row>
    <row r="113" spans="1:13" x14ac:dyDescent="0.25">
      <c r="A113" s="88"/>
      <c r="B113" s="85"/>
      <c r="C113" s="3" t="s">
        <v>77</v>
      </c>
      <c r="D113" s="12">
        <v>292.3</v>
      </c>
      <c r="E113" s="3">
        <v>198723</v>
      </c>
      <c r="F113" s="12"/>
      <c r="G113" s="3"/>
      <c r="H113" s="12"/>
      <c r="I113" s="3"/>
      <c r="J113" s="12"/>
      <c r="K113" s="3"/>
      <c r="L113" s="19">
        <v>292.3</v>
      </c>
      <c r="M113" s="17">
        <v>198723</v>
      </c>
    </row>
    <row r="114" spans="1:13" x14ac:dyDescent="0.25">
      <c r="A114" s="88"/>
      <c r="B114" s="86"/>
      <c r="C114" s="3" t="s">
        <v>74</v>
      </c>
      <c r="D114" s="12"/>
      <c r="E114" s="3"/>
      <c r="F114" s="12"/>
      <c r="G114" s="3"/>
      <c r="H114" s="12">
        <v>4</v>
      </c>
      <c r="I114" s="3">
        <v>17250</v>
      </c>
      <c r="J114" s="12"/>
      <c r="K114" s="3"/>
      <c r="L114" s="19">
        <v>4</v>
      </c>
      <c r="M114" s="17">
        <v>17250</v>
      </c>
    </row>
    <row r="115" spans="1:13" x14ac:dyDescent="0.25">
      <c r="A115" s="88"/>
      <c r="B115" s="84" t="s">
        <v>28</v>
      </c>
      <c r="C115" s="3" t="s">
        <v>52</v>
      </c>
      <c r="D115" s="12">
        <v>20</v>
      </c>
      <c r="E115" s="3">
        <v>1000000</v>
      </c>
      <c r="F115" s="12"/>
      <c r="G115" s="3"/>
      <c r="H115" s="12"/>
      <c r="I115" s="3"/>
      <c r="J115" s="12"/>
      <c r="K115" s="3"/>
      <c r="L115" s="19">
        <v>20</v>
      </c>
      <c r="M115" s="17">
        <v>1000000</v>
      </c>
    </row>
    <row r="116" spans="1:13" x14ac:dyDescent="0.25">
      <c r="A116" s="88"/>
      <c r="B116" s="86"/>
      <c r="C116" s="3" t="s">
        <v>53</v>
      </c>
      <c r="D116" s="48">
        <v>6.3000000000000003E-4</v>
      </c>
      <c r="E116" s="3">
        <v>30</v>
      </c>
      <c r="F116" s="12"/>
      <c r="G116" s="3"/>
      <c r="H116" s="12"/>
      <c r="I116" s="3"/>
      <c r="J116" s="12"/>
      <c r="K116" s="3"/>
      <c r="L116" s="19">
        <v>6.3000000000000003E-4</v>
      </c>
      <c r="M116" s="17">
        <v>30</v>
      </c>
    </row>
    <row r="117" spans="1:13" x14ac:dyDescent="0.25">
      <c r="A117" s="88"/>
      <c r="B117" s="36" t="s">
        <v>31</v>
      </c>
      <c r="C117" s="3" t="s">
        <v>54</v>
      </c>
      <c r="D117" s="12"/>
      <c r="E117" s="3"/>
      <c r="F117" s="12"/>
      <c r="G117" s="3"/>
      <c r="H117" s="12">
        <v>36791</v>
      </c>
      <c r="I117" s="3">
        <v>25013.0972</v>
      </c>
      <c r="J117" s="12"/>
      <c r="K117" s="3"/>
      <c r="L117" s="19">
        <v>36791</v>
      </c>
      <c r="M117" s="17">
        <v>25013.0972</v>
      </c>
    </row>
    <row r="118" spans="1:13" x14ac:dyDescent="0.25">
      <c r="A118" s="88"/>
      <c r="B118" s="84" t="s">
        <v>33</v>
      </c>
      <c r="C118" s="3" t="s">
        <v>55</v>
      </c>
      <c r="D118" s="12"/>
      <c r="E118" s="3"/>
      <c r="F118" s="12"/>
      <c r="G118" s="3"/>
      <c r="H118" s="12">
        <v>1</v>
      </c>
      <c r="I118" s="3">
        <v>80000</v>
      </c>
      <c r="J118" s="12"/>
      <c r="K118" s="3"/>
      <c r="L118" s="19">
        <v>1</v>
      </c>
      <c r="M118" s="17">
        <v>80000</v>
      </c>
    </row>
    <row r="119" spans="1:13" x14ac:dyDescent="0.25">
      <c r="A119" s="88"/>
      <c r="B119" s="85"/>
      <c r="C119" s="3" t="s">
        <v>47</v>
      </c>
      <c r="D119" s="12"/>
      <c r="E119" s="3"/>
      <c r="F119" s="12"/>
      <c r="G119" s="3"/>
      <c r="H119" s="12">
        <v>6</v>
      </c>
      <c r="I119" s="3">
        <v>167900</v>
      </c>
      <c r="J119" s="12"/>
      <c r="K119" s="3"/>
      <c r="L119" s="19">
        <v>6</v>
      </c>
      <c r="M119" s="17">
        <v>167900</v>
      </c>
    </row>
    <row r="120" spans="1:13" x14ac:dyDescent="0.25">
      <c r="A120" s="88"/>
      <c r="B120" s="85"/>
      <c r="C120" s="3" t="s">
        <v>56</v>
      </c>
      <c r="D120" s="12"/>
      <c r="E120" s="3"/>
      <c r="F120" s="12"/>
      <c r="G120" s="3"/>
      <c r="H120" s="12">
        <v>3</v>
      </c>
      <c r="I120" s="3">
        <v>22600</v>
      </c>
      <c r="J120" s="12"/>
      <c r="K120" s="3"/>
      <c r="L120" s="19">
        <v>3</v>
      </c>
      <c r="M120" s="17">
        <v>22600</v>
      </c>
    </row>
    <row r="121" spans="1:13" x14ac:dyDescent="0.25">
      <c r="A121" s="88"/>
      <c r="B121" s="86"/>
      <c r="C121" s="3" t="s">
        <v>58</v>
      </c>
      <c r="D121" s="12"/>
      <c r="E121" s="3"/>
      <c r="F121" s="12"/>
      <c r="G121" s="3"/>
      <c r="H121" s="12">
        <v>3</v>
      </c>
      <c r="I121" s="3">
        <v>823000</v>
      </c>
      <c r="J121" s="12"/>
      <c r="K121" s="3"/>
      <c r="L121" s="19">
        <v>3</v>
      </c>
      <c r="M121" s="17">
        <v>823000</v>
      </c>
    </row>
    <row r="122" spans="1:13" x14ac:dyDescent="0.25">
      <c r="A122" s="88"/>
      <c r="B122" s="84" t="s">
        <v>35</v>
      </c>
      <c r="C122" s="3" t="s">
        <v>61</v>
      </c>
      <c r="D122" s="12"/>
      <c r="E122" s="3"/>
      <c r="F122" s="12"/>
      <c r="G122" s="3"/>
      <c r="H122" s="12">
        <v>6</v>
      </c>
      <c r="I122" s="3">
        <v>1008</v>
      </c>
      <c r="J122" s="12"/>
      <c r="K122" s="3"/>
      <c r="L122" s="19">
        <v>6</v>
      </c>
      <c r="M122" s="17">
        <v>1008</v>
      </c>
    </row>
    <row r="123" spans="1:13" x14ac:dyDescent="0.25">
      <c r="A123" s="88"/>
      <c r="B123" s="86"/>
      <c r="C123" s="3" t="s">
        <v>63</v>
      </c>
      <c r="D123" s="12"/>
      <c r="E123" s="3"/>
      <c r="F123" s="12"/>
      <c r="G123" s="3"/>
      <c r="H123" s="12">
        <v>0</v>
      </c>
      <c r="I123" s="3">
        <v>22400</v>
      </c>
      <c r="J123" s="12"/>
      <c r="K123" s="3"/>
      <c r="L123" s="19">
        <v>0</v>
      </c>
      <c r="M123" s="17">
        <v>22400</v>
      </c>
    </row>
    <row r="124" spans="1:13" x14ac:dyDescent="0.25">
      <c r="A124" s="89"/>
      <c r="B124" s="30" t="s">
        <v>109</v>
      </c>
      <c r="C124" s="32"/>
      <c r="D124" s="31">
        <f>SUM(D111:D123)</f>
        <v>312.30063000000001</v>
      </c>
      <c r="E124" s="32">
        <f t="shared" ref="E124:M124" si="5">SUM(E111:E123)</f>
        <v>1198753</v>
      </c>
      <c r="F124" s="31">
        <f t="shared" si="5"/>
        <v>12.5</v>
      </c>
      <c r="G124" s="32">
        <f t="shared" si="5"/>
        <v>2025</v>
      </c>
      <c r="H124" s="31">
        <f t="shared" si="5"/>
        <v>37302</v>
      </c>
      <c r="I124" s="32">
        <f t="shared" si="5"/>
        <v>2149337.0971999997</v>
      </c>
      <c r="J124" s="31">
        <f t="shared" si="5"/>
        <v>0</v>
      </c>
      <c r="K124" s="32">
        <f t="shared" si="5"/>
        <v>0</v>
      </c>
      <c r="L124" s="31">
        <f t="shared" si="5"/>
        <v>37626.800629999998</v>
      </c>
      <c r="M124" s="32">
        <f t="shared" si="5"/>
        <v>3350115.0972000002</v>
      </c>
    </row>
    <row r="125" spans="1:13" x14ac:dyDescent="0.25">
      <c r="A125" s="87" t="s">
        <v>6</v>
      </c>
      <c r="B125" s="36" t="s">
        <v>25</v>
      </c>
      <c r="C125" s="3" t="s">
        <v>75</v>
      </c>
      <c r="D125" s="12"/>
      <c r="E125" s="3"/>
      <c r="F125" s="12"/>
      <c r="G125" s="3"/>
      <c r="H125" s="12">
        <v>1</v>
      </c>
      <c r="I125" s="3">
        <v>20</v>
      </c>
      <c r="J125" s="12"/>
      <c r="K125" s="3"/>
      <c r="L125" s="19">
        <v>1</v>
      </c>
      <c r="M125" s="17">
        <v>20</v>
      </c>
    </row>
    <row r="126" spans="1:13" x14ac:dyDescent="0.25">
      <c r="A126" s="88"/>
      <c r="B126" s="84" t="s">
        <v>26</v>
      </c>
      <c r="C126" s="3" t="s">
        <v>47</v>
      </c>
      <c r="D126" s="12">
        <v>54.25</v>
      </c>
      <c r="E126" s="3">
        <v>36882</v>
      </c>
      <c r="F126" s="12">
        <v>1.325</v>
      </c>
      <c r="G126" s="3">
        <v>5300</v>
      </c>
      <c r="H126" s="12">
        <v>25</v>
      </c>
      <c r="I126" s="3">
        <v>240150</v>
      </c>
      <c r="J126" s="12"/>
      <c r="K126" s="3"/>
      <c r="L126" s="19">
        <v>80.575000000000003</v>
      </c>
      <c r="M126" s="17">
        <v>282332</v>
      </c>
    </row>
    <row r="127" spans="1:13" x14ac:dyDescent="0.25">
      <c r="A127" s="88"/>
      <c r="B127" s="85"/>
      <c r="C127" s="3" t="s">
        <v>77</v>
      </c>
      <c r="D127" s="12">
        <v>110.64208000000001</v>
      </c>
      <c r="E127" s="3">
        <v>74363.398000000001</v>
      </c>
      <c r="F127" s="12"/>
      <c r="G127" s="3"/>
      <c r="H127" s="12"/>
      <c r="I127" s="3"/>
      <c r="J127" s="12"/>
      <c r="K127" s="3"/>
      <c r="L127" s="19">
        <v>110.64208000000001</v>
      </c>
      <c r="M127" s="17">
        <v>74363.398000000001</v>
      </c>
    </row>
    <row r="128" spans="1:13" x14ac:dyDescent="0.25">
      <c r="A128" s="88"/>
      <c r="B128" s="86"/>
      <c r="C128" s="3" t="s">
        <v>78</v>
      </c>
      <c r="D128" s="12">
        <v>8052</v>
      </c>
      <c r="E128" s="3">
        <v>3692968.96</v>
      </c>
      <c r="F128" s="12"/>
      <c r="G128" s="3"/>
      <c r="H128" s="12"/>
      <c r="I128" s="3"/>
      <c r="J128" s="12"/>
      <c r="K128" s="3"/>
      <c r="L128" s="19">
        <v>8052</v>
      </c>
      <c r="M128" s="17">
        <v>3692968.96</v>
      </c>
    </row>
    <row r="129" spans="1:13" x14ac:dyDescent="0.25">
      <c r="A129" s="88"/>
      <c r="B129" s="84" t="s">
        <v>28</v>
      </c>
      <c r="C129" s="3" t="s">
        <v>51</v>
      </c>
      <c r="D129" s="12">
        <v>0.24878999999999998</v>
      </c>
      <c r="E129" s="3">
        <v>11173.9</v>
      </c>
      <c r="F129" s="12"/>
      <c r="G129" s="3"/>
      <c r="H129" s="12"/>
      <c r="I129" s="3"/>
      <c r="J129" s="12"/>
      <c r="K129" s="3"/>
      <c r="L129" s="19">
        <v>0.24878999999999998</v>
      </c>
      <c r="M129" s="17">
        <v>11173.9</v>
      </c>
    </row>
    <row r="130" spans="1:13" x14ac:dyDescent="0.25">
      <c r="A130" s="88"/>
      <c r="B130" s="85"/>
      <c r="C130" s="3" t="s">
        <v>64</v>
      </c>
      <c r="D130" s="12"/>
      <c r="E130" s="3"/>
      <c r="F130" s="12"/>
      <c r="G130" s="3"/>
      <c r="H130" s="12"/>
      <c r="I130" s="3"/>
      <c r="J130" s="12">
        <v>20330</v>
      </c>
      <c r="K130" s="3">
        <v>112310</v>
      </c>
      <c r="L130" s="19">
        <v>20330</v>
      </c>
      <c r="M130" s="17">
        <v>112310</v>
      </c>
    </row>
    <row r="131" spans="1:13" x14ac:dyDescent="0.25">
      <c r="A131" s="88"/>
      <c r="B131" s="85"/>
      <c r="C131" s="3" t="s">
        <v>52</v>
      </c>
      <c r="D131" s="12">
        <v>0.17455000000000001</v>
      </c>
      <c r="E131" s="3">
        <v>6982.5999999999995</v>
      </c>
      <c r="F131" s="12"/>
      <c r="G131" s="3"/>
      <c r="H131" s="12"/>
      <c r="I131" s="3"/>
      <c r="J131" s="12"/>
      <c r="K131" s="3"/>
      <c r="L131" s="19">
        <v>0.17455000000000001</v>
      </c>
      <c r="M131" s="17">
        <v>6982.5999999999995</v>
      </c>
    </row>
    <row r="132" spans="1:13" x14ac:dyDescent="0.25">
      <c r="A132" s="88"/>
      <c r="B132" s="85"/>
      <c r="C132" s="3" t="s">
        <v>65</v>
      </c>
      <c r="D132" s="48">
        <v>4.8509999999999998E-2</v>
      </c>
      <c r="E132" s="3">
        <v>9702</v>
      </c>
      <c r="F132" s="12"/>
      <c r="G132" s="3"/>
      <c r="H132" s="12"/>
      <c r="I132" s="3"/>
      <c r="J132" s="12"/>
      <c r="K132" s="3"/>
      <c r="L132" s="19">
        <v>4.8509999999999998E-2</v>
      </c>
      <c r="M132" s="17">
        <v>9702</v>
      </c>
    </row>
    <row r="133" spans="1:13" x14ac:dyDescent="0.25">
      <c r="A133" s="88"/>
      <c r="B133" s="85"/>
      <c r="C133" s="3" t="s">
        <v>47</v>
      </c>
      <c r="D133" s="12">
        <v>45.493780000000001</v>
      </c>
      <c r="E133" s="3">
        <v>2926710.9</v>
      </c>
      <c r="F133" s="12">
        <v>40</v>
      </c>
      <c r="G133" s="3"/>
      <c r="H133" s="12"/>
      <c r="I133" s="3"/>
      <c r="J133" s="12"/>
      <c r="K133" s="3"/>
      <c r="L133" s="19">
        <v>85.493780000000001</v>
      </c>
      <c r="M133" s="17">
        <v>2926710.9</v>
      </c>
    </row>
    <row r="134" spans="1:13" x14ac:dyDescent="0.25">
      <c r="A134" s="88"/>
      <c r="B134" s="85"/>
      <c r="C134" s="3" t="s">
        <v>60</v>
      </c>
      <c r="D134" s="48">
        <v>3.8000000000000002E-4</v>
      </c>
      <c r="E134" s="3">
        <v>95</v>
      </c>
      <c r="F134" s="12"/>
      <c r="G134" s="3"/>
      <c r="H134" s="12"/>
      <c r="I134" s="3"/>
      <c r="J134" s="12"/>
      <c r="K134" s="3"/>
      <c r="L134" s="19">
        <v>3.8000000000000002E-4</v>
      </c>
      <c r="M134" s="17">
        <v>95</v>
      </c>
    </row>
    <row r="135" spans="1:13" x14ac:dyDescent="0.25">
      <c r="A135" s="88"/>
      <c r="B135" s="86"/>
      <c r="C135" s="3" t="s">
        <v>53</v>
      </c>
      <c r="D135" s="12">
        <v>14.24119</v>
      </c>
      <c r="E135" s="3">
        <v>427215.89999999991</v>
      </c>
      <c r="F135" s="12"/>
      <c r="G135" s="3"/>
      <c r="H135" s="12"/>
      <c r="I135" s="3"/>
      <c r="J135" s="12"/>
      <c r="K135" s="3"/>
      <c r="L135" s="19">
        <v>14.24119</v>
      </c>
      <c r="M135" s="17">
        <v>427215.89999999991</v>
      </c>
    </row>
    <row r="136" spans="1:13" x14ac:dyDescent="0.25">
      <c r="A136" s="88"/>
      <c r="B136" s="36" t="s">
        <v>31</v>
      </c>
      <c r="C136" s="3" t="s">
        <v>54</v>
      </c>
      <c r="D136" s="12"/>
      <c r="E136" s="3"/>
      <c r="F136" s="12"/>
      <c r="G136" s="3"/>
      <c r="H136" s="12">
        <v>9772740</v>
      </c>
      <c r="I136" s="3">
        <v>6644192.7437999994</v>
      </c>
      <c r="J136" s="12"/>
      <c r="K136" s="3"/>
      <c r="L136" s="19">
        <v>9772740</v>
      </c>
      <c r="M136" s="17">
        <v>6644192.7437999994</v>
      </c>
    </row>
    <row r="137" spans="1:13" x14ac:dyDescent="0.25">
      <c r="A137" s="88"/>
      <c r="B137" s="84" t="s">
        <v>33</v>
      </c>
      <c r="C137" s="3" t="s">
        <v>55</v>
      </c>
      <c r="D137" s="12"/>
      <c r="E137" s="3"/>
      <c r="F137" s="12"/>
      <c r="G137" s="3"/>
      <c r="H137" s="12">
        <v>11</v>
      </c>
      <c r="I137" s="3">
        <v>1160000</v>
      </c>
      <c r="J137" s="12"/>
      <c r="K137" s="3"/>
      <c r="L137" s="19">
        <v>11</v>
      </c>
      <c r="M137" s="17">
        <v>1160000</v>
      </c>
    </row>
    <row r="138" spans="1:13" x14ac:dyDescent="0.25">
      <c r="A138" s="88"/>
      <c r="B138" s="85"/>
      <c r="C138" s="3" t="s">
        <v>47</v>
      </c>
      <c r="D138" s="12"/>
      <c r="E138" s="3"/>
      <c r="F138" s="12"/>
      <c r="G138" s="3"/>
      <c r="H138" s="12">
        <v>12</v>
      </c>
      <c r="I138" s="3">
        <v>665000</v>
      </c>
      <c r="J138" s="12"/>
      <c r="K138" s="3"/>
      <c r="L138" s="19">
        <v>12</v>
      </c>
      <c r="M138" s="17">
        <v>665000</v>
      </c>
    </row>
    <row r="139" spans="1:13" x14ac:dyDescent="0.25">
      <c r="A139" s="88"/>
      <c r="B139" s="85"/>
      <c r="C139" s="3" t="s">
        <v>56</v>
      </c>
      <c r="D139" s="12"/>
      <c r="E139" s="3"/>
      <c r="F139" s="12"/>
      <c r="G139" s="3"/>
      <c r="H139" s="12">
        <v>3</v>
      </c>
      <c r="I139" s="3">
        <v>34000</v>
      </c>
      <c r="J139" s="12"/>
      <c r="K139" s="3"/>
      <c r="L139" s="19">
        <v>3</v>
      </c>
      <c r="M139" s="17">
        <v>34000</v>
      </c>
    </row>
    <row r="140" spans="1:13" x14ac:dyDescent="0.25">
      <c r="A140" s="88"/>
      <c r="B140" s="86"/>
      <c r="C140" s="3" t="s">
        <v>58</v>
      </c>
      <c r="D140" s="12"/>
      <c r="E140" s="3"/>
      <c r="F140" s="12"/>
      <c r="G140" s="3"/>
      <c r="H140" s="12">
        <v>52</v>
      </c>
      <c r="I140" s="3">
        <v>4527500</v>
      </c>
      <c r="J140" s="12"/>
      <c r="K140" s="3"/>
      <c r="L140" s="19">
        <v>52</v>
      </c>
      <c r="M140" s="17">
        <v>4527500</v>
      </c>
    </row>
    <row r="141" spans="1:13" x14ac:dyDescent="0.25">
      <c r="A141" s="89"/>
      <c r="B141" s="30" t="s">
        <v>109</v>
      </c>
      <c r="C141" s="32"/>
      <c r="D141" s="31">
        <f>SUM(D125:D140)</f>
        <v>8277.0992800000004</v>
      </c>
      <c r="E141" s="32">
        <f t="shared" ref="E141:M141" si="6">SUM(E125:E140)</f>
        <v>7186094.6579999998</v>
      </c>
      <c r="F141" s="31">
        <f t="shared" si="6"/>
        <v>41.325000000000003</v>
      </c>
      <c r="G141" s="32">
        <f t="shared" si="6"/>
        <v>5300</v>
      </c>
      <c r="H141" s="31">
        <f t="shared" si="6"/>
        <v>9772844</v>
      </c>
      <c r="I141" s="32">
        <f t="shared" si="6"/>
        <v>13270862.743799999</v>
      </c>
      <c r="J141" s="31">
        <f t="shared" si="6"/>
        <v>20330</v>
      </c>
      <c r="K141" s="32">
        <f t="shared" si="6"/>
        <v>112310</v>
      </c>
      <c r="L141" s="31">
        <f t="shared" si="6"/>
        <v>9801492.4242800009</v>
      </c>
      <c r="M141" s="32">
        <f t="shared" si="6"/>
        <v>20574567.401799999</v>
      </c>
    </row>
    <row r="142" spans="1:13" x14ac:dyDescent="0.25">
      <c r="A142" s="87" t="s">
        <v>7</v>
      </c>
      <c r="B142" s="84" t="s">
        <v>23</v>
      </c>
      <c r="C142" s="3" t="s">
        <v>71</v>
      </c>
      <c r="D142" s="12"/>
      <c r="E142" s="3"/>
      <c r="F142" s="12">
        <v>189.1</v>
      </c>
      <c r="G142" s="3">
        <v>16070.2</v>
      </c>
      <c r="H142" s="12"/>
      <c r="I142" s="3"/>
      <c r="J142" s="12"/>
      <c r="K142" s="3"/>
      <c r="L142" s="19">
        <v>189.1</v>
      </c>
      <c r="M142" s="17">
        <v>16070.2</v>
      </c>
    </row>
    <row r="143" spans="1:13" x14ac:dyDescent="0.25">
      <c r="A143" s="88"/>
      <c r="B143" s="85"/>
      <c r="C143" s="3" t="s">
        <v>72</v>
      </c>
      <c r="D143" s="12"/>
      <c r="E143" s="3"/>
      <c r="F143" s="12">
        <v>1</v>
      </c>
      <c r="G143" s="3">
        <v>96</v>
      </c>
      <c r="H143" s="12"/>
      <c r="I143" s="3"/>
      <c r="J143" s="12"/>
      <c r="K143" s="3"/>
      <c r="L143" s="19">
        <v>1</v>
      </c>
      <c r="M143" s="17">
        <v>96</v>
      </c>
    </row>
    <row r="144" spans="1:13" x14ac:dyDescent="0.25">
      <c r="A144" s="88"/>
      <c r="B144" s="86"/>
      <c r="C144" s="3" t="s">
        <v>73</v>
      </c>
      <c r="D144" s="12"/>
      <c r="E144" s="3"/>
      <c r="F144" s="12">
        <v>61</v>
      </c>
      <c r="G144" s="3">
        <v>2031</v>
      </c>
      <c r="H144" s="12"/>
      <c r="I144" s="3"/>
      <c r="J144" s="12"/>
      <c r="K144" s="3"/>
      <c r="L144" s="19">
        <v>61</v>
      </c>
      <c r="M144" s="17">
        <v>2031</v>
      </c>
    </row>
    <row r="145" spans="1:13" x14ac:dyDescent="0.25">
      <c r="A145" s="88"/>
      <c r="B145" s="84" t="s">
        <v>24</v>
      </c>
      <c r="C145" s="3" t="s">
        <v>46</v>
      </c>
      <c r="D145" s="12"/>
      <c r="E145" s="3"/>
      <c r="F145" s="12"/>
      <c r="G145" s="3"/>
      <c r="H145" s="12">
        <v>8</v>
      </c>
      <c r="I145" s="3">
        <v>0</v>
      </c>
      <c r="J145" s="12"/>
      <c r="K145" s="3"/>
      <c r="L145" s="19">
        <v>8</v>
      </c>
      <c r="M145" s="17">
        <v>0</v>
      </c>
    </row>
    <row r="146" spans="1:13" x14ac:dyDescent="0.25">
      <c r="A146" s="88"/>
      <c r="B146" s="86"/>
      <c r="C146" s="3" t="s">
        <v>48</v>
      </c>
      <c r="D146" s="12"/>
      <c r="E146" s="3"/>
      <c r="F146" s="12"/>
      <c r="G146" s="3"/>
      <c r="H146" s="12">
        <v>54</v>
      </c>
      <c r="I146" s="3"/>
      <c r="J146" s="12"/>
      <c r="K146" s="3"/>
      <c r="L146" s="19">
        <v>54</v>
      </c>
      <c r="M146" s="17">
        <v>0</v>
      </c>
    </row>
    <row r="147" spans="1:13" x14ac:dyDescent="0.25">
      <c r="A147" s="88"/>
      <c r="B147" s="36" t="s">
        <v>25</v>
      </c>
      <c r="C147" s="3" t="s">
        <v>75</v>
      </c>
      <c r="D147" s="12"/>
      <c r="E147" s="3"/>
      <c r="F147" s="12"/>
      <c r="G147" s="3"/>
      <c r="H147" s="12">
        <v>2</v>
      </c>
      <c r="I147" s="3">
        <v>0</v>
      </c>
      <c r="J147" s="12"/>
      <c r="K147" s="3"/>
      <c r="L147" s="19">
        <v>2</v>
      </c>
      <c r="M147" s="17">
        <v>0</v>
      </c>
    </row>
    <row r="148" spans="1:13" x14ac:dyDescent="0.25">
      <c r="A148" s="88"/>
      <c r="B148" s="84" t="s">
        <v>26</v>
      </c>
      <c r="C148" s="3" t="s">
        <v>90</v>
      </c>
      <c r="D148" s="12">
        <v>0.91</v>
      </c>
      <c r="E148" s="3">
        <v>11448.4</v>
      </c>
      <c r="F148" s="12"/>
      <c r="G148" s="3"/>
      <c r="H148" s="12"/>
      <c r="I148" s="3"/>
      <c r="J148" s="12"/>
      <c r="K148" s="3"/>
      <c r="L148" s="19">
        <v>0.91</v>
      </c>
      <c r="M148" s="17">
        <v>11448.4</v>
      </c>
    </row>
    <row r="149" spans="1:13" x14ac:dyDescent="0.25">
      <c r="A149" s="88"/>
      <c r="B149" s="85"/>
      <c r="C149" s="3" t="s">
        <v>47</v>
      </c>
      <c r="D149" s="48">
        <v>2E-3</v>
      </c>
      <c r="E149" s="3">
        <v>91</v>
      </c>
      <c r="F149" s="12">
        <v>2244.02</v>
      </c>
      <c r="G149" s="3">
        <v>9220.43</v>
      </c>
      <c r="H149" s="12">
        <v>2416</v>
      </c>
      <c r="I149" s="3">
        <v>123999.3</v>
      </c>
      <c r="J149" s="12"/>
      <c r="K149" s="3"/>
      <c r="L149" s="19">
        <v>4660.0219999999999</v>
      </c>
      <c r="M149" s="17">
        <v>133310.73000000001</v>
      </c>
    </row>
    <row r="150" spans="1:13" x14ac:dyDescent="0.25">
      <c r="A150" s="88"/>
      <c r="B150" s="85"/>
      <c r="C150" s="3" t="s">
        <v>77</v>
      </c>
      <c r="D150" s="12">
        <v>107.55</v>
      </c>
      <c r="E150" s="3">
        <v>73120.018500000006</v>
      </c>
      <c r="F150" s="12"/>
      <c r="G150" s="3"/>
      <c r="H150" s="12"/>
      <c r="I150" s="3"/>
      <c r="J150" s="12"/>
      <c r="K150" s="3"/>
      <c r="L150" s="19">
        <v>107.55</v>
      </c>
      <c r="M150" s="17">
        <v>73120.018500000006</v>
      </c>
    </row>
    <row r="151" spans="1:13" x14ac:dyDescent="0.25">
      <c r="A151" s="88"/>
      <c r="B151" s="86"/>
      <c r="C151" s="3" t="s">
        <v>74</v>
      </c>
      <c r="D151" s="12"/>
      <c r="E151" s="3"/>
      <c r="F151" s="12"/>
      <c r="G151" s="3"/>
      <c r="H151" s="12">
        <v>1</v>
      </c>
      <c r="I151" s="3">
        <v>3000</v>
      </c>
      <c r="J151" s="12"/>
      <c r="K151" s="3"/>
      <c r="L151" s="19">
        <v>1</v>
      </c>
      <c r="M151" s="17">
        <v>3000</v>
      </c>
    </row>
    <row r="152" spans="1:13" x14ac:dyDescent="0.25">
      <c r="A152" s="88"/>
      <c r="B152" s="84" t="s">
        <v>28</v>
      </c>
      <c r="C152" s="3" t="s">
        <v>51</v>
      </c>
      <c r="D152" s="48">
        <v>3.8E-3</v>
      </c>
      <c r="E152" s="3">
        <v>133</v>
      </c>
      <c r="F152" s="12"/>
      <c r="G152" s="3"/>
      <c r="H152" s="12"/>
      <c r="I152" s="3"/>
      <c r="J152" s="12"/>
      <c r="K152" s="3"/>
      <c r="L152" s="19">
        <v>3.8E-3</v>
      </c>
      <c r="M152" s="17">
        <v>133</v>
      </c>
    </row>
    <row r="153" spans="1:13" x14ac:dyDescent="0.25">
      <c r="A153" s="88"/>
      <c r="B153" s="86"/>
      <c r="C153" s="3" t="s">
        <v>53</v>
      </c>
      <c r="D153" s="48">
        <v>6.8149999999999999E-3</v>
      </c>
      <c r="E153" s="3">
        <v>238.5</v>
      </c>
      <c r="F153" s="12"/>
      <c r="G153" s="3"/>
      <c r="H153" s="12"/>
      <c r="I153" s="3"/>
      <c r="J153" s="12"/>
      <c r="K153" s="3"/>
      <c r="L153" s="19">
        <v>6.8149999999999999E-3</v>
      </c>
      <c r="M153" s="17">
        <v>238.5</v>
      </c>
    </row>
    <row r="154" spans="1:13" x14ac:dyDescent="0.25">
      <c r="A154" s="88"/>
      <c r="B154" s="36" t="s">
        <v>31</v>
      </c>
      <c r="C154" s="3" t="s">
        <v>54</v>
      </c>
      <c r="D154" s="12"/>
      <c r="E154" s="3"/>
      <c r="F154" s="12"/>
      <c r="G154" s="3"/>
      <c r="H154" s="12">
        <v>3997988</v>
      </c>
      <c r="I154" s="3">
        <v>2717966.3131000027</v>
      </c>
      <c r="J154" s="12"/>
      <c r="K154" s="3"/>
      <c r="L154" s="19">
        <v>3997988</v>
      </c>
      <c r="M154" s="17">
        <v>2717966.3131000027</v>
      </c>
    </row>
    <row r="155" spans="1:13" x14ac:dyDescent="0.25">
      <c r="A155" s="88"/>
      <c r="B155" s="84" t="s">
        <v>33</v>
      </c>
      <c r="C155" s="3" t="s">
        <v>55</v>
      </c>
      <c r="D155" s="12"/>
      <c r="E155" s="3"/>
      <c r="F155" s="12"/>
      <c r="G155" s="3"/>
      <c r="H155" s="12">
        <v>9</v>
      </c>
      <c r="I155" s="3">
        <v>431000</v>
      </c>
      <c r="J155" s="12"/>
      <c r="K155" s="3"/>
      <c r="L155" s="19">
        <v>9</v>
      </c>
      <c r="M155" s="17">
        <v>431000</v>
      </c>
    </row>
    <row r="156" spans="1:13" x14ac:dyDescent="0.25">
      <c r="A156" s="88"/>
      <c r="B156" s="85"/>
      <c r="C156" s="3" t="s">
        <v>47</v>
      </c>
      <c r="D156" s="12"/>
      <c r="E156" s="3"/>
      <c r="F156" s="12"/>
      <c r="G156" s="3"/>
      <c r="H156" s="12">
        <v>2</v>
      </c>
      <c r="I156" s="3">
        <v>31000</v>
      </c>
      <c r="J156" s="12"/>
      <c r="K156" s="3"/>
      <c r="L156" s="19">
        <v>2</v>
      </c>
      <c r="M156" s="17">
        <v>31000</v>
      </c>
    </row>
    <row r="157" spans="1:13" x14ac:dyDescent="0.25">
      <c r="A157" s="88"/>
      <c r="B157" s="85"/>
      <c r="C157" s="3" t="s">
        <v>56</v>
      </c>
      <c r="D157" s="12"/>
      <c r="E157" s="3"/>
      <c r="F157" s="12"/>
      <c r="G157" s="3"/>
      <c r="H157" s="12">
        <v>2</v>
      </c>
      <c r="I157" s="3">
        <v>25000</v>
      </c>
      <c r="J157" s="12"/>
      <c r="K157" s="3"/>
      <c r="L157" s="19">
        <v>2</v>
      </c>
      <c r="M157" s="17">
        <v>25000</v>
      </c>
    </row>
    <row r="158" spans="1:13" x14ac:dyDescent="0.25">
      <c r="A158" s="88"/>
      <c r="B158" s="85"/>
      <c r="C158" s="3" t="s">
        <v>57</v>
      </c>
      <c r="D158" s="12"/>
      <c r="E158" s="3"/>
      <c r="F158" s="12"/>
      <c r="G158" s="3"/>
      <c r="H158" s="12">
        <v>5</v>
      </c>
      <c r="I158" s="3">
        <v>200000</v>
      </c>
      <c r="J158" s="12"/>
      <c r="K158" s="3"/>
      <c r="L158" s="19">
        <v>5</v>
      </c>
      <c r="M158" s="17">
        <v>200000</v>
      </c>
    </row>
    <row r="159" spans="1:13" x14ac:dyDescent="0.25">
      <c r="A159" s="88"/>
      <c r="B159" s="86"/>
      <c r="C159" s="3" t="s">
        <v>58</v>
      </c>
      <c r="D159" s="12"/>
      <c r="E159" s="3"/>
      <c r="F159" s="12"/>
      <c r="G159" s="3"/>
      <c r="H159" s="12">
        <v>33</v>
      </c>
      <c r="I159" s="3">
        <v>1588400</v>
      </c>
      <c r="J159" s="12"/>
      <c r="K159" s="3"/>
      <c r="L159" s="19">
        <v>33</v>
      </c>
      <c r="M159" s="17">
        <v>1588400</v>
      </c>
    </row>
    <row r="160" spans="1:13" x14ac:dyDescent="0.25">
      <c r="A160" s="88"/>
      <c r="B160" s="36" t="s">
        <v>35</v>
      </c>
      <c r="C160" s="3" t="s">
        <v>63</v>
      </c>
      <c r="D160" s="12"/>
      <c r="E160" s="3"/>
      <c r="F160" s="12"/>
      <c r="G160" s="3"/>
      <c r="H160" s="12">
        <v>73500</v>
      </c>
      <c r="I160" s="3">
        <v>73500</v>
      </c>
      <c r="J160" s="12"/>
      <c r="K160" s="3"/>
      <c r="L160" s="19">
        <v>73500</v>
      </c>
      <c r="M160" s="17">
        <v>73500</v>
      </c>
    </row>
    <row r="161" spans="1:13" x14ac:dyDescent="0.25">
      <c r="A161" s="89"/>
      <c r="B161" s="30" t="s">
        <v>109</v>
      </c>
      <c r="C161" s="32"/>
      <c r="D161" s="31">
        <f>SUM(D142:D160)</f>
        <v>108.472615</v>
      </c>
      <c r="E161" s="32">
        <f t="shared" ref="E161:M161" si="7">SUM(E142:E160)</f>
        <v>85030.9185</v>
      </c>
      <c r="F161" s="31">
        <f t="shared" si="7"/>
        <v>2495.12</v>
      </c>
      <c r="G161" s="32">
        <f t="shared" si="7"/>
        <v>27417.63</v>
      </c>
      <c r="H161" s="31">
        <f t="shared" si="7"/>
        <v>4074020</v>
      </c>
      <c r="I161" s="32">
        <f t="shared" si="7"/>
        <v>5193865.6131000025</v>
      </c>
      <c r="J161" s="31">
        <f t="shared" si="7"/>
        <v>0</v>
      </c>
      <c r="K161" s="32">
        <f t="shared" si="7"/>
        <v>0</v>
      </c>
      <c r="L161" s="31">
        <f t="shared" si="7"/>
        <v>4076623.592615</v>
      </c>
      <c r="M161" s="32">
        <f t="shared" si="7"/>
        <v>5306314.161600003</v>
      </c>
    </row>
    <row r="162" spans="1:13" x14ac:dyDescent="0.25">
      <c r="A162" s="87" t="s">
        <v>8</v>
      </c>
      <c r="B162" s="84" t="s">
        <v>23</v>
      </c>
      <c r="C162" s="3" t="s">
        <v>47</v>
      </c>
      <c r="D162" s="12"/>
      <c r="E162" s="3"/>
      <c r="F162" s="12">
        <v>54</v>
      </c>
      <c r="G162" s="3">
        <v>3389</v>
      </c>
      <c r="H162" s="12"/>
      <c r="I162" s="3"/>
      <c r="J162" s="12"/>
      <c r="K162" s="3"/>
      <c r="L162" s="19">
        <v>54</v>
      </c>
      <c r="M162" s="17">
        <v>3389</v>
      </c>
    </row>
    <row r="163" spans="1:13" x14ac:dyDescent="0.25">
      <c r="A163" s="88"/>
      <c r="B163" s="85"/>
      <c r="C163" s="3" t="s">
        <v>69</v>
      </c>
      <c r="D163" s="12"/>
      <c r="E163" s="3"/>
      <c r="F163" s="12">
        <v>2.5</v>
      </c>
      <c r="G163" s="3">
        <v>82.5</v>
      </c>
      <c r="H163" s="12"/>
      <c r="I163" s="3"/>
      <c r="J163" s="12"/>
      <c r="K163" s="3"/>
      <c r="L163" s="19">
        <v>2.5</v>
      </c>
      <c r="M163" s="17">
        <v>82.5</v>
      </c>
    </row>
    <row r="164" spans="1:13" x14ac:dyDescent="0.25">
      <c r="A164" s="88"/>
      <c r="B164" s="85"/>
      <c r="C164" s="3" t="s">
        <v>83</v>
      </c>
      <c r="D164" s="12"/>
      <c r="E164" s="3"/>
      <c r="F164" s="12">
        <v>1368</v>
      </c>
      <c r="G164" s="3">
        <v>5472</v>
      </c>
      <c r="H164" s="12"/>
      <c r="I164" s="3"/>
      <c r="J164" s="12"/>
      <c r="K164" s="3"/>
      <c r="L164" s="19">
        <v>1368</v>
      </c>
      <c r="M164" s="17">
        <v>5472</v>
      </c>
    </row>
    <row r="165" spans="1:13" x14ac:dyDescent="0.25">
      <c r="A165" s="88"/>
      <c r="B165" s="85"/>
      <c r="C165" s="3" t="s">
        <v>71</v>
      </c>
      <c r="D165" s="12"/>
      <c r="E165" s="3"/>
      <c r="F165" s="12">
        <v>3198.5</v>
      </c>
      <c r="G165" s="3">
        <v>287865</v>
      </c>
      <c r="H165" s="12"/>
      <c r="I165" s="3"/>
      <c r="J165" s="12"/>
      <c r="K165" s="3"/>
      <c r="L165" s="19">
        <v>3198.5</v>
      </c>
      <c r="M165" s="17">
        <v>287865</v>
      </c>
    </row>
    <row r="166" spans="1:13" x14ac:dyDescent="0.25">
      <c r="A166" s="88"/>
      <c r="B166" s="85"/>
      <c r="C166" s="3" t="s">
        <v>72</v>
      </c>
      <c r="D166" s="12"/>
      <c r="E166" s="3"/>
      <c r="F166" s="12">
        <v>1.5</v>
      </c>
      <c r="G166" s="3">
        <v>49.5</v>
      </c>
      <c r="H166" s="12"/>
      <c r="I166" s="3"/>
      <c r="J166" s="12"/>
      <c r="K166" s="3"/>
      <c r="L166" s="19">
        <v>1.5</v>
      </c>
      <c r="M166" s="17">
        <v>49.5</v>
      </c>
    </row>
    <row r="167" spans="1:13" x14ac:dyDescent="0.25">
      <c r="A167" s="88"/>
      <c r="B167" s="85"/>
      <c r="C167" s="3" t="s">
        <v>76</v>
      </c>
      <c r="D167" s="12"/>
      <c r="E167" s="3"/>
      <c r="F167" s="12">
        <v>90</v>
      </c>
      <c r="G167" s="3">
        <v>900</v>
      </c>
      <c r="H167" s="12"/>
      <c r="I167" s="3"/>
      <c r="J167" s="12"/>
      <c r="K167" s="3"/>
      <c r="L167" s="19">
        <v>90</v>
      </c>
      <c r="M167" s="17">
        <v>900</v>
      </c>
    </row>
    <row r="168" spans="1:13" x14ac:dyDescent="0.25">
      <c r="A168" s="88"/>
      <c r="B168" s="86"/>
      <c r="C168" s="3" t="s">
        <v>73</v>
      </c>
      <c r="D168" s="12"/>
      <c r="E168" s="3"/>
      <c r="F168" s="12">
        <v>112.4</v>
      </c>
      <c r="G168" s="3">
        <v>5517.5</v>
      </c>
      <c r="H168" s="12"/>
      <c r="I168" s="3"/>
      <c r="J168" s="12"/>
      <c r="K168" s="3"/>
      <c r="L168" s="19">
        <v>112.4</v>
      </c>
      <c r="M168" s="17">
        <v>5517.5</v>
      </c>
    </row>
    <row r="169" spans="1:13" x14ac:dyDescent="0.25">
      <c r="A169" s="88"/>
      <c r="B169" s="84" t="s">
        <v>26</v>
      </c>
      <c r="C169" s="3" t="s">
        <v>47</v>
      </c>
      <c r="D169" s="12"/>
      <c r="E169" s="3"/>
      <c r="F169" s="12"/>
      <c r="G169" s="3"/>
      <c r="H169" s="12">
        <v>478</v>
      </c>
      <c r="I169" s="3">
        <v>167950</v>
      </c>
      <c r="J169" s="12"/>
      <c r="K169" s="3"/>
      <c r="L169" s="19">
        <v>478</v>
      </c>
      <c r="M169" s="17">
        <v>167950</v>
      </c>
    </row>
    <row r="170" spans="1:13" x14ac:dyDescent="0.25">
      <c r="A170" s="88"/>
      <c r="B170" s="85"/>
      <c r="C170" s="3" t="s">
        <v>77</v>
      </c>
      <c r="D170" s="12">
        <v>269.89999999999998</v>
      </c>
      <c r="E170" s="3">
        <v>183187.16999999998</v>
      </c>
      <c r="F170" s="12"/>
      <c r="G170" s="3"/>
      <c r="H170" s="12"/>
      <c r="I170" s="3"/>
      <c r="J170" s="12"/>
      <c r="K170" s="3"/>
      <c r="L170" s="19">
        <v>269.89999999999998</v>
      </c>
      <c r="M170" s="17">
        <v>183187.16999999998</v>
      </c>
    </row>
    <row r="171" spans="1:13" x14ac:dyDescent="0.25">
      <c r="A171" s="88"/>
      <c r="B171" s="86"/>
      <c r="C171" s="3" t="s">
        <v>78</v>
      </c>
      <c r="D171" s="12">
        <v>17</v>
      </c>
      <c r="E171" s="3">
        <v>11558</v>
      </c>
      <c r="F171" s="12"/>
      <c r="G171" s="3"/>
      <c r="H171" s="12"/>
      <c r="I171" s="3"/>
      <c r="J171" s="12"/>
      <c r="K171" s="3"/>
      <c r="L171" s="19">
        <v>17</v>
      </c>
      <c r="M171" s="17">
        <v>11558</v>
      </c>
    </row>
    <row r="172" spans="1:13" x14ac:dyDescent="0.25">
      <c r="A172" s="88"/>
      <c r="B172" s="36" t="s">
        <v>31</v>
      </c>
      <c r="C172" s="3" t="s">
        <v>54</v>
      </c>
      <c r="D172" s="12"/>
      <c r="E172" s="3"/>
      <c r="F172" s="12"/>
      <c r="G172" s="3"/>
      <c r="H172" s="12">
        <v>156956</v>
      </c>
      <c r="I172" s="3">
        <v>106709.67570000001</v>
      </c>
      <c r="J172" s="12"/>
      <c r="K172" s="3"/>
      <c r="L172" s="19">
        <v>156956</v>
      </c>
      <c r="M172" s="17">
        <v>106709.67570000001</v>
      </c>
    </row>
    <row r="173" spans="1:13" x14ac:dyDescent="0.25">
      <c r="A173" s="88"/>
      <c r="B173" s="36" t="s">
        <v>33</v>
      </c>
      <c r="C173" s="3" t="s">
        <v>58</v>
      </c>
      <c r="D173" s="12"/>
      <c r="E173" s="3"/>
      <c r="F173" s="12"/>
      <c r="G173" s="3"/>
      <c r="H173" s="12">
        <v>1</v>
      </c>
      <c r="I173" s="3">
        <v>70000</v>
      </c>
      <c r="J173" s="12"/>
      <c r="K173" s="3"/>
      <c r="L173" s="19">
        <v>1</v>
      </c>
      <c r="M173" s="17">
        <v>70000</v>
      </c>
    </row>
    <row r="174" spans="1:13" x14ac:dyDescent="0.25">
      <c r="A174" s="89"/>
      <c r="B174" s="30" t="s">
        <v>109</v>
      </c>
      <c r="C174" s="32"/>
      <c r="D174" s="31">
        <f>SUM(D162:D173)</f>
        <v>286.89999999999998</v>
      </c>
      <c r="E174" s="32">
        <f t="shared" ref="E174:M174" si="8">SUM(E162:E173)</f>
        <v>194745.16999999998</v>
      </c>
      <c r="F174" s="31">
        <f t="shared" si="8"/>
        <v>4826.8999999999996</v>
      </c>
      <c r="G174" s="32">
        <f t="shared" si="8"/>
        <v>303275.5</v>
      </c>
      <c r="H174" s="31">
        <f t="shared" si="8"/>
        <v>157435</v>
      </c>
      <c r="I174" s="32">
        <f t="shared" si="8"/>
        <v>344659.67570000002</v>
      </c>
      <c r="J174" s="31">
        <f t="shared" si="8"/>
        <v>0</v>
      </c>
      <c r="K174" s="32">
        <f t="shared" si="8"/>
        <v>0</v>
      </c>
      <c r="L174" s="31">
        <f t="shared" si="8"/>
        <v>162548.79999999999</v>
      </c>
      <c r="M174" s="32">
        <f t="shared" si="8"/>
        <v>842680.34569999995</v>
      </c>
    </row>
    <row r="175" spans="1:13" x14ac:dyDescent="0.25">
      <c r="A175" s="87" t="s">
        <v>9</v>
      </c>
      <c r="B175" s="84" t="s">
        <v>23</v>
      </c>
      <c r="C175" s="3" t="s">
        <v>47</v>
      </c>
      <c r="D175" s="12"/>
      <c r="E175" s="3"/>
      <c r="F175" s="12">
        <v>1362.05</v>
      </c>
      <c r="G175" s="3">
        <v>27084.36</v>
      </c>
      <c r="H175" s="12"/>
      <c r="I175" s="3"/>
      <c r="J175" s="12"/>
      <c r="K175" s="3"/>
      <c r="L175" s="19">
        <v>1362.05</v>
      </c>
      <c r="M175" s="17">
        <v>27084.36</v>
      </c>
    </row>
    <row r="176" spans="1:13" x14ac:dyDescent="0.25">
      <c r="A176" s="88"/>
      <c r="B176" s="85"/>
      <c r="C176" s="3" t="s">
        <v>69</v>
      </c>
      <c r="D176" s="12"/>
      <c r="E176" s="3"/>
      <c r="F176" s="12">
        <v>2.5</v>
      </c>
      <c r="G176" s="3">
        <v>83.5</v>
      </c>
      <c r="H176" s="12"/>
      <c r="I176" s="3"/>
      <c r="J176" s="12"/>
      <c r="K176" s="3"/>
      <c r="L176" s="19">
        <v>2.5</v>
      </c>
      <c r="M176" s="17">
        <v>83.5</v>
      </c>
    </row>
    <row r="177" spans="1:13" x14ac:dyDescent="0.25">
      <c r="A177" s="88"/>
      <c r="B177" s="85"/>
      <c r="C177" s="3" t="s">
        <v>70</v>
      </c>
      <c r="D177" s="12"/>
      <c r="E177" s="3"/>
      <c r="F177" s="12">
        <v>6.8</v>
      </c>
      <c r="G177" s="3">
        <v>236.6</v>
      </c>
      <c r="H177" s="12"/>
      <c r="I177" s="3"/>
      <c r="J177" s="12"/>
      <c r="K177" s="3"/>
      <c r="L177" s="19">
        <v>6.8</v>
      </c>
      <c r="M177" s="17">
        <v>236.6</v>
      </c>
    </row>
    <row r="178" spans="1:13" x14ac:dyDescent="0.25">
      <c r="A178" s="88"/>
      <c r="B178" s="85"/>
      <c r="C178" s="3" t="s">
        <v>83</v>
      </c>
      <c r="D178" s="12"/>
      <c r="E178" s="3"/>
      <c r="F178" s="12">
        <v>63</v>
      </c>
      <c r="G178" s="3">
        <v>315</v>
      </c>
      <c r="H178" s="12"/>
      <c r="I178" s="3"/>
      <c r="J178" s="12"/>
      <c r="K178" s="3"/>
      <c r="L178" s="19">
        <v>63</v>
      </c>
      <c r="M178" s="17">
        <v>315</v>
      </c>
    </row>
    <row r="179" spans="1:13" x14ac:dyDescent="0.25">
      <c r="A179" s="88"/>
      <c r="B179" s="85"/>
      <c r="C179" s="3" t="s">
        <v>71</v>
      </c>
      <c r="D179" s="12"/>
      <c r="E179" s="3"/>
      <c r="F179" s="12">
        <v>189.9</v>
      </c>
      <c r="G179" s="3">
        <v>14502</v>
      </c>
      <c r="H179" s="12"/>
      <c r="I179" s="3"/>
      <c r="J179" s="12"/>
      <c r="K179" s="3"/>
      <c r="L179" s="19">
        <v>189.9</v>
      </c>
      <c r="M179" s="17">
        <v>14502</v>
      </c>
    </row>
    <row r="180" spans="1:13" x14ac:dyDescent="0.25">
      <c r="A180" s="88"/>
      <c r="B180" s="85"/>
      <c r="C180" s="3" t="s">
        <v>72</v>
      </c>
      <c r="D180" s="12"/>
      <c r="E180" s="3"/>
      <c r="F180" s="12">
        <v>16.7</v>
      </c>
      <c r="G180" s="3">
        <v>581</v>
      </c>
      <c r="H180" s="12"/>
      <c r="I180" s="3"/>
      <c r="J180" s="12"/>
      <c r="K180" s="3"/>
      <c r="L180" s="19">
        <v>16.7</v>
      </c>
      <c r="M180" s="17">
        <v>581</v>
      </c>
    </row>
    <row r="181" spans="1:13" x14ac:dyDescent="0.25">
      <c r="A181" s="88"/>
      <c r="B181" s="85"/>
      <c r="C181" s="3" t="s">
        <v>76</v>
      </c>
      <c r="D181" s="12"/>
      <c r="E181" s="3"/>
      <c r="F181" s="12">
        <v>38537.85</v>
      </c>
      <c r="G181" s="3">
        <v>778455.24999999988</v>
      </c>
      <c r="H181" s="12"/>
      <c r="I181" s="3"/>
      <c r="J181" s="12"/>
      <c r="K181" s="3"/>
      <c r="L181" s="19">
        <v>38537.85</v>
      </c>
      <c r="M181" s="17">
        <v>778455.24999999988</v>
      </c>
    </row>
    <row r="182" spans="1:13" x14ac:dyDescent="0.25">
      <c r="A182" s="88"/>
      <c r="B182" s="86"/>
      <c r="C182" s="3" t="s">
        <v>73</v>
      </c>
      <c r="D182" s="12"/>
      <c r="E182" s="3"/>
      <c r="F182" s="12">
        <v>1177.4999999999995</v>
      </c>
      <c r="G182" s="3">
        <v>39481.24</v>
      </c>
      <c r="H182" s="12"/>
      <c r="I182" s="3"/>
      <c r="J182" s="12"/>
      <c r="K182" s="3"/>
      <c r="L182" s="19">
        <v>1177.4999999999995</v>
      </c>
      <c r="M182" s="17">
        <v>39481.24</v>
      </c>
    </row>
    <row r="183" spans="1:13" x14ac:dyDescent="0.25">
      <c r="A183" s="88"/>
      <c r="B183" s="84" t="s">
        <v>24</v>
      </c>
      <c r="C183" s="3" t="s">
        <v>46</v>
      </c>
      <c r="D183" s="12"/>
      <c r="E183" s="3"/>
      <c r="F183" s="12"/>
      <c r="G183" s="3"/>
      <c r="H183" s="12">
        <v>60</v>
      </c>
      <c r="I183" s="3">
        <v>180</v>
      </c>
      <c r="J183" s="12"/>
      <c r="K183" s="3"/>
      <c r="L183" s="19">
        <v>60</v>
      </c>
      <c r="M183" s="17">
        <v>180</v>
      </c>
    </row>
    <row r="184" spans="1:13" x14ac:dyDescent="0.25">
      <c r="A184" s="88"/>
      <c r="B184" s="85"/>
      <c r="C184" s="3" t="s">
        <v>75</v>
      </c>
      <c r="D184" s="12"/>
      <c r="E184" s="3"/>
      <c r="F184" s="12"/>
      <c r="G184" s="3"/>
      <c r="H184" s="12">
        <v>50531</v>
      </c>
      <c r="I184" s="3">
        <v>3824.6</v>
      </c>
      <c r="J184" s="12"/>
      <c r="K184" s="3"/>
      <c r="L184" s="19">
        <v>50531</v>
      </c>
      <c r="M184" s="17">
        <v>3824.6</v>
      </c>
    </row>
    <row r="185" spans="1:13" x14ac:dyDescent="0.25">
      <c r="A185" s="88"/>
      <c r="B185" s="86"/>
      <c r="C185" s="3" t="s">
        <v>48</v>
      </c>
      <c r="D185" s="12"/>
      <c r="E185" s="3"/>
      <c r="F185" s="12"/>
      <c r="G185" s="3"/>
      <c r="H185" s="12">
        <v>480</v>
      </c>
      <c r="I185" s="3">
        <v>1063</v>
      </c>
      <c r="J185" s="12"/>
      <c r="K185" s="3"/>
      <c r="L185" s="19">
        <v>480</v>
      </c>
      <c r="M185" s="17">
        <v>1063</v>
      </c>
    </row>
    <row r="186" spans="1:13" x14ac:dyDescent="0.25">
      <c r="A186" s="88"/>
      <c r="B186" s="84" t="s">
        <v>25</v>
      </c>
      <c r="C186" s="3" t="s">
        <v>46</v>
      </c>
      <c r="D186" s="12"/>
      <c r="E186" s="3"/>
      <c r="F186" s="12"/>
      <c r="G186" s="3"/>
      <c r="H186" s="12">
        <v>4</v>
      </c>
      <c r="I186" s="3">
        <v>3312</v>
      </c>
      <c r="J186" s="12"/>
      <c r="K186" s="3"/>
      <c r="L186" s="19">
        <v>4</v>
      </c>
      <c r="M186" s="17">
        <v>3312</v>
      </c>
    </row>
    <row r="187" spans="1:13" x14ac:dyDescent="0.25">
      <c r="A187" s="88"/>
      <c r="B187" s="85"/>
      <c r="C187" s="3" t="s">
        <v>75</v>
      </c>
      <c r="D187" s="12"/>
      <c r="E187" s="3"/>
      <c r="F187" s="12"/>
      <c r="G187" s="3"/>
      <c r="H187" s="12">
        <v>552</v>
      </c>
      <c r="I187" s="3">
        <v>365362</v>
      </c>
      <c r="J187" s="12"/>
      <c r="K187" s="3"/>
      <c r="L187" s="19">
        <v>552</v>
      </c>
      <c r="M187" s="17">
        <v>365362</v>
      </c>
    </row>
    <row r="188" spans="1:13" x14ac:dyDescent="0.25">
      <c r="A188" s="88"/>
      <c r="B188" s="86"/>
      <c r="C188" s="3" t="s">
        <v>49</v>
      </c>
      <c r="D188" s="12"/>
      <c r="E188" s="3"/>
      <c r="F188" s="12"/>
      <c r="G188" s="3"/>
      <c r="H188" s="12">
        <v>6</v>
      </c>
      <c r="I188" s="3">
        <v>3450</v>
      </c>
      <c r="J188" s="12"/>
      <c r="K188" s="3"/>
      <c r="L188" s="19">
        <v>6</v>
      </c>
      <c r="M188" s="17">
        <v>3450</v>
      </c>
    </row>
    <row r="189" spans="1:13" x14ac:dyDescent="0.25">
      <c r="A189" s="88"/>
      <c r="B189" s="84" t="s">
        <v>26</v>
      </c>
      <c r="C189" s="3" t="s">
        <v>50</v>
      </c>
      <c r="D189" s="12"/>
      <c r="E189" s="3"/>
      <c r="F189" s="12"/>
      <c r="G189" s="3"/>
      <c r="H189" s="12"/>
      <c r="I189" s="3"/>
      <c r="J189" s="12">
        <v>27400</v>
      </c>
      <c r="K189" s="3"/>
      <c r="L189" s="19">
        <v>27400</v>
      </c>
      <c r="M189" s="17">
        <v>0</v>
      </c>
    </row>
    <row r="190" spans="1:13" x14ac:dyDescent="0.25">
      <c r="A190" s="88"/>
      <c r="B190" s="85"/>
      <c r="C190" s="3" t="s">
        <v>90</v>
      </c>
      <c r="D190" s="12">
        <v>241.61799999999999</v>
      </c>
      <c r="E190" s="3">
        <v>761119.7</v>
      </c>
      <c r="F190" s="12"/>
      <c r="G190" s="3"/>
      <c r="H190" s="12"/>
      <c r="I190" s="3"/>
      <c r="J190" s="12"/>
      <c r="K190" s="3"/>
      <c r="L190" s="19">
        <v>241.61799999999999</v>
      </c>
      <c r="M190" s="17">
        <v>761119.7</v>
      </c>
    </row>
    <row r="191" spans="1:13" x14ac:dyDescent="0.25">
      <c r="A191" s="88"/>
      <c r="B191" s="85"/>
      <c r="C191" s="3" t="s">
        <v>47</v>
      </c>
      <c r="D191" s="12">
        <v>764.75277500000004</v>
      </c>
      <c r="E191" s="3">
        <v>167726.04999999999</v>
      </c>
      <c r="F191" s="12">
        <v>300.93</v>
      </c>
      <c r="G191" s="3">
        <v>21012.400000000001</v>
      </c>
      <c r="H191" s="12">
        <v>1815254</v>
      </c>
      <c r="I191" s="3">
        <v>4915619.55</v>
      </c>
      <c r="J191" s="12"/>
      <c r="K191" s="3"/>
      <c r="L191" s="19">
        <v>1816319.6827750001</v>
      </c>
      <c r="M191" s="17">
        <v>5104358</v>
      </c>
    </row>
    <row r="192" spans="1:13" x14ac:dyDescent="0.25">
      <c r="A192" s="88"/>
      <c r="B192" s="85"/>
      <c r="C192" s="3" t="s">
        <v>77</v>
      </c>
      <c r="D192" s="12">
        <v>235.12</v>
      </c>
      <c r="E192" s="3">
        <v>114441</v>
      </c>
      <c r="F192" s="12"/>
      <c r="G192" s="3"/>
      <c r="H192" s="12"/>
      <c r="I192" s="3"/>
      <c r="J192" s="12"/>
      <c r="K192" s="3"/>
      <c r="L192" s="19">
        <v>235.12</v>
      </c>
      <c r="M192" s="17">
        <v>114441</v>
      </c>
    </row>
    <row r="193" spans="1:13" x14ac:dyDescent="0.25">
      <c r="A193" s="88"/>
      <c r="B193" s="85"/>
      <c r="C193" s="3" t="s">
        <v>74</v>
      </c>
      <c r="D193" s="12"/>
      <c r="E193" s="3"/>
      <c r="F193" s="12"/>
      <c r="G193" s="3"/>
      <c r="H193" s="12">
        <v>445</v>
      </c>
      <c r="I193" s="3">
        <v>955350</v>
      </c>
      <c r="J193" s="12"/>
      <c r="K193" s="3"/>
      <c r="L193" s="19">
        <v>445</v>
      </c>
      <c r="M193" s="17">
        <v>955350</v>
      </c>
    </row>
    <row r="194" spans="1:13" x14ac:dyDescent="0.25">
      <c r="A194" s="88"/>
      <c r="B194" s="86"/>
      <c r="C194" s="3" t="s">
        <v>78</v>
      </c>
      <c r="D194" s="12">
        <v>114.998</v>
      </c>
      <c r="E194" s="3">
        <v>29107.98</v>
      </c>
      <c r="F194" s="12"/>
      <c r="G194" s="3"/>
      <c r="H194" s="12"/>
      <c r="I194" s="3"/>
      <c r="J194" s="12"/>
      <c r="K194" s="3"/>
      <c r="L194" s="19">
        <v>114.998</v>
      </c>
      <c r="M194" s="17">
        <v>29107.98</v>
      </c>
    </row>
    <row r="195" spans="1:13" x14ac:dyDescent="0.25">
      <c r="A195" s="88"/>
      <c r="B195" s="84" t="s">
        <v>28</v>
      </c>
      <c r="C195" s="3" t="s">
        <v>51</v>
      </c>
      <c r="D195" s="48">
        <v>6.0472000000000005E-2</v>
      </c>
      <c r="E195" s="3">
        <v>417.4</v>
      </c>
      <c r="F195" s="12"/>
      <c r="G195" s="3"/>
      <c r="H195" s="12"/>
      <c r="I195" s="3"/>
      <c r="J195" s="12"/>
      <c r="K195" s="3"/>
      <c r="L195" s="19">
        <v>6.0472000000000005E-2</v>
      </c>
      <c r="M195" s="17">
        <v>417.4</v>
      </c>
    </row>
    <row r="196" spans="1:13" x14ac:dyDescent="0.25">
      <c r="A196" s="88"/>
      <c r="B196" s="85"/>
      <c r="C196" s="3" t="s">
        <v>64</v>
      </c>
      <c r="D196" s="12"/>
      <c r="E196" s="3"/>
      <c r="F196" s="12"/>
      <c r="G196" s="3"/>
      <c r="H196" s="12"/>
      <c r="I196" s="3"/>
      <c r="J196" s="12">
        <v>173</v>
      </c>
      <c r="K196" s="3">
        <v>2610</v>
      </c>
      <c r="L196" s="19">
        <v>173</v>
      </c>
      <c r="M196" s="17">
        <v>2610</v>
      </c>
    </row>
    <row r="197" spans="1:13" x14ac:dyDescent="0.25">
      <c r="A197" s="88"/>
      <c r="B197" s="85"/>
      <c r="C197" s="3" t="s">
        <v>52</v>
      </c>
      <c r="D197" s="12">
        <v>385.89123999999998</v>
      </c>
      <c r="E197" s="3">
        <v>13558859</v>
      </c>
      <c r="F197" s="12"/>
      <c r="G197" s="3"/>
      <c r="H197" s="12"/>
      <c r="I197" s="3"/>
      <c r="J197" s="12"/>
      <c r="K197" s="3"/>
      <c r="L197" s="19">
        <v>385.89123999999998</v>
      </c>
      <c r="M197" s="17">
        <v>13558859</v>
      </c>
    </row>
    <row r="198" spans="1:13" x14ac:dyDescent="0.25">
      <c r="A198" s="88"/>
      <c r="B198" s="85"/>
      <c r="C198" s="3" t="s">
        <v>47</v>
      </c>
      <c r="D198" s="12">
        <v>15.743292</v>
      </c>
      <c r="E198" s="3">
        <v>3776649.0900000003</v>
      </c>
      <c r="F198" s="12"/>
      <c r="G198" s="3"/>
      <c r="H198" s="12">
        <v>82</v>
      </c>
      <c r="I198" s="3">
        <v>205</v>
      </c>
      <c r="J198" s="12"/>
      <c r="K198" s="3"/>
      <c r="L198" s="19">
        <v>97.743291999999997</v>
      </c>
      <c r="M198" s="17">
        <v>3776854.0900000003</v>
      </c>
    </row>
    <row r="199" spans="1:13" x14ac:dyDescent="0.25">
      <c r="A199" s="88"/>
      <c r="B199" s="85"/>
      <c r="C199" s="3" t="s">
        <v>60</v>
      </c>
      <c r="D199" s="48">
        <v>1.292E-3</v>
      </c>
      <c r="E199" s="3">
        <v>387.78</v>
      </c>
      <c r="F199" s="12"/>
      <c r="G199" s="3"/>
      <c r="H199" s="12"/>
      <c r="I199" s="3"/>
      <c r="J199" s="12"/>
      <c r="K199" s="3"/>
      <c r="L199" s="19">
        <v>1.292E-3</v>
      </c>
      <c r="M199" s="17">
        <v>387.78</v>
      </c>
    </row>
    <row r="200" spans="1:13" x14ac:dyDescent="0.25">
      <c r="A200" s="88"/>
      <c r="B200" s="86"/>
      <c r="C200" s="3" t="s">
        <v>53</v>
      </c>
      <c r="D200" s="12">
        <v>3.7972920000000001</v>
      </c>
      <c r="E200" s="3">
        <v>7905.8</v>
      </c>
      <c r="F200" s="12"/>
      <c r="G200" s="3"/>
      <c r="H200" s="12"/>
      <c r="I200" s="3"/>
      <c r="J200" s="12"/>
      <c r="K200" s="3"/>
      <c r="L200" s="19">
        <v>3.7972920000000001</v>
      </c>
      <c r="M200" s="17">
        <v>7905.8</v>
      </c>
    </row>
    <row r="201" spans="1:13" x14ac:dyDescent="0.25">
      <c r="A201" s="88"/>
      <c r="B201" s="36" t="s">
        <v>30</v>
      </c>
      <c r="C201" s="3" t="s">
        <v>47</v>
      </c>
      <c r="D201" s="12">
        <v>134.5</v>
      </c>
      <c r="E201" s="3">
        <v>875</v>
      </c>
      <c r="F201" s="12"/>
      <c r="G201" s="3"/>
      <c r="H201" s="12">
        <v>11</v>
      </c>
      <c r="I201" s="3">
        <v>319500</v>
      </c>
      <c r="J201" s="12"/>
      <c r="K201" s="3"/>
      <c r="L201" s="19">
        <v>145.5</v>
      </c>
      <c r="M201" s="17">
        <v>320375</v>
      </c>
    </row>
    <row r="202" spans="1:13" x14ac:dyDescent="0.25">
      <c r="A202" s="88"/>
      <c r="B202" s="36" t="s">
        <v>31</v>
      </c>
      <c r="C202" s="3" t="s">
        <v>54</v>
      </c>
      <c r="D202" s="12"/>
      <c r="E202" s="3"/>
      <c r="F202" s="12"/>
      <c r="G202" s="3"/>
      <c r="H202" s="12">
        <v>27063474</v>
      </c>
      <c r="I202" s="3">
        <v>18399360.831100054</v>
      </c>
      <c r="J202" s="12"/>
      <c r="K202" s="3"/>
      <c r="L202" s="19">
        <v>27063474</v>
      </c>
      <c r="M202" s="17">
        <v>18399360.831100054</v>
      </c>
    </row>
    <row r="203" spans="1:13" x14ac:dyDescent="0.25">
      <c r="A203" s="88"/>
      <c r="B203" s="84" t="s">
        <v>33</v>
      </c>
      <c r="C203" s="3" t="s">
        <v>55</v>
      </c>
      <c r="D203" s="12"/>
      <c r="E203" s="3"/>
      <c r="F203" s="12"/>
      <c r="G203" s="3"/>
      <c r="H203" s="12">
        <v>15</v>
      </c>
      <c r="I203" s="3">
        <v>792000</v>
      </c>
      <c r="J203" s="12"/>
      <c r="K203" s="3"/>
      <c r="L203" s="19">
        <v>15</v>
      </c>
      <c r="M203" s="17">
        <v>792000</v>
      </c>
    </row>
    <row r="204" spans="1:13" x14ac:dyDescent="0.25">
      <c r="A204" s="88"/>
      <c r="B204" s="85"/>
      <c r="C204" s="3" t="s">
        <v>47</v>
      </c>
      <c r="D204" s="12"/>
      <c r="E204" s="3"/>
      <c r="F204" s="12"/>
      <c r="G204" s="3"/>
      <c r="H204" s="12">
        <v>84</v>
      </c>
      <c r="I204" s="3">
        <v>1151000</v>
      </c>
      <c r="J204" s="12"/>
      <c r="K204" s="3"/>
      <c r="L204" s="19">
        <v>84</v>
      </c>
      <c r="M204" s="17">
        <v>1151000</v>
      </c>
    </row>
    <row r="205" spans="1:13" x14ac:dyDescent="0.25">
      <c r="A205" s="88"/>
      <c r="B205" s="85"/>
      <c r="C205" s="3" t="s">
        <v>56</v>
      </c>
      <c r="D205" s="12"/>
      <c r="E205" s="3"/>
      <c r="F205" s="12"/>
      <c r="G205" s="3"/>
      <c r="H205" s="12">
        <v>14</v>
      </c>
      <c r="I205" s="3">
        <v>162400</v>
      </c>
      <c r="J205" s="12"/>
      <c r="K205" s="3"/>
      <c r="L205" s="19">
        <v>14</v>
      </c>
      <c r="M205" s="17">
        <v>162400</v>
      </c>
    </row>
    <row r="206" spans="1:13" x14ac:dyDescent="0.25">
      <c r="A206" s="88"/>
      <c r="B206" s="85"/>
      <c r="C206" s="3" t="s">
        <v>57</v>
      </c>
      <c r="D206" s="12"/>
      <c r="E206" s="3"/>
      <c r="F206" s="12"/>
      <c r="G206" s="3"/>
      <c r="H206" s="12">
        <v>18</v>
      </c>
      <c r="I206" s="3">
        <v>830000</v>
      </c>
      <c r="J206" s="12"/>
      <c r="K206" s="3"/>
      <c r="L206" s="19">
        <v>18</v>
      </c>
      <c r="M206" s="17">
        <v>830000</v>
      </c>
    </row>
    <row r="207" spans="1:13" x14ac:dyDescent="0.25">
      <c r="A207" s="88"/>
      <c r="B207" s="86"/>
      <c r="C207" s="3" t="s">
        <v>58</v>
      </c>
      <c r="D207" s="12"/>
      <c r="E207" s="3"/>
      <c r="F207" s="12"/>
      <c r="G207" s="3"/>
      <c r="H207" s="12">
        <v>176</v>
      </c>
      <c r="I207" s="3">
        <v>8259150</v>
      </c>
      <c r="J207" s="12"/>
      <c r="K207" s="3"/>
      <c r="L207" s="19">
        <v>176</v>
      </c>
      <c r="M207" s="17">
        <v>8259150</v>
      </c>
    </row>
    <row r="208" spans="1:13" x14ac:dyDescent="0.25">
      <c r="A208" s="88"/>
      <c r="B208" s="84" t="s">
        <v>35</v>
      </c>
      <c r="C208" s="3" t="s">
        <v>86</v>
      </c>
      <c r="D208" s="12"/>
      <c r="E208" s="3"/>
      <c r="F208" s="12"/>
      <c r="G208" s="3"/>
      <c r="H208" s="12">
        <v>6600</v>
      </c>
      <c r="I208" s="3">
        <v>0</v>
      </c>
      <c r="J208" s="12"/>
      <c r="K208" s="3"/>
      <c r="L208" s="19">
        <v>6600</v>
      </c>
      <c r="M208" s="17">
        <v>0</v>
      </c>
    </row>
    <row r="209" spans="1:14" x14ac:dyDescent="0.25">
      <c r="A209" s="88"/>
      <c r="B209" s="85"/>
      <c r="C209" s="3" t="s">
        <v>61</v>
      </c>
      <c r="D209" s="12"/>
      <c r="E209" s="3"/>
      <c r="F209" s="12"/>
      <c r="G209" s="3"/>
      <c r="H209" s="12">
        <v>350</v>
      </c>
      <c r="I209" s="3">
        <v>0</v>
      </c>
      <c r="J209" s="12"/>
      <c r="K209" s="3"/>
      <c r="L209" s="19">
        <v>350</v>
      </c>
      <c r="M209" s="17">
        <v>0</v>
      </c>
    </row>
    <row r="210" spans="1:14" x14ac:dyDescent="0.25">
      <c r="A210" s="88"/>
      <c r="B210" s="86"/>
      <c r="C210" s="3" t="s">
        <v>63</v>
      </c>
      <c r="D210" s="12"/>
      <c r="E210" s="3"/>
      <c r="F210" s="12"/>
      <c r="G210" s="3"/>
      <c r="H210" s="12">
        <v>4200</v>
      </c>
      <c r="I210" s="3">
        <v>4200</v>
      </c>
      <c r="J210" s="12"/>
      <c r="K210" s="3"/>
      <c r="L210" s="19">
        <v>4200</v>
      </c>
      <c r="M210" s="17">
        <v>4200</v>
      </c>
    </row>
    <row r="211" spans="1:14" x14ac:dyDescent="0.25">
      <c r="A211" s="89"/>
      <c r="B211" s="30" t="s">
        <v>109</v>
      </c>
      <c r="C211" s="32"/>
      <c r="D211" s="31">
        <f>SUM(D175:D210)</f>
        <v>1896.4823630000001</v>
      </c>
      <c r="E211" s="32">
        <f t="shared" ref="E211:M211" si="9">SUM(E175:E210)</f>
        <v>18417488.800000001</v>
      </c>
      <c r="F211" s="31">
        <f t="shared" si="9"/>
        <v>41657.229999999996</v>
      </c>
      <c r="G211" s="32">
        <f t="shared" si="9"/>
        <v>881751.34999999986</v>
      </c>
      <c r="H211" s="31">
        <f t="shared" si="9"/>
        <v>28942356</v>
      </c>
      <c r="I211" s="32">
        <f t="shared" si="9"/>
        <v>36165976.981100053</v>
      </c>
      <c r="J211" s="31">
        <f t="shared" si="9"/>
        <v>27573</v>
      </c>
      <c r="K211" s="32">
        <f t="shared" si="9"/>
        <v>2610</v>
      </c>
      <c r="L211" s="31">
        <f t="shared" si="9"/>
        <v>29013482.712363001</v>
      </c>
      <c r="M211" s="32">
        <f t="shared" si="9"/>
        <v>55467827.131100059</v>
      </c>
    </row>
    <row r="212" spans="1:14" x14ac:dyDescent="0.25">
      <c r="A212" s="33"/>
      <c r="B212" s="33"/>
      <c r="C212" s="34"/>
      <c r="D212" s="35">
        <f>D211+D174+D161+D141+D124+D110+D92+D85+D47+D35</f>
        <v>217846.02662399999</v>
      </c>
      <c r="E212" s="34">
        <f t="shared" ref="E212:M212" si="10">E211+E174+E161+E141+E124+E110+E92+E85+E47+E35</f>
        <v>152586304.83600003</v>
      </c>
      <c r="F212" s="35">
        <f t="shared" si="10"/>
        <v>86722.963999999993</v>
      </c>
      <c r="G212" s="34">
        <f t="shared" si="10"/>
        <v>3254911.06</v>
      </c>
      <c r="H212" s="35">
        <f t="shared" si="10"/>
        <v>141028125.21000001</v>
      </c>
      <c r="I212" s="34">
        <f t="shared" si="10"/>
        <v>188444198.95769992</v>
      </c>
      <c r="J212" s="35">
        <f t="shared" si="10"/>
        <v>233045.5</v>
      </c>
      <c r="K212" s="34">
        <f t="shared" si="10"/>
        <v>430161.5</v>
      </c>
      <c r="L212" s="35">
        <f t="shared" si="10"/>
        <v>141565739.70062399</v>
      </c>
      <c r="M212" s="34">
        <f t="shared" si="10"/>
        <v>344715576.35369992</v>
      </c>
    </row>
    <row r="213" spans="1:14" s="2" customFormat="1" ht="28.5" x14ac:dyDescent="0.25">
      <c r="A213" s="5" t="s">
        <v>104</v>
      </c>
      <c r="B213" s="5" t="s">
        <v>43</v>
      </c>
      <c r="C213" s="5" t="s">
        <v>44</v>
      </c>
      <c r="D213" s="20" t="s">
        <v>100</v>
      </c>
      <c r="E213" s="16" t="s">
        <v>98</v>
      </c>
      <c r="F213" s="20" t="s">
        <v>101</v>
      </c>
      <c r="G213" s="16" t="s">
        <v>98</v>
      </c>
      <c r="H213" s="20" t="s">
        <v>102</v>
      </c>
      <c r="I213" s="16" t="s">
        <v>98</v>
      </c>
      <c r="J213" s="20" t="s">
        <v>103</v>
      </c>
      <c r="K213" s="16" t="s">
        <v>98</v>
      </c>
      <c r="L213" s="22" t="s">
        <v>99</v>
      </c>
      <c r="M213" s="21" t="s">
        <v>98</v>
      </c>
      <c r="N213" s="2">
        <f>M212-razem!M9</f>
        <v>0</v>
      </c>
    </row>
    <row r="214" spans="1:14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4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4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4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4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4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4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4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4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4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4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H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H329" s="13"/>
      <c r="J329" s="13"/>
      <c r="L329" s="18"/>
      <c r="M329" s="15"/>
    </row>
    <row r="330" spans="1:13" s="2" customFormat="1" x14ac:dyDescent="0.25">
      <c r="A330" s="9"/>
      <c r="B330" s="10"/>
      <c r="D330" s="13"/>
      <c r="F330" s="13"/>
      <c r="H330" s="13"/>
      <c r="J330" s="13"/>
      <c r="L330" s="18"/>
      <c r="M330" s="15"/>
    </row>
    <row r="331" spans="1:13" s="2" customFormat="1" x14ac:dyDescent="0.25">
      <c r="A331" s="9"/>
      <c r="B331" s="10"/>
      <c r="D331" s="13"/>
      <c r="F331" s="13"/>
      <c r="H331" s="13"/>
      <c r="J331" s="13"/>
      <c r="L331" s="18"/>
      <c r="M331" s="15"/>
    </row>
    <row r="332" spans="1:13" s="2" customFormat="1" x14ac:dyDescent="0.25">
      <c r="A332" s="9"/>
      <c r="B332" s="10"/>
      <c r="D332" s="13"/>
      <c r="F332" s="13"/>
      <c r="H332" s="13"/>
      <c r="J332" s="13"/>
      <c r="L332" s="18"/>
      <c r="M332" s="15"/>
    </row>
    <row r="333" spans="1:13" s="2" customFormat="1" x14ac:dyDescent="0.25">
      <c r="A333" s="9"/>
      <c r="B333" s="10"/>
      <c r="D333" s="13"/>
      <c r="F333" s="13"/>
      <c r="H333" s="13"/>
      <c r="J333" s="13"/>
      <c r="L333" s="18"/>
      <c r="M333" s="15"/>
    </row>
    <row r="334" spans="1:13" s="2" customFormat="1" x14ac:dyDescent="0.25">
      <c r="A334" s="9"/>
      <c r="B334" s="10"/>
      <c r="D334" s="13"/>
      <c r="F334" s="13"/>
      <c r="H334" s="13"/>
      <c r="J334" s="13"/>
      <c r="L334" s="18"/>
      <c r="M334" s="15"/>
    </row>
    <row r="335" spans="1:13" s="2" customFormat="1" x14ac:dyDescent="0.25">
      <c r="A335" s="9"/>
      <c r="B335" s="10"/>
      <c r="D335" s="13"/>
      <c r="F335" s="13"/>
      <c r="H335" s="13"/>
      <c r="J335" s="13"/>
      <c r="L335" s="18"/>
      <c r="M335" s="15"/>
    </row>
    <row r="336" spans="1:13" s="2" customFormat="1" x14ac:dyDescent="0.25">
      <c r="A336" s="9"/>
      <c r="B336" s="10"/>
      <c r="D336" s="13"/>
      <c r="F336" s="13"/>
      <c r="H336" s="13"/>
      <c r="J336" s="13"/>
      <c r="L336" s="18"/>
      <c r="M336" s="15"/>
    </row>
    <row r="337" spans="1:13" s="2" customFormat="1" x14ac:dyDescent="0.25">
      <c r="A337" s="9"/>
      <c r="B337" s="10"/>
      <c r="D337" s="13"/>
      <c r="F337" s="13"/>
      <c r="H337" s="13"/>
      <c r="J337" s="13"/>
      <c r="L337" s="18"/>
      <c r="M337" s="15"/>
    </row>
    <row r="338" spans="1:13" s="2" customFormat="1" x14ac:dyDescent="0.25">
      <c r="A338" s="9"/>
      <c r="B338" s="10"/>
      <c r="D338" s="13"/>
      <c r="F338" s="13"/>
      <c r="H338" s="13"/>
      <c r="J338" s="13"/>
      <c r="L338" s="18"/>
      <c r="M338" s="15"/>
    </row>
    <row r="339" spans="1:13" s="2" customFormat="1" x14ac:dyDescent="0.25">
      <c r="A339" s="9"/>
      <c r="B339" s="10"/>
      <c r="D339" s="13"/>
      <c r="F339" s="13"/>
      <c r="H339" s="13"/>
      <c r="J339" s="13"/>
      <c r="L339" s="18"/>
      <c r="M339" s="15"/>
    </row>
    <row r="340" spans="1:13" s="2" customFormat="1" x14ac:dyDescent="0.25">
      <c r="A340" s="9"/>
      <c r="B340" s="10"/>
      <c r="D340" s="13"/>
      <c r="F340" s="13"/>
      <c r="H340" s="13"/>
      <c r="J340" s="13"/>
      <c r="L340" s="18"/>
      <c r="M340" s="15"/>
    </row>
    <row r="341" spans="1:13" s="2" customFormat="1" x14ac:dyDescent="0.25">
      <c r="A341" s="9"/>
      <c r="B341" s="10"/>
      <c r="D341" s="13"/>
      <c r="F341" s="13"/>
      <c r="H341" s="13"/>
      <c r="J341" s="13"/>
      <c r="L341" s="18"/>
      <c r="M341" s="15"/>
    </row>
    <row r="342" spans="1:13" s="2" customFormat="1" x14ac:dyDescent="0.25">
      <c r="A342" s="9"/>
      <c r="B342" s="10"/>
      <c r="D342" s="13"/>
      <c r="F342" s="13"/>
      <c r="H342" s="13"/>
      <c r="J342" s="13"/>
      <c r="L342" s="18"/>
      <c r="M342" s="15"/>
    </row>
    <row r="343" spans="1:13" s="2" customFormat="1" x14ac:dyDescent="0.25">
      <c r="A343" s="9"/>
      <c r="B343" s="10"/>
      <c r="D343" s="13"/>
      <c r="F343" s="13"/>
      <c r="H343" s="13"/>
      <c r="J343" s="13"/>
      <c r="L343" s="18"/>
      <c r="M343" s="15"/>
    </row>
    <row r="344" spans="1:13" s="2" customFormat="1" x14ac:dyDescent="0.25">
      <c r="A344" s="9"/>
      <c r="B344" s="10"/>
      <c r="D344" s="13"/>
      <c r="F344" s="13"/>
      <c r="H344" s="13"/>
      <c r="J344" s="13"/>
      <c r="L344" s="18"/>
      <c r="M344" s="15"/>
    </row>
    <row r="345" spans="1:13" s="2" customFormat="1" x14ac:dyDescent="0.25">
      <c r="A345" s="9"/>
      <c r="B345" s="10"/>
      <c r="D345" s="13"/>
      <c r="F345" s="13"/>
      <c r="J345" s="13"/>
      <c r="L345" s="18"/>
      <c r="M345" s="15"/>
    </row>
    <row r="346" spans="1:13" s="2" customFormat="1" x14ac:dyDescent="0.25">
      <c r="A346" s="9"/>
      <c r="B346" s="10"/>
      <c r="D346" s="13"/>
      <c r="F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D622" s="13"/>
      <c r="J622" s="13"/>
      <c r="L622" s="18"/>
      <c r="M622" s="15"/>
    </row>
    <row r="623" spans="1:13" s="2" customFormat="1" x14ac:dyDescent="0.25">
      <c r="A623" s="9"/>
      <c r="B623" s="10"/>
      <c r="D623" s="13"/>
      <c r="J623" s="13"/>
      <c r="L623" s="18"/>
      <c r="M623" s="15"/>
    </row>
    <row r="624" spans="1:13" s="2" customFormat="1" x14ac:dyDescent="0.25">
      <c r="A624" s="9"/>
      <c r="B624" s="10"/>
      <c r="D624" s="13"/>
      <c r="J624" s="13"/>
      <c r="L624" s="18"/>
      <c r="M624" s="15"/>
    </row>
    <row r="625" spans="1:13" s="2" customFormat="1" x14ac:dyDescent="0.25">
      <c r="A625" s="9"/>
      <c r="B625" s="10"/>
      <c r="D625" s="13"/>
      <c r="J625" s="13"/>
      <c r="L625" s="18"/>
      <c r="M625" s="15"/>
    </row>
    <row r="626" spans="1:13" s="2" customFormat="1" x14ac:dyDescent="0.25">
      <c r="A626" s="9"/>
      <c r="B626" s="10"/>
      <c r="D626" s="13"/>
      <c r="J626" s="13"/>
      <c r="L626" s="18"/>
      <c r="M626" s="15"/>
    </row>
    <row r="627" spans="1:13" s="2" customFormat="1" x14ac:dyDescent="0.25">
      <c r="A627" s="9"/>
      <c r="B627" s="10"/>
      <c r="D627" s="13"/>
      <c r="J627" s="13"/>
      <c r="L627" s="18"/>
      <c r="M627" s="15"/>
    </row>
    <row r="628" spans="1:13" s="2" customFormat="1" x14ac:dyDescent="0.25">
      <c r="A628" s="9"/>
      <c r="B628" s="10"/>
      <c r="D628" s="13"/>
      <c r="J628" s="13"/>
      <c r="L628" s="18"/>
      <c r="M628" s="15"/>
    </row>
    <row r="629" spans="1:13" s="2" customFormat="1" x14ac:dyDescent="0.25">
      <c r="A629" s="9"/>
      <c r="B629" s="10"/>
      <c r="D629" s="13"/>
      <c r="J629" s="13"/>
      <c r="L629" s="18"/>
      <c r="M629" s="15"/>
    </row>
    <row r="630" spans="1:13" s="2" customFormat="1" x14ac:dyDescent="0.25">
      <c r="A630" s="9"/>
      <c r="B630" s="10"/>
      <c r="D630" s="13"/>
      <c r="J630" s="13"/>
      <c r="L630" s="18"/>
      <c r="M630" s="15"/>
    </row>
    <row r="631" spans="1:13" s="2" customFormat="1" x14ac:dyDescent="0.25">
      <c r="A631" s="9"/>
      <c r="B631" s="10"/>
      <c r="D631" s="13"/>
      <c r="J631" s="13"/>
      <c r="L631" s="18"/>
      <c r="M631" s="15"/>
    </row>
    <row r="632" spans="1:13" s="2" customFormat="1" x14ac:dyDescent="0.25">
      <c r="A632" s="9"/>
      <c r="B632" s="10"/>
      <c r="D632" s="13"/>
      <c r="J632" s="13"/>
      <c r="L632" s="18"/>
      <c r="M632" s="15"/>
    </row>
    <row r="633" spans="1:13" s="2" customFormat="1" x14ac:dyDescent="0.25">
      <c r="A633" s="9"/>
      <c r="B633" s="10"/>
      <c r="D633" s="13"/>
      <c r="J633" s="13"/>
      <c r="L633" s="18"/>
      <c r="M633" s="15"/>
    </row>
    <row r="634" spans="1:13" s="2" customFormat="1" x14ac:dyDescent="0.25">
      <c r="A634" s="9"/>
      <c r="B634" s="10"/>
      <c r="D634" s="13"/>
      <c r="J634" s="13"/>
      <c r="L634" s="18"/>
      <c r="M634" s="15"/>
    </row>
    <row r="635" spans="1:13" s="2" customFormat="1" x14ac:dyDescent="0.25">
      <c r="A635" s="9"/>
      <c r="B635" s="10"/>
      <c r="D635" s="13"/>
      <c r="J635" s="13"/>
      <c r="L635" s="18"/>
      <c r="M635" s="15"/>
    </row>
    <row r="636" spans="1:13" s="2" customFormat="1" x14ac:dyDescent="0.25">
      <c r="A636" s="9"/>
      <c r="B636" s="10"/>
      <c r="D636" s="13"/>
      <c r="J636" s="13"/>
      <c r="L636" s="18"/>
      <c r="M636" s="15"/>
    </row>
    <row r="637" spans="1:13" s="2" customFormat="1" x14ac:dyDescent="0.25">
      <c r="A637" s="9"/>
      <c r="B637" s="10"/>
      <c r="D637" s="13"/>
      <c r="J637" s="13"/>
      <c r="L637" s="18"/>
      <c r="M637" s="15"/>
    </row>
    <row r="638" spans="1:13" s="2" customFormat="1" x14ac:dyDescent="0.25">
      <c r="A638" s="9"/>
      <c r="B638" s="10"/>
      <c r="D638" s="13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  <row r="931" spans="1:13" s="2" customFormat="1" x14ac:dyDescent="0.25">
      <c r="A931" s="9"/>
      <c r="B931" s="10"/>
      <c r="J931" s="13"/>
      <c r="L931" s="18"/>
      <c r="M931" s="15"/>
    </row>
    <row r="932" spans="1:13" s="2" customFormat="1" x14ac:dyDescent="0.25">
      <c r="A932" s="9"/>
      <c r="B932" s="10"/>
      <c r="J932" s="13"/>
      <c r="L932" s="18"/>
      <c r="M932" s="15"/>
    </row>
    <row r="933" spans="1:13" s="2" customFormat="1" x14ac:dyDescent="0.25">
      <c r="A933" s="9"/>
      <c r="B933" s="10"/>
      <c r="J933" s="13"/>
      <c r="L933" s="18"/>
      <c r="M933" s="15"/>
    </row>
    <row r="934" spans="1:13" s="2" customFormat="1" x14ac:dyDescent="0.25">
      <c r="A934" s="9"/>
      <c r="B934" s="10"/>
      <c r="J934" s="13"/>
      <c r="L934" s="18"/>
      <c r="M934" s="15"/>
    </row>
    <row r="935" spans="1:13" s="2" customFormat="1" x14ac:dyDescent="0.25">
      <c r="A935" s="9"/>
      <c r="B935" s="10"/>
      <c r="J935" s="13"/>
      <c r="L935" s="18"/>
      <c r="M935" s="15"/>
    </row>
    <row r="936" spans="1:13" s="2" customFormat="1" x14ac:dyDescent="0.25">
      <c r="A936" s="9"/>
      <c r="B936" s="10"/>
      <c r="J936" s="13"/>
      <c r="L936" s="18"/>
      <c r="M936" s="15"/>
    </row>
    <row r="937" spans="1:13" s="2" customFormat="1" x14ac:dyDescent="0.25">
      <c r="A937" s="9"/>
      <c r="B937" s="10"/>
      <c r="J937" s="13"/>
      <c r="L937" s="18"/>
      <c r="M937" s="15"/>
    </row>
    <row r="938" spans="1:13" s="2" customFormat="1" x14ac:dyDescent="0.25">
      <c r="A938" s="9"/>
      <c r="B938" s="10"/>
      <c r="J938" s="13"/>
      <c r="L938" s="18"/>
      <c r="M938" s="15"/>
    </row>
    <row r="939" spans="1:13" s="2" customFormat="1" x14ac:dyDescent="0.25">
      <c r="A939" s="9"/>
      <c r="B939" s="10"/>
      <c r="J939" s="13"/>
      <c r="L939" s="18"/>
      <c r="M939" s="15"/>
    </row>
    <row r="940" spans="1:13" s="2" customFormat="1" x14ac:dyDescent="0.25">
      <c r="A940" s="9"/>
      <c r="B940" s="10"/>
      <c r="J940" s="13"/>
      <c r="L940" s="18"/>
      <c r="M940" s="15"/>
    </row>
    <row r="941" spans="1:13" s="2" customFormat="1" x14ac:dyDescent="0.25">
      <c r="A941" s="9"/>
      <c r="B941" s="10"/>
      <c r="J941" s="13"/>
      <c r="L941" s="18"/>
      <c r="M941" s="15"/>
    </row>
    <row r="942" spans="1:13" s="2" customFormat="1" x14ac:dyDescent="0.25">
      <c r="A942" s="9"/>
      <c r="B942" s="10"/>
      <c r="J942" s="13"/>
      <c r="L942" s="18"/>
      <c r="M942" s="15"/>
    </row>
    <row r="943" spans="1:13" s="2" customFormat="1" x14ac:dyDescent="0.25">
      <c r="A943" s="9"/>
      <c r="B943" s="10"/>
      <c r="J943" s="13"/>
      <c r="L943" s="18"/>
      <c r="M943" s="15"/>
    </row>
    <row r="944" spans="1:13" s="2" customFormat="1" x14ac:dyDescent="0.25">
      <c r="A944" s="9"/>
      <c r="B944" s="10"/>
      <c r="J944" s="13"/>
      <c r="L944" s="18"/>
      <c r="M944" s="15"/>
    </row>
    <row r="945" spans="1:13" s="2" customFormat="1" x14ac:dyDescent="0.25">
      <c r="A945" s="9"/>
      <c r="B945" s="10"/>
      <c r="J945" s="13"/>
      <c r="L945" s="18"/>
      <c r="M945" s="15"/>
    </row>
    <row r="946" spans="1:13" s="2" customFormat="1" x14ac:dyDescent="0.25">
      <c r="A946" s="9"/>
      <c r="B946" s="10"/>
      <c r="J946" s="13"/>
      <c r="L946" s="18"/>
      <c r="M946" s="15"/>
    </row>
    <row r="947" spans="1:13" s="2" customFormat="1" x14ac:dyDescent="0.25">
      <c r="A947" s="9"/>
      <c r="B947" s="10"/>
      <c r="J947" s="13"/>
      <c r="L947" s="18"/>
      <c r="M947" s="15"/>
    </row>
  </sheetData>
  <autoFilter ref="A6:M213" xr:uid="{43C382C8-38BA-4518-BCB3-336D6824633D}"/>
  <mergeCells count="59">
    <mergeCell ref="A125:A141"/>
    <mergeCell ref="B126:B128"/>
    <mergeCell ref="B129:B135"/>
    <mergeCell ref="B137:B140"/>
    <mergeCell ref="B208:B210"/>
    <mergeCell ref="A162:A174"/>
    <mergeCell ref="B162:B168"/>
    <mergeCell ref="B169:B171"/>
    <mergeCell ref="A175:A211"/>
    <mergeCell ref="B175:B182"/>
    <mergeCell ref="B183:B185"/>
    <mergeCell ref="B186:B188"/>
    <mergeCell ref="B189:B194"/>
    <mergeCell ref="B195:B200"/>
    <mergeCell ref="B203:B207"/>
    <mergeCell ref="A111:A124"/>
    <mergeCell ref="B112:B114"/>
    <mergeCell ref="B115:B116"/>
    <mergeCell ref="B118:B121"/>
    <mergeCell ref="B122:B123"/>
    <mergeCell ref="A142:A161"/>
    <mergeCell ref="B142:B144"/>
    <mergeCell ref="B145:B146"/>
    <mergeCell ref="B148:B151"/>
    <mergeCell ref="B152:B153"/>
    <mergeCell ref="B155:B159"/>
    <mergeCell ref="A86:A92"/>
    <mergeCell ref="B87:B88"/>
    <mergeCell ref="A93:A110"/>
    <mergeCell ref="B93:B94"/>
    <mergeCell ref="B95:B96"/>
    <mergeCell ref="B97:B99"/>
    <mergeCell ref="B100:B103"/>
    <mergeCell ref="B104:B108"/>
    <mergeCell ref="A36:A47"/>
    <mergeCell ref="B37:B39"/>
    <mergeCell ref="B40:B42"/>
    <mergeCell ref="B44:B46"/>
    <mergeCell ref="A48:A85"/>
    <mergeCell ref="B48:B54"/>
    <mergeCell ref="B55:B57"/>
    <mergeCell ref="B58:B60"/>
    <mergeCell ref="B61:B67"/>
    <mergeCell ref="B68:B74"/>
    <mergeCell ref="B77:B81"/>
    <mergeCell ref="B82:B84"/>
    <mergeCell ref="A2:L2"/>
    <mergeCell ref="D5:E5"/>
    <mergeCell ref="F5:G5"/>
    <mergeCell ref="H5:I5"/>
    <mergeCell ref="J5:K5"/>
    <mergeCell ref="L5:M5"/>
    <mergeCell ref="A7:A35"/>
    <mergeCell ref="B7:B13"/>
    <mergeCell ref="B15:B16"/>
    <mergeCell ref="B17:B22"/>
    <mergeCell ref="B23:B27"/>
    <mergeCell ref="B29:B32"/>
    <mergeCell ref="B33:B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3406-5F17-48E1-9993-CBE1D9652D28}">
  <dimension ref="A2:N938"/>
  <sheetViews>
    <sheetView zoomScale="70" zoomScaleNormal="70" workbookViewId="0">
      <selection activeCell="A5" sqref="A5"/>
    </sheetView>
  </sheetViews>
  <sheetFormatPr defaultRowHeight="14.25" x14ac:dyDescent="0.25"/>
  <cols>
    <col min="1" max="1" width="16" style="9" customWidth="1"/>
    <col min="2" max="2" width="21.85546875" style="10" customWidth="1"/>
    <col min="3" max="3" width="30.28515625" style="2" customWidth="1"/>
    <col min="4" max="11" width="25" style="2" customWidth="1"/>
    <col min="12" max="12" width="26.140625" style="18" customWidth="1"/>
    <col min="13" max="13" width="26.1406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2018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42.1</v>
      </c>
      <c r="G7" s="3">
        <v>664.9</v>
      </c>
      <c r="H7" s="12"/>
      <c r="I7" s="3"/>
      <c r="J7" s="12"/>
      <c r="K7" s="3"/>
      <c r="L7" s="19">
        <v>42.1</v>
      </c>
      <c r="M7" s="17">
        <v>664.9</v>
      </c>
    </row>
    <row r="8" spans="1:13" x14ac:dyDescent="0.25">
      <c r="A8" s="88"/>
      <c r="B8" s="85"/>
      <c r="C8" s="3" t="s">
        <v>69</v>
      </c>
      <c r="D8" s="12"/>
      <c r="E8" s="3"/>
      <c r="F8" s="12">
        <v>5.0999999999999996</v>
      </c>
      <c r="G8" s="3">
        <v>245</v>
      </c>
      <c r="H8" s="12"/>
      <c r="I8" s="3"/>
      <c r="J8" s="12"/>
      <c r="K8" s="3"/>
      <c r="L8" s="19">
        <v>5.0999999999999996</v>
      </c>
      <c r="M8" s="17">
        <v>245</v>
      </c>
    </row>
    <row r="9" spans="1:13" x14ac:dyDescent="0.25">
      <c r="A9" s="88"/>
      <c r="B9" s="85"/>
      <c r="C9" s="3" t="s">
        <v>71</v>
      </c>
      <c r="D9" s="12"/>
      <c r="E9" s="3"/>
      <c r="F9" s="12">
        <v>118.5</v>
      </c>
      <c r="G9" s="3">
        <v>4099</v>
      </c>
      <c r="H9" s="12"/>
      <c r="I9" s="3"/>
      <c r="J9" s="12"/>
      <c r="K9" s="3"/>
      <c r="L9" s="19">
        <v>118.5</v>
      </c>
      <c r="M9" s="17">
        <v>4099</v>
      </c>
    </row>
    <row r="10" spans="1:13" x14ac:dyDescent="0.25">
      <c r="A10" s="88"/>
      <c r="B10" s="85"/>
      <c r="C10" s="3" t="s">
        <v>72</v>
      </c>
      <c r="D10" s="12"/>
      <c r="E10" s="3"/>
      <c r="F10" s="12">
        <v>10</v>
      </c>
      <c r="G10" s="3">
        <v>402.5</v>
      </c>
      <c r="H10" s="12"/>
      <c r="I10" s="3"/>
      <c r="J10" s="12"/>
      <c r="K10" s="3"/>
      <c r="L10" s="19">
        <v>10</v>
      </c>
      <c r="M10" s="17">
        <v>402.5</v>
      </c>
    </row>
    <row r="11" spans="1:13" x14ac:dyDescent="0.25">
      <c r="A11" s="88"/>
      <c r="B11" s="85"/>
      <c r="C11" s="3" t="s">
        <v>76</v>
      </c>
      <c r="D11" s="12"/>
      <c r="E11" s="3"/>
      <c r="F11" s="12">
        <v>1.5</v>
      </c>
      <c r="G11" s="3">
        <v>75</v>
      </c>
      <c r="H11" s="12"/>
      <c r="I11" s="3"/>
      <c r="J11" s="12"/>
      <c r="K11" s="3"/>
      <c r="L11" s="19">
        <v>1.5</v>
      </c>
      <c r="M11" s="17">
        <v>75</v>
      </c>
    </row>
    <row r="12" spans="1:13" x14ac:dyDescent="0.25">
      <c r="A12" s="88"/>
      <c r="B12" s="86"/>
      <c r="C12" s="3" t="s">
        <v>73</v>
      </c>
      <c r="D12" s="12"/>
      <c r="E12" s="3"/>
      <c r="F12" s="12">
        <v>317.64999999999998</v>
      </c>
      <c r="G12" s="3">
        <v>11012.15</v>
      </c>
      <c r="H12" s="12"/>
      <c r="I12" s="3"/>
      <c r="J12" s="12"/>
      <c r="K12" s="3"/>
      <c r="L12" s="19">
        <v>317.64999999999998</v>
      </c>
      <c r="M12" s="17">
        <v>11012.15</v>
      </c>
    </row>
    <row r="13" spans="1:13" x14ac:dyDescent="0.25">
      <c r="A13" s="88"/>
      <c r="B13" s="36" t="s">
        <v>24</v>
      </c>
      <c r="C13" s="3" t="s">
        <v>48</v>
      </c>
      <c r="D13" s="12"/>
      <c r="E13" s="3"/>
      <c r="F13" s="12"/>
      <c r="G13" s="3"/>
      <c r="H13" s="12">
        <v>1</v>
      </c>
      <c r="I13" s="3">
        <v>3.5</v>
      </c>
      <c r="J13" s="12"/>
      <c r="K13" s="3"/>
      <c r="L13" s="19">
        <v>1</v>
      </c>
      <c r="M13" s="17">
        <v>3.5</v>
      </c>
    </row>
    <row r="14" spans="1:13" x14ac:dyDescent="0.25">
      <c r="A14" s="88"/>
      <c r="B14" s="84" t="s">
        <v>25</v>
      </c>
      <c r="C14" s="3" t="s">
        <v>75</v>
      </c>
      <c r="D14" s="12"/>
      <c r="E14" s="3"/>
      <c r="F14" s="12"/>
      <c r="G14" s="3"/>
      <c r="H14" s="12">
        <v>4</v>
      </c>
      <c r="I14" s="3">
        <v>420</v>
      </c>
      <c r="J14" s="12"/>
      <c r="K14" s="3"/>
      <c r="L14" s="19">
        <v>4</v>
      </c>
      <c r="M14" s="17">
        <v>420</v>
      </c>
    </row>
    <row r="15" spans="1:13" x14ac:dyDescent="0.25">
      <c r="A15" s="88"/>
      <c r="B15" s="86"/>
      <c r="C15" s="3" t="s">
        <v>49</v>
      </c>
      <c r="D15" s="12"/>
      <c r="E15" s="3"/>
      <c r="F15" s="12"/>
      <c r="G15" s="3"/>
      <c r="H15" s="12">
        <v>2</v>
      </c>
      <c r="I15" s="3">
        <v>0</v>
      </c>
      <c r="J15" s="12"/>
      <c r="K15" s="3"/>
      <c r="L15" s="19">
        <v>2</v>
      </c>
      <c r="M15" s="17">
        <v>0</v>
      </c>
    </row>
    <row r="16" spans="1:13" x14ac:dyDescent="0.25">
      <c r="A16" s="88"/>
      <c r="B16" s="84" t="s">
        <v>26</v>
      </c>
      <c r="C16" s="3" t="s">
        <v>47</v>
      </c>
      <c r="D16" s="12">
        <v>497.57319999999993</v>
      </c>
      <c r="E16" s="3">
        <v>47978.95</v>
      </c>
      <c r="F16" s="12">
        <v>3284.1350000000002</v>
      </c>
      <c r="G16" s="3">
        <v>81214.23000000001</v>
      </c>
      <c r="H16" s="12">
        <v>30637.686000000002</v>
      </c>
      <c r="I16" s="3">
        <v>123344</v>
      </c>
      <c r="J16" s="12"/>
      <c r="K16" s="3"/>
      <c r="L16" s="19">
        <v>34419.394200000002</v>
      </c>
      <c r="M16" s="17">
        <v>252537.18</v>
      </c>
    </row>
    <row r="17" spans="1:13" x14ac:dyDescent="0.25">
      <c r="A17" s="88"/>
      <c r="B17" s="85"/>
      <c r="C17" s="3" t="s">
        <v>74</v>
      </c>
      <c r="D17" s="12"/>
      <c r="E17" s="3"/>
      <c r="F17" s="12"/>
      <c r="G17" s="3"/>
      <c r="H17" s="12">
        <v>52</v>
      </c>
      <c r="I17" s="3">
        <v>276250</v>
      </c>
      <c r="J17" s="12"/>
      <c r="K17" s="3"/>
      <c r="L17" s="19">
        <v>52</v>
      </c>
      <c r="M17" s="17">
        <v>276250</v>
      </c>
    </row>
    <row r="18" spans="1:13" x14ac:dyDescent="0.25">
      <c r="A18" s="88"/>
      <c r="B18" s="86"/>
      <c r="C18" s="3" t="s">
        <v>34</v>
      </c>
      <c r="D18" s="12">
        <v>1.69</v>
      </c>
      <c r="E18" s="3">
        <v>1366.1599999999999</v>
      </c>
      <c r="F18" s="12"/>
      <c r="G18" s="3"/>
      <c r="H18" s="12"/>
      <c r="I18" s="3"/>
      <c r="J18" s="12"/>
      <c r="K18" s="3"/>
      <c r="L18" s="19">
        <v>1.69</v>
      </c>
      <c r="M18" s="17">
        <v>1366.1599999999999</v>
      </c>
    </row>
    <row r="19" spans="1:13" x14ac:dyDescent="0.25">
      <c r="A19" s="88"/>
      <c r="B19" s="84" t="s">
        <v>28</v>
      </c>
      <c r="C19" s="3" t="s">
        <v>51</v>
      </c>
      <c r="D19" s="60">
        <v>7.8500000000000011E-3</v>
      </c>
      <c r="E19" s="3">
        <v>12.95</v>
      </c>
      <c r="F19" s="12"/>
      <c r="G19" s="3"/>
      <c r="H19" s="12"/>
      <c r="I19" s="3"/>
      <c r="J19" s="12"/>
      <c r="K19" s="3"/>
      <c r="L19" s="19">
        <v>7.8500000000000011E-3</v>
      </c>
      <c r="M19" s="17">
        <v>12.95</v>
      </c>
    </row>
    <row r="20" spans="1:13" x14ac:dyDescent="0.25">
      <c r="A20" s="88"/>
      <c r="B20" s="85"/>
      <c r="C20" s="3" t="s">
        <v>52</v>
      </c>
      <c r="D20" s="12">
        <v>441.58191000000005</v>
      </c>
      <c r="E20" s="3">
        <v>22079115.5</v>
      </c>
      <c r="F20" s="12"/>
      <c r="G20" s="3"/>
      <c r="H20" s="12"/>
      <c r="I20" s="3"/>
      <c r="J20" s="12"/>
      <c r="K20" s="3"/>
      <c r="L20" s="19">
        <v>441.58191000000005</v>
      </c>
      <c r="M20" s="17">
        <v>22079115.5</v>
      </c>
    </row>
    <row r="21" spans="1:13" x14ac:dyDescent="0.25">
      <c r="A21" s="88"/>
      <c r="B21" s="85"/>
      <c r="C21" s="3" t="s">
        <v>47</v>
      </c>
      <c r="D21" s="60">
        <v>8.2390000000000005E-2</v>
      </c>
      <c r="E21" s="3">
        <v>145.88</v>
      </c>
      <c r="F21" s="12"/>
      <c r="G21" s="3"/>
      <c r="H21" s="12">
        <v>49</v>
      </c>
      <c r="I21" s="3">
        <v>26400</v>
      </c>
      <c r="J21" s="12"/>
      <c r="K21" s="3"/>
      <c r="L21" s="19">
        <v>49.082389999999997</v>
      </c>
      <c r="M21" s="17">
        <v>26545.88</v>
      </c>
    </row>
    <row r="22" spans="1:13" x14ac:dyDescent="0.25">
      <c r="A22" s="88"/>
      <c r="B22" s="85"/>
      <c r="C22" s="3" t="s">
        <v>60</v>
      </c>
      <c r="D22" s="12">
        <v>0.65882000000000007</v>
      </c>
      <c r="E22" s="3">
        <v>329410</v>
      </c>
      <c r="F22" s="12"/>
      <c r="G22" s="3"/>
      <c r="H22" s="12"/>
      <c r="I22" s="3"/>
      <c r="J22" s="12"/>
      <c r="K22" s="3"/>
      <c r="L22" s="19">
        <v>0.65882000000000007</v>
      </c>
      <c r="M22" s="17">
        <v>329410</v>
      </c>
    </row>
    <row r="23" spans="1:13" x14ac:dyDescent="0.25">
      <c r="A23" s="88"/>
      <c r="B23" s="86"/>
      <c r="C23" s="3" t="s">
        <v>53</v>
      </c>
      <c r="D23" s="12">
        <v>0.68741999999999992</v>
      </c>
      <c r="E23" s="3">
        <v>10778.800000000001</v>
      </c>
      <c r="F23" s="12"/>
      <c r="G23" s="3"/>
      <c r="H23" s="12"/>
      <c r="I23" s="3"/>
      <c r="J23" s="12"/>
      <c r="K23" s="3"/>
      <c r="L23" s="19">
        <v>0.68741999999999992</v>
      </c>
      <c r="M23" s="17">
        <v>10778.800000000001</v>
      </c>
    </row>
    <row r="24" spans="1:13" x14ac:dyDescent="0.25">
      <c r="A24" s="88"/>
      <c r="B24" s="36" t="s">
        <v>31</v>
      </c>
      <c r="C24" s="3" t="s">
        <v>54</v>
      </c>
      <c r="D24" s="12"/>
      <c r="E24" s="3"/>
      <c r="F24" s="12"/>
      <c r="G24" s="3"/>
      <c r="H24" s="12">
        <v>9660365</v>
      </c>
      <c r="I24" s="3">
        <v>6645849.322799989</v>
      </c>
      <c r="J24" s="12"/>
      <c r="K24" s="3"/>
      <c r="L24" s="19">
        <v>9660365</v>
      </c>
      <c r="M24" s="17">
        <v>6645849.322799989</v>
      </c>
    </row>
    <row r="25" spans="1:13" x14ac:dyDescent="0.25">
      <c r="A25" s="88"/>
      <c r="B25" s="84" t="s">
        <v>33</v>
      </c>
      <c r="C25" s="3" t="s">
        <v>55</v>
      </c>
      <c r="D25" s="12"/>
      <c r="E25" s="3"/>
      <c r="F25" s="12"/>
      <c r="G25" s="3"/>
      <c r="H25" s="12">
        <v>7</v>
      </c>
      <c r="I25" s="3">
        <v>368000</v>
      </c>
      <c r="J25" s="12"/>
      <c r="K25" s="3"/>
      <c r="L25" s="19">
        <v>7</v>
      </c>
      <c r="M25" s="17">
        <v>368000</v>
      </c>
    </row>
    <row r="26" spans="1:13" x14ac:dyDescent="0.25">
      <c r="A26" s="88"/>
      <c r="B26" s="85"/>
      <c r="C26" s="3" t="s">
        <v>47</v>
      </c>
      <c r="D26" s="12"/>
      <c r="E26" s="3"/>
      <c r="F26" s="12"/>
      <c r="G26" s="3"/>
      <c r="H26" s="12">
        <v>31</v>
      </c>
      <c r="I26" s="3">
        <v>497000</v>
      </c>
      <c r="J26" s="12"/>
      <c r="K26" s="3"/>
      <c r="L26" s="19">
        <v>31</v>
      </c>
      <c r="M26" s="17">
        <v>497000</v>
      </c>
    </row>
    <row r="27" spans="1:13" x14ac:dyDescent="0.25">
      <c r="A27" s="88"/>
      <c r="B27" s="85"/>
      <c r="C27" s="3" t="s">
        <v>56</v>
      </c>
      <c r="D27" s="12"/>
      <c r="E27" s="3"/>
      <c r="F27" s="12"/>
      <c r="G27" s="3"/>
      <c r="H27" s="12">
        <v>7</v>
      </c>
      <c r="I27" s="3">
        <v>46500</v>
      </c>
      <c r="J27" s="12"/>
      <c r="K27" s="3"/>
      <c r="L27" s="19">
        <v>7</v>
      </c>
      <c r="M27" s="17">
        <v>46500</v>
      </c>
    </row>
    <row r="28" spans="1:13" x14ac:dyDescent="0.25">
      <c r="A28" s="88"/>
      <c r="B28" s="85"/>
      <c r="C28" s="3" t="s">
        <v>57</v>
      </c>
      <c r="D28" s="12"/>
      <c r="E28" s="3"/>
      <c r="F28" s="12"/>
      <c r="G28" s="3"/>
      <c r="H28" s="12">
        <v>1</v>
      </c>
      <c r="I28" s="3">
        <v>50000</v>
      </c>
      <c r="J28" s="12"/>
      <c r="K28" s="3"/>
      <c r="L28" s="19">
        <v>1</v>
      </c>
      <c r="M28" s="17">
        <v>50000</v>
      </c>
    </row>
    <row r="29" spans="1:13" x14ac:dyDescent="0.25">
      <c r="A29" s="88"/>
      <c r="B29" s="86"/>
      <c r="C29" s="3" t="s">
        <v>58</v>
      </c>
      <c r="D29" s="12"/>
      <c r="E29" s="3"/>
      <c r="F29" s="12"/>
      <c r="G29" s="3"/>
      <c r="H29" s="12">
        <v>76</v>
      </c>
      <c r="I29" s="3">
        <v>4682400</v>
      </c>
      <c r="J29" s="12"/>
      <c r="K29" s="3"/>
      <c r="L29" s="19">
        <v>76</v>
      </c>
      <c r="M29" s="17">
        <v>4682400</v>
      </c>
    </row>
    <row r="30" spans="1:13" x14ac:dyDescent="0.25">
      <c r="A30" s="89"/>
      <c r="B30" s="30" t="s">
        <v>109</v>
      </c>
      <c r="C30" s="32"/>
      <c r="D30" s="31">
        <f>SUM(D7:D29)</f>
        <v>942.28158999999994</v>
      </c>
      <c r="E30" s="32">
        <f t="shared" ref="E30:M30" si="0">SUM(E7:E29)</f>
        <v>22468808.239999998</v>
      </c>
      <c r="F30" s="31">
        <f t="shared" si="0"/>
        <v>3778.9850000000001</v>
      </c>
      <c r="G30" s="32">
        <f t="shared" si="0"/>
        <v>97712.780000000013</v>
      </c>
      <c r="H30" s="31">
        <f t="shared" si="0"/>
        <v>9691232.6860000007</v>
      </c>
      <c r="I30" s="32">
        <f t="shared" si="0"/>
        <v>12716166.822799988</v>
      </c>
      <c r="J30" s="31">
        <f t="shared" si="0"/>
        <v>0</v>
      </c>
      <c r="K30" s="32">
        <f t="shared" si="0"/>
        <v>0</v>
      </c>
      <c r="L30" s="31">
        <f t="shared" si="0"/>
        <v>9695953.9525899999</v>
      </c>
      <c r="M30" s="32">
        <f t="shared" si="0"/>
        <v>35282687.842799991</v>
      </c>
    </row>
    <row r="31" spans="1:13" x14ac:dyDescent="0.25">
      <c r="A31" s="87" t="s">
        <v>1</v>
      </c>
      <c r="B31" s="84" t="s">
        <v>23</v>
      </c>
      <c r="C31" s="3" t="s">
        <v>47</v>
      </c>
      <c r="D31" s="12"/>
      <c r="E31" s="3"/>
      <c r="F31" s="12">
        <v>38</v>
      </c>
      <c r="G31" s="3">
        <v>1520</v>
      </c>
      <c r="H31" s="12"/>
      <c r="I31" s="3"/>
      <c r="J31" s="12"/>
      <c r="K31" s="3"/>
      <c r="L31" s="19">
        <v>38</v>
      </c>
      <c r="M31" s="17">
        <v>1520</v>
      </c>
    </row>
    <row r="32" spans="1:13" x14ac:dyDescent="0.25">
      <c r="A32" s="88"/>
      <c r="B32" s="85"/>
      <c r="C32" s="3" t="s">
        <v>71</v>
      </c>
      <c r="D32" s="12"/>
      <c r="E32" s="3"/>
      <c r="F32" s="12">
        <v>93</v>
      </c>
      <c r="G32" s="3">
        <v>7503</v>
      </c>
      <c r="H32" s="12"/>
      <c r="I32" s="3"/>
      <c r="J32" s="12"/>
      <c r="K32" s="3"/>
      <c r="L32" s="19">
        <v>93</v>
      </c>
      <c r="M32" s="17">
        <v>7503</v>
      </c>
    </row>
    <row r="33" spans="1:13" x14ac:dyDescent="0.25">
      <c r="A33" s="88"/>
      <c r="B33" s="86"/>
      <c r="C33" s="3" t="s">
        <v>73</v>
      </c>
      <c r="D33" s="12"/>
      <c r="E33" s="3"/>
      <c r="F33" s="12">
        <v>12.9</v>
      </c>
      <c r="G33" s="3">
        <v>648</v>
      </c>
      <c r="H33" s="12"/>
      <c r="I33" s="3"/>
      <c r="J33" s="12"/>
      <c r="K33" s="3"/>
      <c r="L33" s="19">
        <v>12.9</v>
      </c>
      <c r="M33" s="17">
        <v>648</v>
      </c>
    </row>
    <row r="34" spans="1:13" x14ac:dyDescent="0.25">
      <c r="A34" s="88"/>
      <c r="B34" s="84" t="s">
        <v>26</v>
      </c>
      <c r="C34" s="3" t="s">
        <v>47</v>
      </c>
      <c r="D34" s="12"/>
      <c r="E34" s="3"/>
      <c r="F34" s="12">
        <v>49667</v>
      </c>
      <c r="G34" s="3">
        <v>52744</v>
      </c>
      <c r="H34" s="12">
        <v>27553</v>
      </c>
      <c r="I34" s="3">
        <v>3125895</v>
      </c>
      <c r="J34" s="12"/>
      <c r="K34" s="3"/>
      <c r="L34" s="19">
        <v>77220</v>
      </c>
      <c r="M34" s="17">
        <v>3178639</v>
      </c>
    </row>
    <row r="35" spans="1:13" x14ac:dyDescent="0.25">
      <c r="A35" s="88"/>
      <c r="B35" s="85"/>
      <c r="C35" s="3" t="s">
        <v>77</v>
      </c>
      <c r="D35" s="12">
        <v>1321.384</v>
      </c>
      <c r="E35" s="3">
        <v>905869.92990000022</v>
      </c>
      <c r="F35" s="12"/>
      <c r="G35" s="3"/>
      <c r="H35" s="12"/>
      <c r="I35" s="3"/>
      <c r="J35" s="12"/>
      <c r="K35" s="3"/>
      <c r="L35" s="19">
        <v>1321.384</v>
      </c>
      <c r="M35" s="17">
        <v>905869.92990000022</v>
      </c>
    </row>
    <row r="36" spans="1:13" x14ac:dyDescent="0.25">
      <c r="A36" s="88"/>
      <c r="B36" s="85"/>
      <c r="C36" s="3" t="s">
        <v>78</v>
      </c>
      <c r="D36" s="12">
        <v>2244.8000000000002</v>
      </c>
      <c r="E36" s="3">
        <v>1032134.21</v>
      </c>
      <c r="F36" s="12"/>
      <c r="G36" s="3"/>
      <c r="H36" s="12"/>
      <c r="I36" s="3"/>
      <c r="J36" s="12"/>
      <c r="K36" s="3"/>
      <c r="L36" s="19">
        <v>2244.8000000000002</v>
      </c>
      <c r="M36" s="17">
        <v>1032134.21</v>
      </c>
    </row>
    <row r="37" spans="1:13" x14ac:dyDescent="0.25">
      <c r="A37" s="88"/>
      <c r="B37" s="86"/>
      <c r="C37" s="3" t="s">
        <v>34</v>
      </c>
      <c r="D37" s="12">
        <v>0.1</v>
      </c>
      <c r="E37" s="3">
        <v>68.790000000000006</v>
      </c>
      <c r="F37" s="12"/>
      <c r="G37" s="3"/>
      <c r="H37" s="12"/>
      <c r="I37" s="3"/>
      <c r="J37" s="12"/>
      <c r="K37" s="3"/>
      <c r="L37" s="19">
        <v>0.1</v>
      </c>
      <c r="M37" s="17">
        <v>68.790000000000006</v>
      </c>
    </row>
    <row r="38" spans="1:13" x14ac:dyDescent="0.25">
      <c r="A38" s="88"/>
      <c r="B38" s="84" t="s">
        <v>28</v>
      </c>
      <c r="C38" s="3" t="s">
        <v>51</v>
      </c>
      <c r="D38" s="60">
        <v>5.1165999999999996E-2</v>
      </c>
      <c r="E38" s="3">
        <v>2300.64</v>
      </c>
      <c r="F38" s="12"/>
      <c r="G38" s="3"/>
      <c r="H38" s="12"/>
      <c r="I38" s="3"/>
      <c r="J38" s="12"/>
      <c r="K38" s="3"/>
      <c r="L38" s="19">
        <v>5.1165999999999996E-2</v>
      </c>
      <c r="M38" s="17">
        <v>2300.64</v>
      </c>
    </row>
    <row r="39" spans="1:13" x14ac:dyDescent="0.25">
      <c r="A39" s="88"/>
      <c r="B39" s="85"/>
      <c r="C39" s="3" t="s">
        <v>52</v>
      </c>
      <c r="D39" s="60">
        <v>1E-3</v>
      </c>
      <c r="E39" s="3">
        <v>40</v>
      </c>
      <c r="F39" s="12"/>
      <c r="G39" s="3"/>
      <c r="H39" s="12"/>
      <c r="I39" s="3"/>
      <c r="J39" s="12"/>
      <c r="K39" s="3"/>
      <c r="L39" s="19">
        <v>1E-3</v>
      </c>
      <c r="M39" s="17">
        <v>40</v>
      </c>
    </row>
    <row r="40" spans="1:13" x14ac:dyDescent="0.25">
      <c r="A40" s="88"/>
      <c r="B40" s="85"/>
      <c r="C40" s="3" t="s">
        <v>47</v>
      </c>
      <c r="D40" s="12">
        <v>34.000170000000004</v>
      </c>
      <c r="E40" s="3">
        <v>1200020.3999999999</v>
      </c>
      <c r="F40" s="12"/>
      <c r="G40" s="3"/>
      <c r="H40" s="12">
        <v>14</v>
      </c>
      <c r="I40" s="3">
        <v>9240</v>
      </c>
      <c r="J40" s="12"/>
      <c r="K40" s="3"/>
      <c r="L40" s="19">
        <v>48.000170000000004</v>
      </c>
      <c r="M40" s="17">
        <v>1209260.3999999999</v>
      </c>
    </row>
    <row r="41" spans="1:13" x14ac:dyDescent="0.25">
      <c r="A41" s="88"/>
      <c r="B41" s="86"/>
      <c r="C41" s="3" t="s">
        <v>53</v>
      </c>
      <c r="D41" s="12">
        <v>0.68098999999999998</v>
      </c>
      <c r="E41" s="3">
        <v>20647.900000000001</v>
      </c>
      <c r="F41" s="12"/>
      <c r="G41" s="3"/>
      <c r="H41" s="12"/>
      <c r="I41" s="3"/>
      <c r="J41" s="12"/>
      <c r="K41" s="3"/>
      <c r="L41" s="19">
        <v>0.68098999999999998</v>
      </c>
      <c r="M41" s="17">
        <v>20647.900000000001</v>
      </c>
    </row>
    <row r="42" spans="1:13" x14ac:dyDescent="0.25">
      <c r="A42" s="88"/>
      <c r="B42" s="36" t="s">
        <v>31</v>
      </c>
      <c r="C42" s="3" t="s">
        <v>54</v>
      </c>
      <c r="D42" s="12"/>
      <c r="E42" s="3"/>
      <c r="F42" s="12"/>
      <c r="G42" s="3"/>
      <c r="H42" s="12">
        <v>2720589</v>
      </c>
      <c r="I42" s="3">
        <v>1870273.0554</v>
      </c>
      <c r="J42" s="12"/>
      <c r="K42" s="3"/>
      <c r="L42" s="19">
        <v>2720589</v>
      </c>
      <c r="M42" s="17">
        <v>1870273.0554</v>
      </c>
    </row>
    <row r="43" spans="1:13" x14ac:dyDescent="0.25">
      <c r="A43" s="88"/>
      <c r="B43" s="84" t="s">
        <v>33</v>
      </c>
      <c r="C43" s="3" t="s">
        <v>55</v>
      </c>
      <c r="D43" s="12"/>
      <c r="E43" s="3"/>
      <c r="F43" s="12"/>
      <c r="G43" s="3"/>
      <c r="H43" s="12">
        <v>2</v>
      </c>
      <c r="I43" s="3">
        <v>85000</v>
      </c>
      <c r="J43" s="12"/>
      <c r="K43" s="3"/>
      <c r="L43" s="19">
        <v>2</v>
      </c>
      <c r="M43" s="17">
        <v>85000</v>
      </c>
    </row>
    <row r="44" spans="1:13" x14ac:dyDescent="0.25">
      <c r="A44" s="88"/>
      <c r="B44" s="86"/>
      <c r="C44" s="3" t="s">
        <v>58</v>
      </c>
      <c r="D44" s="12"/>
      <c r="E44" s="3"/>
      <c r="F44" s="12"/>
      <c r="G44" s="3"/>
      <c r="H44" s="12">
        <v>1</v>
      </c>
      <c r="I44" s="3">
        <v>45000</v>
      </c>
      <c r="J44" s="12"/>
      <c r="K44" s="3"/>
      <c r="L44" s="19">
        <v>1</v>
      </c>
      <c r="M44" s="17">
        <v>45000</v>
      </c>
    </row>
    <row r="45" spans="1:13" x14ac:dyDescent="0.25">
      <c r="A45" s="89"/>
      <c r="B45" s="30" t="s">
        <v>109</v>
      </c>
      <c r="C45" s="32"/>
      <c r="D45" s="31">
        <f>SUM(D31:D44)</f>
        <v>3601.0173260000001</v>
      </c>
      <c r="E45" s="32">
        <f t="shared" ref="E45:M45" si="1">SUM(E31:E44)</f>
        <v>3161081.8698999998</v>
      </c>
      <c r="F45" s="31">
        <f t="shared" si="1"/>
        <v>49810.9</v>
      </c>
      <c r="G45" s="32">
        <f t="shared" si="1"/>
        <v>62415</v>
      </c>
      <c r="H45" s="31">
        <f t="shared" si="1"/>
        <v>2748159</v>
      </c>
      <c r="I45" s="32">
        <f t="shared" si="1"/>
        <v>5135408.0554</v>
      </c>
      <c r="J45" s="31">
        <f t="shared" si="1"/>
        <v>0</v>
      </c>
      <c r="K45" s="32">
        <f t="shared" si="1"/>
        <v>0</v>
      </c>
      <c r="L45" s="31">
        <f t="shared" si="1"/>
        <v>2801570.9173260001</v>
      </c>
      <c r="M45" s="32">
        <f t="shared" si="1"/>
        <v>8358904.9253000012</v>
      </c>
    </row>
    <row r="46" spans="1:13" x14ac:dyDescent="0.25">
      <c r="A46" s="87" t="s">
        <v>2</v>
      </c>
      <c r="B46" s="84" t="s">
        <v>23</v>
      </c>
      <c r="C46" s="3" t="s">
        <v>47</v>
      </c>
      <c r="D46" s="12"/>
      <c r="E46" s="3"/>
      <c r="F46" s="12">
        <v>153.6</v>
      </c>
      <c r="G46" s="3">
        <v>5299.8</v>
      </c>
      <c r="H46" s="12"/>
      <c r="I46" s="3"/>
      <c r="J46" s="12"/>
      <c r="K46" s="3"/>
      <c r="L46" s="19">
        <v>153.6</v>
      </c>
      <c r="M46" s="17">
        <v>5299.8</v>
      </c>
    </row>
    <row r="47" spans="1:13" x14ac:dyDescent="0.25">
      <c r="A47" s="88"/>
      <c r="B47" s="85"/>
      <c r="C47" s="3" t="s">
        <v>69</v>
      </c>
      <c r="D47" s="12"/>
      <c r="E47" s="3"/>
      <c r="F47" s="12">
        <v>0.5</v>
      </c>
      <c r="G47" s="3">
        <v>20</v>
      </c>
      <c r="H47" s="12"/>
      <c r="I47" s="3"/>
      <c r="J47" s="12"/>
      <c r="K47" s="3"/>
      <c r="L47" s="19">
        <v>0.5</v>
      </c>
      <c r="M47" s="17">
        <v>20</v>
      </c>
    </row>
    <row r="48" spans="1:13" x14ac:dyDescent="0.25">
      <c r="A48" s="88"/>
      <c r="B48" s="85"/>
      <c r="C48" s="3" t="s">
        <v>70</v>
      </c>
      <c r="D48" s="12"/>
      <c r="E48" s="3"/>
      <c r="F48" s="12">
        <v>0.7</v>
      </c>
      <c r="G48" s="3">
        <v>24.5</v>
      </c>
      <c r="H48" s="12"/>
      <c r="I48" s="3"/>
      <c r="J48" s="12"/>
      <c r="K48" s="3"/>
      <c r="L48" s="19">
        <v>0.7</v>
      </c>
      <c r="M48" s="17">
        <v>24.5</v>
      </c>
    </row>
    <row r="49" spans="1:13" x14ac:dyDescent="0.25">
      <c r="A49" s="88"/>
      <c r="B49" s="85"/>
      <c r="C49" s="3" t="s">
        <v>71</v>
      </c>
      <c r="D49" s="12"/>
      <c r="E49" s="3"/>
      <c r="F49" s="12">
        <v>12373.446000000002</v>
      </c>
      <c r="G49" s="3">
        <v>1009147.56</v>
      </c>
      <c r="H49" s="12"/>
      <c r="I49" s="3"/>
      <c r="J49" s="12"/>
      <c r="K49" s="3"/>
      <c r="L49" s="19">
        <v>12373.446000000002</v>
      </c>
      <c r="M49" s="17">
        <v>1009147.56</v>
      </c>
    </row>
    <row r="50" spans="1:13" x14ac:dyDescent="0.25">
      <c r="A50" s="88"/>
      <c r="B50" s="85"/>
      <c r="C50" s="3" t="s">
        <v>72</v>
      </c>
      <c r="D50" s="12"/>
      <c r="E50" s="3"/>
      <c r="F50" s="12">
        <v>5.2</v>
      </c>
      <c r="G50" s="3">
        <v>225.6</v>
      </c>
      <c r="H50" s="12"/>
      <c r="I50" s="3"/>
      <c r="J50" s="12"/>
      <c r="K50" s="3"/>
      <c r="L50" s="19">
        <v>5.2</v>
      </c>
      <c r="M50" s="17">
        <v>225.6</v>
      </c>
    </row>
    <row r="51" spans="1:13" x14ac:dyDescent="0.25">
      <c r="A51" s="88"/>
      <c r="B51" s="86"/>
      <c r="C51" s="3" t="s">
        <v>73</v>
      </c>
      <c r="D51" s="12"/>
      <c r="E51" s="3"/>
      <c r="F51" s="12">
        <v>818.59999999999991</v>
      </c>
      <c r="G51" s="3">
        <v>25103.05</v>
      </c>
      <c r="H51" s="12"/>
      <c r="I51" s="3"/>
      <c r="J51" s="12"/>
      <c r="K51" s="3"/>
      <c r="L51" s="19">
        <v>818.59999999999991</v>
      </c>
      <c r="M51" s="17">
        <v>25103.05</v>
      </c>
    </row>
    <row r="52" spans="1:13" x14ac:dyDescent="0.25">
      <c r="A52" s="88"/>
      <c r="B52" s="84" t="s">
        <v>24</v>
      </c>
      <c r="C52" s="3" t="s">
        <v>46</v>
      </c>
      <c r="D52" s="12"/>
      <c r="E52" s="3"/>
      <c r="F52" s="12"/>
      <c r="G52" s="3"/>
      <c r="H52" s="12">
        <v>49</v>
      </c>
      <c r="I52" s="3">
        <v>0</v>
      </c>
      <c r="J52" s="12"/>
      <c r="K52" s="3"/>
      <c r="L52" s="19">
        <v>49</v>
      </c>
      <c r="M52" s="17">
        <v>0</v>
      </c>
    </row>
    <row r="53" spans="1:13" x14ac:dyDescent="0.25">
      <c r="A53" s="88"/>
      <c r="B53" s="85"/>
      <c r="C53" s="3" t="s">
        <v>75</v>
      </c>
      <c r="D53" s="12"/>
      <c r="E53" s="3"/>
      <c r="F53" s="12"/>
      <c r="G53" s="3"/>
      <c r="H53" s="12">
        <v>241</v>
      </c>
      <c r="I53" s="3">
        <v>233.5</v>
      </c>
      <c r="J53" s="12"/>
      <c r="K53" s="3"/>
      <c r="L53" s="19">
        <v>241</v>
      </c>
      <c r="M53" s="17">
        <v>233.5</v>
      </c>
    </row>
    <row r="54" spans="1:13" x14ac:dyDescent="0.25">
      <c r="A54" s="88"/>
      <c r="B54" s="86"/>
      <c r="C54" s="3" t="s">
        <v>48</v>
      </c>
      <c r="D54" s="12"/>
      <c r="E54" s="3"/>
      <c r="F54" s="12"/>
      <c r="G54" s="3"/>
      <c r="H54" s="12">
        <v>373</v>
      </c>
      <c r="I54" s="3">
        <v>224.64</v>
      </c>
      <c r="J54" s="12"/>
      <c r="K54" s="3"/>
      <c r="L54" s="19">
        <v>373</v>
      </c>
      <c r="M54" s="17">
        <v>224.64</v>
      </c>
    </row>
    <row r="55" spans="1:13" x14ac:dyDescent="0.25">
      <c r="A55" s="88"/>
      <c r="B55" s="84" t="s">
        <v>25</v>
      </c>
      <c r="C55" s="3" t="s">
        <v>46</v>
      </c>
      <c r="D55" s="12"/>
      <c r="E55" s="3"/>
      <c r="F55" s="12"/>
      <c r="G55" s="3"/>
      <c r="H55" s="12">
        <v>5</v>
      </c>
      <c r="I55" s="3">
        <v>300</v>
      </c>
      <c r="J55" s="12"/>
      <c r="K55" s="3"/>
      <c r="L55" s="19">
        <v>5</v>
      </c>
      <c r="M55" s="17">
        <v>300</v>
      </c>
    </row>
    <row r="56" spans="1:13" x14ac:dyDescent="0.25">
      <c r="A56" s="88"/>
      <c r="B56" s="85"/>
      <c r="C56" s="3" t="s">
        <v>87</v>
      </c>
      <c r="D56" s="12"/>
      <c r="E56" s="3"/>
      <c r="F56" s="12"/>
      <c r="G56" s="3"/>
      <c r="H56" s="12">
        <v>1</v>
      </c>
      <c r="I56" s="3">
        <v>0</v>
      </c>
      <c r="J56" s="12"/>
      <c r="K56" s="3"/>
      <c r="L56" s="19">
        <v>1</v>
      </c>
      <c r="M56" s="17">
        <v>0</v>
      </c>
    </row>
    <row r="57" spans="1:13" x14ac:dyDescent="0.25">
      <c r="A57" s="88"/>
      <c r="B57" s="85"/>
      <c r="C57" s="3" t="s">
        <v>75</v>
      </c>
      <c r="D57" s="12"/>
      <c r="E57" s="3"/>
      <c r="F57" s="12"/>
      <c r="G57" s="3"/>
      <c r="H57" s="12">
        <v>3</v>
      </c>
      <c r="I57" s="3">
        <v>515</v>
      </c>
      <c r="J57" s="12"/>
      <c r="K57" s="3"/>
      <c r="L57" s="19">
        <v>3</v>
      </c>
      <c r="M57" s="17">
        <v>515</v>
      </c>
    </row>
    <row r="58" spans="1:13" x14ac:dyDescent="0.25">
      <c r="A58" s="88"/>
      <c r="B58" s="86"/>
      <c r="C58" s="3" t="s">
        <v>49</v>
      </c>
      <c r="D58" s="12"/>
      <c r="E58" s="3"/>
      <c r="F58" s="12"/>
      <c r="G58" s="3"/>
      <c r="H58" s="12">
        <v>10</v>
      </c>
      <c r="I58" s="3">
        <v>15000</v>
      </c>
      <c r="J58" s="12"/>
      <c r="K58" s="3"/>
      <c r="L58" s="19">
        <v>10</v>
      </c>
      <c r="M58" s="17">
        <v>15000</v>
      </c>
    </row>
    <row r="59" spans="1:13" x14ac:dyDescent="0.25">
      <c r="A59" s="88"/>
      <c r="B59" s="84" t="s">
        <v>26</v>
      </c>
      <c r="C59" s="3" t="s">
        <v>50</v>
      </c>
      <c r="D59" s="12"/>
      <c r="E59" s="3"/>
      <c r="F59" s="12"/>
      <c r="G59" s="3"/>
      <c r="H59" s="12">
        <v>20</v>
      </c>
      <c r="I59" s="3">
        <v>540</v>
      </c>
      <c r="J59" s="12"/>
      <c r="K59" s="3"/>
      <c r="L59" s="19">
        <v>20</v>
      </c>
      <c r="M59" s="17">
        <v>540</v>
      </c>
    </row>
    <row r="60" spans="1:13" x14ac:dyDescent="0.25">
      <c r="A60" s="88"/>
      <c r="B60" s="85"/>
      <c r="C60" s="3" t="s">
        <v>90</v>
      </c>
      <c r="D60" s="12">
        <v>9</v>
      </c>
      <c r="E60" s="3">
        <v>65709</v>
      </c>
      <c r="F60" s="12"/>
      <c r="G60" s="3"/>
      <c r="H60" s="12"/>
      <c r="I60" s="3"/>
      <c r="J60" s="12"/>
      <c r="K60" s="3"/>
      <c r="L60" s="19">
        <v>9</v>
      </c>
      <c r="M60" s="17">
        <v>65709</v>
      </c>
    </row>
    <row r="61" spans="1:13" x14ac:dyDescent="0.25">
      <c r="A61" s="88"/>
      <c r="B61" s="85"/>
      <c r="C61" s="3" t="s">
        <v>47</v>
      </c>
      <c r="D61" s="12">
        <v>106.19498900000001</v>
      </c>
      <c r="E61" s="3">
        <v>948</v>
      </c>
      <c r="F61" s="12">
        <v>1156</v>
      </c>
      <c r="G61" s="3">
        <v>2016476.1</v>
      </c>
      <c r="H61" s="12">
        <v>169441.8</v>
      </c>
      <c r="I61" s="3">
        <v>37870030.25</v>
      </c>
      <c r="J61" s="12"/>
      <c r="K61" s="3"/>
      <c r="L61" s="19">
        <v>170703.994989</v>
      </c>
      <c r="M61" s="17">
        <v>39887454.350000001</v>
      </c>
    </row>
    <row r="62" spans="1:13" x14ac:dyDescent="0.25">
      <c r="A62" s="88"/>
      <c r="B62" s="85"/>
      <c r="C62" s="3" t="s">
        <v>77</v>
      </c>
      <c r="D62" s="12">
        <v>52985.133000000002</v>
      </c>
      <c r="E62" s="3">
        <v>36501606.808300011</v>
      </c>
      <c r="F62" s="12"/>
      <c r="G62" s="3"/>
      <c r="H62" s="12"/>
      <c r="I62" s="3"/>
      <c r="J62" s="12"/>
      <c r="K62" s="3"/>
      <c r="L62" s="19">
        <v>52985.133000000002</v>
      </c>
      <c r="M62" s="17">
        <v>36501606.808300011</v>
      </c>
    </row>
    <row r="63" spans="1:13" x14ac:dyDescent="0.25">
      <c r="A63" s="88"/>
      <c r="B63" s="85"/>
      <c r="C63" s="3" t="s">
        <v>74</v>
      </c>
      <c r="D63" s="12"/>
      <c r="E63" s="3"/>
      <c r="F63" s="12"/>
      <c r="G63" s="3"/>
      <c r="H63" s="12">
        <v>566</v>
      </c>
      <c r="I63" s="3">
        <v>3024700</v>
      </c>
      <c r="J63" s="12"/>
      <c r="K63" s="3"/>
      <c r="L63" s="19">
        <v>566</v>
      </c>
      <c r="M63" s="17">
        <v>3024700</v>
      </c>
    </row>
    <row r="64" spans="1:13" x14ac:dyDescent="0.25">
      <c r="A64" s="88"/>
      <c r="B64" s="85"/>
      <c r="C64" s="3" t="s">
        <v>78</v>
      </c>
      <c r="D64" s="12">
        <v>26357.447999999997</v>
      </c>
      <c r="E64" s="3">
        <v>14046949.095000003</v>
      </c>
      <c r="F64" s="12"/>
      <c r="G64" s="3"/>
      <c r="H64" s="12"/>
      <c r="I64" s="3"/>
      <c r="J64" s="12"/>
      <c r="K64" s="3"/>
      <c r="L64" s="19">
        <v>26357.447999999997</v>
      </c>
      <c r="M64" s="17">
        <v>14046949.095000003</v>
      </c>
    </row>
    <row r="65" spans="1:13" x14ac:dyDescent="0.25">
      <c r="A65" s="88"/>
      <c r="B65" s="86"/>
      <c r="C65" s="3" t="s">
        <v>34</v>
      </c>
      <c r="D65" s="12">
        <v>15422.33</v>
      </c>
      <c r="E65" s="3">
        <v>9704859.0259999987</v>
      </c>
      <c r="F65" s="12"/>
      <c r="G65" s="3"/>
      <c r="H65" s="12"/>
      <c r="I65" s="3"/>
      <c r="J65" s="12"/>
      <c r="K65" s="3"/>
      <c r="L65" s="19">
        <v>15422.33</v>
      </c>
      <c r="M65" s="17">
        <v>9704859.0259999987</v>
      </c>
    </row>
    <row r="66" spans="1:13" x14ac:dyDescent="0.25">
      <c r="A66" s="88"/>
      <c r="B66" s="84" t="s">
        <v>28</v>
      </c>
      <c r="C66" s="3" t="s">
        <v>51</v>
      </c>
      <c r="D66" s="12">
        <v>4.5768229999999992</v>
      </c>
      <c r="E66" s="3">
        <v>277043.76000000007</v>
      </c>
      <c r="F66" s="12"/>
      <c r="G66" s="3"/>
      <c r="H66" s="12"/>
      <c r="I66" s="3"/>
      <c r="J66" s="12"/>
      <c r="K66" s="3"/>
      <c r="L66" s="19">
        <v>4.5768229999999992</v>
      </c>
      <c r="M66" s="17">
        <v>277043.76000000007</v>
      </c>
    </row>
    <row r="67" spans="1:13" x14ac:dyDescent="0.25">
      <c r="A67" s="88"/>
      <c r="B67" s="85"/>
      <c r="C67" s="3" t="s">
        <v>91</v>
      </c>
      <c r="D67" s="12"/>
      <c r="E67" s="3"/>
      <c r="F67" s="12"/>
      <c r="G67" s="3"/>
      <c r="H67" s="12"/>
      <c r="I67" s="3"/>
      <c r="J67" s="12">
        <v>134</v>
      </c>
      <c r="K67" s="3">
        <v>2451.9</v>
      </c>
      <c r="L67" s="19">
        <v>134</v>
      </c>
      <c r="M67" s="17">
        <v>2451.9</v>
      </c>
    </row>
    <row r="68" spans="1:13" x14ac:dyDescent="0.25">
      <c r="A68" s="88"/>
      <c r="B68" s="85"/>
      <c r="C68" s="3" t="s">
        <v>64</v>
      </c>
      <c r="D68" s="12"/>
      <c r="E68" s="3"/>
      <c r="F68" s="12"/>
      <c r="G68" s="3"/>
      <c r="H68" s="12"/>
      <c r="I68" s="3"/>
      <c r="J68" s="12">
        <v>829.5</v>
      </c>
      <c r="K68" s="3">
        <v>14245</v>
      </c>
      <c r="L68" s="19">
        <v>829.5</v>
      </c>
      <c r="M68" s="17">
        <v>14245</v>
      </c>
    </row>
    <row r="69" spans="1:13" x14ac:dyDescent="0.25">
      <c r="A69" s="88"/>
      <c r="B69" s="85"/>
      <c r="C69" s="3" t="s">
        <v>52</v>
      </c>
      <c r="D69" s="12">
        <v>0.29510000000000003</v>
      </c>
      <c r="E69" s="3">
        <v>14643.6</v>
      </c>
      <c r="F69" s="12"/>
      <c r="G69" s="3"/>
      <c r="H69" s="12"/>
      <c r="I69" s="3"/>
      <c r="J69" s="12"/>
      <c r="K69" s="3"/>
      <c r="L69" s="19">
        <v>0.29510000000000003</v>
      </c>
      <c r="M69" s="17">
        <v>14643.6</v>
      </c>
    </row>
    <row r="70" spans="1:13" x14ac:dyDescent="0.25">
      <c r="A70" s="88"/>
      <c r="B70" s="85"/>
      <c r="C70" s="3" t="s">
        <v>47</v>
      </c>
      <c r="D70" s="12">
        <v>6.8883300000000025</v>
      </c>
      <c r="E70" s="3">
        <v>73892</v>
      </c>
      <c r="F70" s="12"/>
      <c r="G70" s="3"/>
      <c r="H70" s="12">
        <v>1403</v>
      </c>
      <c r="I70" s="3">
        <v>843340</v>
      </c>
      <c r="J70" s="12"/>
      <c r="K70" s="3"/>
      <c r="L70" s="19">
        <v>1409.88833</v>
      </c>
      <c r="M70" s="17">
        <v>917232</v>
      </c>
    </row>
    <row r="71" spans="1:13" x14ac:dyDescent="0.25">
      <c r="A71" s="88"/>
      <c r="B71" s="85"/>
      <c r="C71" s="3" t="s">
        <v>60</v>
      </c>
      <c r="D71" s="12">
        <v>1.1778699999999998</v>
      </c>
      <c r="E71" s="3">
        <v>260175</v>
      </c>
      <c r="F71" s="12"/>
      <c r="G71" s="3"/>
      <c r="H71" s="12"/>
      <c r="I71" s="3"/>
      <c r="J71" s="12"/>
      <c r="K71" s="3"/>
      <c r="L71" s="19">
        <v>1.1778699999999998</v>
      </c>
      <c r="M71" s="17">
        <v>260175</v>
      </c>
    </row>
    <row r="72" spans="1:13" x14ac:dyDescent="0.25">
      <c r="A72" s="88"/>
      <c r="B72" s="86"/>
      <c r="C72" s="3" t="s">
        <v>53</v>
      </c>
      <c r="D72" s="12">
        <v>112.984866</v>
      </c>
      <c r="E72" s="3">
        <v>1864841.9100000001</v>
      </c>
      <c r="F72" s="12"/>
      <c r="G72" s="3"/>
      <c r="H72" s="12"/>
      <c r="I72" s="3"/>
      <c r="J72" s="12"/>
      <c r="K72" s="3"/>
      <c r="L72" s="19">
        <v>112.984866</v>
      </c>
      <c r="M72" s="17">
        <v>1864841.9100000001</v>
      </c>
    </row>
    <row r="73" spans="1:13" x14ac:dyDescent="0.25">
      <c r="A73" s="88"/>
      <c r="B73" s="36" t="s">
        <v>29</v>
      </c>
      <c r="C73" s="3" t="s">
        <v>47</v>
      </c>
      <c r="D73" s="12"/>
      <c r="E73" s="3"/>
      <c r="F73" s="12"/>
      <c r="G73" s="3"/>
      <c r="H73" s="12">
        <v>5</v>
      </c>
      <c r="I73" s="3">
        <v>0</v>
      </c>
      <c r="J73" s="12"/>
      <c r="K73" s="3"/>
      <c r="L73" s="19">
        <v>5</v>
      </c>
      <c r="M73" s="17">
        <v>0</v>
      </c>
    </row>
    <row r="74" spans="1:13" x14ac:dyDescent="0.25">
      <c r="A74" s="88"/>
      <c r="B74" s="36" t="s">
        <v>31</v>
      </c>
      <c r="C74" s="3" t="s">
        <v>54</v>
      </c>
      <c r="D74" s="12"/>
      <c r="E74" s="3"/>
      <c r="F74" s="12"/>
      <c r="G74" s="3"/>
      <c r="H74" s="12">
        <v>73715341</v>
      </c>
      <c r="I74" s="3">
        <v>50712760.376400001</v>
      </c>
      <c r="J74" s="12"/>
      <c r="K74" s="3"/>
      <c r="L74" s="19">
        <v>73715341</v>
      </c>
      <c r="M74" s="17">
        <v>50712760.376400001</v>
      </c>
    </row>
    <row r="75" spans="1:13" x14ac:dyDescent="0.25">
      <c r="A75" s="88"/>
      <c r="B75" s="84" t="s">
        <v>33</v>
      </c>
      <c r="C75" s="3" t="s">
        <v>55</v>
      </c>
      <c r="D75" s="12"/>
      <c r="E75" s="3"/>
      <c r="F75" s="12"/>
      <c r="G75" s="3"/>
      <c r="H75" s="12">
        <v>11</v>
      </c>
      <c r="I75" s="3">
        <v>385000</v>
      </c>
      <c r="J75" s="12"/>
      <c r="K75" s="3"/>
      <c r="L75" s="19">
        <v>11</v>
      </c>
      <c r="M75" s="17">
        <v>385000</v>
      </c>
    </row>
    <row r="76" spans="1:13" x14ac:dyDescent="0.25">
      <c r="A76" s="88"/>
      <c r="B76" s="85"/>
      <c r="C76" s="3" t="s">
        <v>47</v>
      </c>
      <c r="D76" s="12"/>
      <c r="E76" s="3"/>
      <c r="F76" s="12"/>
      <c r="G76" s="3"/>
      <c r="H76" s="12">
        <v>9</v>
      </c>
      <c r="I76" s="3">
        <v>1199610.2</v>
      </c>
      <c r="J76" s="12"/>
      <c r="K76" s="3"/>
      <c r="L76" s="19">
        <v>9</v>
      </c>
      <c r="M76" s="17">
        <v>1199610.2</v>
      </c>
    </row>
    <row r="77" spans="1:13" x14ac:dyDescent="0.25">
      <c r="A77" s="88"/>
      <c r="B77" s="85"/>
      <c r="C77" s="3" t="s">
        <v>56</v>
      </c>
      <c r="D77" s="12"/>
      <c r="E77" s="3"/>
      <c r="F77" s="12"/>
      <c r="G77" s="3"/>
      <c r="H77" s="12">
        <v>3</v>
      </c>
      <c r="I77" s="3">
        <v>61000</v>
      </c>
      <c r="J77" s="12"/>
      <c r="K77" s="3"/>
      <c r="L77" s="19">
        <v>3</v>
      </c>
      <c r="M77" s="17">
        <v>61000</v>
      </c>
    </row>
    <row r="78" spans="1:13" x14ac:dyDescent="0.25">
      <c r="A78" s="88"/>
      <c r="B78" s="85"/>
      <c r="C78" s="3" t="s">
        <v>57</v>
      </c>
      <c r="D78" s="12"/>
      <c r="E78" s="3"/>
      <c r="F78" s="12"/>
      <c r="G78" s="3"/>
      <c r="H78" s="12">
        <v>23</v>
      </c>
      <c r="I78" s="3">
        <v>518000</v>
      </c>
      <c r="J78" s="12"/>
      <c r="K78" s="3"/>
      <c r="L78" s="19">
        <v>23</v>
      </c>
      <c r="M78" s="17">
        <v>518000</v>
      </c>
    </row>
    <row r="79" spans="1:13" x14ac:dyDescent="0.25">
      <c r="A79" s="88"/>
      <c r="B79" s="86"/>
      <c r="C79" s="3" t="s">
        <v>58</v>
      </c>
      <c r="D79" s="12"/>
      <c r="E79" s="3"/>
      <c r="F79" s="12"/>
      <c r="G79" s="3"/>
      <c r="H79" s="12">
        <v>87</v>
      </c>
      <c r="I79" s="3">
        <v>8930500</v>
      </c>
      <c r="J79" s="12"/>
      <c r="K79" s="3"/>
      <c r="L79" s="19">
        <v>87</v>
      </c>
      <c r="M79" s="17">
        <v>8930500</v>
      </c>
    </row>
    <row r="80" spans="1:13" x14ac:dyDescent="0.25">
      <c r="A80" s="88"/>
      <c r="B80" s="36" t="s">
        <v>35</v>
      </c>
      <c r="C80" s="3" t="s">
        <v>63</v>
      </c>
      <c r="D80" s="12"/>
      <c r="E80" s="3"/>
      <c r="F80" s="12"/>
      <c r="G80" s="3"/>
      <c r="H80" s="12">
        <v>14470</v>
      </c>
      <c r="I80" s="3">
        <v>14470</v>
      </c>
      <c r="J80" s="12"/>
      <c r="K80" s="3"/>
      <c r="L80" s="19">
        <v>14470</v>
      </c>
      <c r="M80" s="17">
        <v>14470</v>
      </c>
    </row>
    <row r="81" spans="1:13" x14ac:dyDescent="0.25">
      <c r="A81" s="89"/>
      <c r="B81" s="30" t="s">
        <v>109</v>
      </c>
      <c r="C81" s="32"/>
      <c r="D81" s="31">
        <f>SUM(D46:D80)</f>
        <v>95006.028978000002</v>
      </c>
      <c r="E81" s="32">
        <f t="shared" ref="E81:M81" si="2">SUM(E46:E80)</f>
        <v>62810668.199300021</v>
      </c>
      <c r="F81" s="31">
        <f t="shared" si="2"/>
        <v>14508.046000000002</v>
      </c>
      <c r="G81" s="32">
        <f t="shared" si="2"/>
        <v>3056296.6100000003</v>
      </c>
      <c r="H81" s="31">
        <f t="shared" si="2"/>
        <v>73902061.799999997</v>
      </c>
      <c r="I81" s="32">
        <f t="shared" si="2"/>
        <v>103576223.96640001</v>
      </c>
      <c r="J81" s="31">
        <f t="shared" si="2"/>
        <v>963.5</v>
      </c>
      <c r="K81" s="32">
        <f t="shared" si="2"/>
        <v>16696.900000000001</v>
      </c>
      <c r="L81" s="31">
        <f t="shared" si="2"/>
        <v>74012539.374978006</v>
      </c>
      <c r="M81" s="32">
        <f t="shared" si="2"/>
        <v>169459885.67570001</v>
      </c>
    </row>
    <row r="82" spans="1:13" x14ac:dyDescent="0.25">
      <c r="A82" s="87" t="s">
        <v>3</v>
      </c>
      <c r="B82" s="84" t="s">
        <v>26</v>
      </c>
      <c r="C82" s="3" t="s">
        <v>47</v>
      </c>
      <c r="D82" s="12"/>
      <c r="E82" s="3"/>
      <c r="F82" s="12"/>
      <c r="G82" s="3"/>
      <c r="H82" s="12">
        <v>7</v>
      </c>
      <c r="I82" s="3">
        <v>135000</v>
      </c>
      <c r="J82" s="12"/>
      <c r="K82" s="3"/>
      <c r="L82" s="19">
        <v>7</v>
      </c>
      <c r="M82" s="17">
        <v>135000</v>
      </c>
    </row>
    <row r="83" spans="1:13" x14ac:dyDescent="0.25">
      <c r="A83" s="88"/>
      <c r="B83" s="86"/>
      <c r="C83" s="3" t="s">
        <v>34</v>
      </c>
      <c r="D83" s="12">
        <v>1600</v>
      </c>
      <c r="E83" s="3">
        <v>12800</v>
      </c>
      <c r="F83" s="12"/>
      <c r="G83" s="3"/>
      <c r="H83" s="12"/>
      <c r="I83" s="3"/>
      <c r="J83" s="12"/>
      <c r="K83" s="3"/>
      <c r="L83" s="19">
        <v>1600</v>
      </c>
      <c r="M83" s="17">
        <v>12800</v>
      </c>
    </row>
    <row r="84" spans="1:13" x14ac:dyDescent="0.25">
      <c r="A84" s="88"/>
      <c r="B84" s="36" t="s">
        <v>31</v>
      </c>
      <c r="C84" s="3" t="s">
        <v>54</v>
      </c>
      <c r="D84" s="12"/>
      <c r="E84" s="3"/>
      <c r="F84" s="12"/>
      <c r="G84" s="3"/>
      <c r="H84" s="12">
        <v>1969700</v>
      </c>
      <c r="I84" s="3">
        <v>1355055.115</v>
      </c>
      <c r="J84" s="12"/>
      <c r="K84" s="3"/>
      <c r="L84" s="19">
        <v>1969700</v>
      </c>
      <c r="M84" s="17">
        <v>1355055.115</v>
      </c>
    </row>
    <row r="85" spans="1:13" x14ac:dyDescent="0.25">
      <c r="A85" s="88"/>
      <c r="B85" s="84" t="s">
        <v>33</v>
      </c>
      <c r="C85" s="3" t="s">
        <v>57</v>
      </c>
      <c r="D85" s="12"/>
      <c r="E85" s="3"/>
      <c r="F85" s="12"/>
      <c r="G85" s="3"/>
      <c r="H85" s="12">
        <v>1</v>
      </c>
      <c r="I85" s="3">
        <v>170000</v>
      </c>
      <c r="J85" s="12"/>
      <c r="K85" s="3"/>
      <c r="L85" s="19">
        <v>1</v>
      </c>
      <c r="M85" s="17">
        <v>170000</v>
      </c>
    </row>
    <row r="86" spans="1:13" x14ac:dyDescent="0.25">
      <c r="A86" s="88"/>
      <c r="B86" s="86"/>
      <c r="C86" s="3" t="s">
        <v>58</v>
      </c>
      <c r="D86" s="12"/>
      <c r="E86" s="3"/>
      <c r="F86" s="12"/>
      <c r="G86" s="3"/>
      <c r="H86" s="12">
        <v>25</v>
      </c>
      <c r="I86" s="3">
        <v>3365000</v>
      </c>
      <c r="J86" s="12"/>
      <c r="K86" s="3"/>
      <c r="L86" s="19">
        <v>25</v>
      </c>
      <c r="M86" s="17">
        <v>3365000</v>
      </c>
    </row>
    <row r="87" spans="1:13" x14ac:dyDescent="0.25">
      <c r="A87" s="89"/>
      <c r="B87" s="30" t="s">
        <v>109</v>
      </c>
      <c r="C87" s="32"/>
      <c r="D87" s="31">
        <f>SUM(D82:D86)</f>
        <v>1600</v>
      </c>
      <c r="E87" s="32">
        <f t="shared" ref="E87:M87" si="3">SUM(E82:E86)</f>
        <v>12800</v>
      </c>
      <c r="F87" s="31">
        <f t="shared" si="3"/>
        <v>0</v>
      </c>
      <c r="G87" s="32">
        <f t="shared" si="3"/>
        <v>0</v>
      </c>
      <c r="H87" s="31">
        <f t="shared" si="3"/>
        <v>1969733</v>
      </c>
      <c r="I87" s="32">
        <f t="shared" si="3"/>
        <v>5025055.1150000002</v>
      </c>
      <c r="J87" s="31">
        <f t="shared" si="3"/>
        <v>0</v>
      </c>
      <c r="K87" s="32">
        <f t="shared" si="3"/>
        <v>0</v>
      </c>
      <c r="L87" s="31">
        <f t="shared" si="3"/>
        <v>1971333</v>
      </c>
      <c r="M87" s="32">
        <f t="shared" si="3"/>
        <v>5037855.1150000002</v>
      </c>
    </row>
    <row r="88" spans="1:13" x14ac:dyDescent="0.25">
      <c r="A88" s="87" t="s">
        <v>4</v>
      </c>
      <c r="B88" s="36" t="s">
        <v>23</v>
      </c>
      <c r="C88" s="3" t="s">
        <v>73</v>
      </c>
      <c r="D88" s="12"/>
      <c r="E88" s="3"/>
      <c r="F88" s="12">
        <v>32.9</v>
      </c>
      <c r="G88" s="3">
        <v>1151.5</v>
      </c>
      <c r="H88" s="12"/>
      <c r="I88" s="3"/>
      <c r="J88" s="12"/>
      <c r="K88" s="3"/>
      <c r="L88" s="19">
        <v>32.9</v>
      </c>
      <c r="M88" s="17">
        <v>1151.5</v>
      </c>
    </row>
    <row r="89" spans="1:13" x14ac:dyDescent="0.25">
      <c r="A89" s="88"/>
      <c r="B89" s="84" t="s">
        <v>24</v>
      </c>
      <c r="C89" s="3" t="s">
        <v>46</v>
      </c>
      <c r="D89" s="12"/>
      <c r="E89" s="3"/>
      <c r="F89" s="12"/>
      <c r="G89" s="3"/>
      <c r="H89" s="12">
        <v>138</v>
      </c>
      <c r="I89" s="3">
        <v>1</v>
      </c>
      <c r="J89" s="12"/>
      <c r="K89" s="3"/>
      <c r="L89" s="19">
        <v>138</v>
      </c>
      <c r="M89" s="17">
        <v>1</v>
      </c>
    </row>
    <row r="90" spans="1:13" x14ac:dyDescent="0.25">
      <c r="A90" s="88"/>
      <c r="B90" s="85"/>
      <c r="C90" s="3" t="s">
        <v>75</v>
      </c>
      <c r="D90" s="12"/>
      <c r="E90" s="3"/>
      <c r="F90" s="12"/>
      <c r="G90" s="3"/>
      <c r="H90" s="12">
        <v>22</v>
      </c>
      <c r="I90" s="3">
        <v>18.25</v>
      </c>
      <c r="J90" s="12"/>
      <c r="K90" s="3"/>
      <c r="L90" s="19">
        <v>22</v>
      </c>
      <c r="M90" s="17">
        <v>18.25</v>
      </c>
    </row>
    <row r="91" spans="1:13" x14ac:dyDescent="0.25">
      <c r="A91" s="88"/>
      <c r="B91" s="86"/>
      <c r="C91" s="3" t="s">
        <v>48</v>
      </c>
      <c r="D91" s="12"/>
      <c r="E91" s="3"/>
      <c r="F91" s="12"/>
      <c r="G91" s="3"/>
      <c r="H91" s="12">
        <v>661</v>
      </c>
      <c r="I91" s="3">
        <v>328.78</v>
      </c>
      <c r="J91" s="12"/>
      <c r="K91" s="3"/>
      <c r="L91" s="19">
        <v>661</v>
      </c>
      <c r="M91" s="17">
        <v>328.78</v>
      </c>
    </row>
    <row r="92" spans="1:13" x14ac:dyDescent="0.25">
      <c r="A92" s="88"/>
      <c r="B92" s="84" t="s">
        <v>25</v>
      </c>
      <c r="C92" s="3" t="s">
        <v>46</v>
      </c>
      <c r="D92" s="12"/>
      <c r="E92" s="3"/>
      <c r="F92" s="12"/>
      <c r="G92" s="3"/>
      <c r="H92" s="12">
        <v>2</v>
      </c>
      <c r="I92" s="3">
        <v>0</v>
      </c>
      <c r="J92" s="12"/>
      <c r="K92" s="3"/>
      <c r="L92" s="19">
        <v>2</v>
      </c>
      <c r="M92" s="17">
        <v>0</v>
      </c>
    </row>
    <row r="93" spans="1:13" x14ac:dyDescent="0.25">
      <c r="A93" s="88"/>
      <c r="B93" s="85"/>
      <c r="C93" s="3" t="s">
        <v>75</v>
      </c>
      <c r="D93" s="12"/>
      <c r="E93" s="3"/>
      <c r="F93" s="12"/>
      <c r="G93" s="3"/>
      <c r="H93" s="12">
        <v>12455</v>
      </c>
      <c r="I93" s="3">
        <v>2499279</v>
      </c>
      <c r="J93" s="12"/>
      <c r="K93" s="3"/>
      <c r="L93" s="19">
        <v>12455</v>
      </c>
      <c r="M93" s="17">
        <v>2499279</v>
      </c>
    </row>
    <row r="94" spans="1:13" x14ac:dyDescent="0.25">
      <c r="A94" s="88"/>
      <c r="B94" s="86"/>
      <c r="C94" s="3" t="s">
        <v>49</v>
      </c>
      <c r="D94" s="12"/>
      <c r="E94" s="3"/>
      <c r="F94" s="12"/>
      <c r="G94" s="3"/>
      <c r="H94" s="12">
        <v>7</v>
      </c>
      <c r="I94" s="3">
        <v>2000</v>
      </c>
      <c r="J94" s="12"/>
      <c r="K94" s="3"/>
      <c r="L94" s="19">
        <v>7</v>
      </c>
      <c r="M94" s="17">
        <v>2000</v>
      </c>
    </row>
    <row r="95" spans="1:13" x14ac:dyDescent="0.25">
      <c r="A95" s="88"/>
      <c r="B95" s="84" t="s">
        <v>26</v>
      </c>
      <c r="C95" s="3" t="s">
        <v>50</v>
      </c>
      <c r="D95" s="12"/>
      <c r="E95" s="3"/>
      <c r="F95" s="12">
        <v>2.3890000000000007</v>
      </c>
      <c r="G95" s="3">
        <v>0</v>
      </c>
      <c r="H95" s="12">
        <v>186</v>
      </c>
      <c r="I95" s="3">
        <v>2500</v>
      </c>
      <c r="J95" s="12">
        <v>5898</v>
      </c>
      <c r="K95" s="3">
        <v>0</v>
      </c>
      <c r="L95" s="19">
        <v>6086.3890000000001</v>
      </c>
      <c r="M95" s="17">
        <v>2500</v>
      </c>
    </row>
    <row r="96" spans="1:13" x14ac:dyDescent="0.25">
      <c r="A96" s="88"/>
      <c r="B96" s="85"/>
      <c r="C96" s="3" t="s">
        <v>47</v>
      </c>
      <c r="D96" s="12">
        <v>6.65</v>
      </c>
      <c r="E96" s="3">
        <v>0</v>
      </c>
      <c r="F96" s="12">
        <v>5.0000000000000001E-3</v>
      </c>
      <c r="G96" s="3">
        <v>0</v>
      </c>
      <c r="H96" s="12">
        <v>620</v>
      </c>
      <c r="I96" s="3">
        <v>4512</v>
      </c>
      <c r="J96" s="12">
        <v>31</v>
      </c>
      <c r="K96" s="3">
        <v>0</v>
      </c>
      <c r="L96" s="19">
        <v>657.65499999999997</v>
      </c>
      <c r="M96" s="17">
        <v>4512</v>
      </c>
    </row>
    <row r="97" spans="1:13" x14ac:dyDescent="0.25">
      <c r="A97" s="88"/>
      <c r="B97" s="85"/>
      <c r="C97" s="3" t="s">
        <v>77</v>
      </c>
      <c r="D97" s="12">
        <v>11.709</v>
      </c>
      <c r="E97" s="3">
        <v>8112.4130999999998</v>
      </c>
      <c r="F97" s="12"/>
      <c r="G97" s="3"/>
      <c r="H97" s="12"/>
      <c r="I97" s="3"/>
      <c r="J97" s="12"/>
      <c r="K97" s="3"/>
      <c r="L97" s="19">
        <v>11.709</v>
      </c>
      <c r="M97" s="17">
        <v>8112.4130999999998</v>
      </c>
    </row>
    <row r="98" spans="1:13" x14ac:dyDescent="0.25">
      <c r="A98" s="88"/>
      <c r="B98" s="85"/>
      <c r="C98" s="3" t="s">
        <v>78</v>
      </c>
      <c r="D98" s="12">
        <v>1.103</v>
      </c>
      <c r="E98" s="3">
        <v>626.49</v>
      </c>
      <c r="F98" s="12"/>
      <c r="G98" s="3"/>
      <c r="H98" s="12"/>
      <c r="I98" s="3"/>
      <c r="J98" s="12"/>
      <c r="K98" s="3"/>
      <c r="L98" s="19">
        <v>1.103</v>
      </c>
      <c r="M98" s="17">
        <v>626.49</v>
      </c>
    </row>
    <row r="99" spans="1:13" x14ac:dyDescent="0.25">
      <c r="A99" s="88"/>
      <c r="B99" s="86"/>
      <c r="C99" s="3" t="s">
        <v>34</v>
      </c>
      <c r="D99" s="12">
        <v>2.8940000000000001</v>
      </c>
      <c r="E99" s="3">
        <v>2302.9499999999998</v>
      </c>
      <c r="F99" s="12"/>
      <c r="G99" s="3"/>
      <c r="H99" s="12"/>
      <c r="I99" s="3"/>
      <c r="J99" s="12"/>
      <c r="K99" s="3"/>
      <c r="L99" s="19">
        <v>2.8940000000000001</v>
      </c>
      <c r="M99" s="17">
        <v>2302.9499999999998</v>
      </c>
    </row>
    <row r="100" spans="1:13" x14ac:dyDescent="0.25">
      <c r="A100" s="88"/>
      <c r="B100" s="84" t="s">
        <v>28</v>
      </c>
      <c r="C100" s="3" t="s">
        <v>52</v>
      </c>
      <c r="D100" s="60">
        <v>1.17E-3</v>
      </c>
      <c r="E100" s="3">
        <v>38.4</v>
      </c>
      <c r="F100" s="12"/>
      <c r="G100" s="3"/>
      <c r="H100" s="12"/>
      <c r="I100" s="3"/>
      <c r="J100" s="12"/>
      <c r="K100" s="3"/>
      <c r="L100" s="19">
        <v>1.17E-3</v>
      </c>
      <c r="M100" s="17">
        <v>38.4</v>
      </c>
    </row>
    <row r="101" spans="1:13" x14ac:dyDescent="0.25">
      <c r="A101" s="88"/>
      <c r="B101" s="85"/>
      <c r="C101" s="3" t="s">
        <v>47</v>
      </c>
      <c r="D101" s="60">
        <v>5.8799999999999998E-2</v>
      </c>
      <c r="E101" s="3">
        <v>117.6</v>
      </c>
      <c r="F101" s="12"/>
      <c r="G101" s="3"/>
      <c r="H101" s="12"/>
      <c r="I101" s="3"/>
      <c r="J101" s="12"/>
      <c r="K101" s="3"/>
      <c r="L101" s="19">
        <v>5.8799999999999998E-2</v>
      </c>
      <c r="M101" s="17">
        <v>117.6</v>
      </c>
    </row>
    <row r="102" spans="1:13" x14ac:dyDescent="0.25">
      <c r="A102" s="88"/>
      <c r="B102" s="85"/>
      <c r="C102" s="3" t="s">
        <v>60</v>
      </c>
      <c r="D102" s="12">
        <v>0.77672999999999992</v>
      </c>
      <c r="E102" s="3">
        <v>259255.5</v>
      </c>
      <c r="F102" s="12"/>
      <c r="G102" s="3"/>
      <c r="H102" s="12"/>
      <c r="I102" s="3"/>
      <c r="J102" s="12"/>
      <c r="K102" s="3"/>
      <c r="L102" s="19">
        <v>0.77672999999999992</v>
      </c>
      <c r="M102" s="17">
        <v>259255.5</v>
      </c>
    </row>
    <row r="103" spans="1:13" x14ac:dyDescent="0.25">
      <c r="A103" s="88"/>
      <c r="B103" s="86"/>
      <c r="C103" s="3" t="s">
        <v>53</v>
      </c>
      <c r="D103" s="12">
        <v>2.1631800000000001</v>
      </c>
      <c r="E103" s="3">
        <v>85737</v>
      </c>
      <c r="F103" s="12"/>
      <c r="G103" s="3"/>
      <c r="H103" s="12"/>
      <c r="I103" s="3"/>
      <c r="J103" s="12"/>
      <c r="K103" s="3"/>
      <c r="L103" s="19">
        <v>2.1631800000000001</v>
      </c>
      <c r="M103" s="17">
        <v>85737</v>
      </c>
    </row>
    <row r="104" spans="1:13" x14ac:dyDescent="0.25">
      <c r="A104" s="88"/>
      <c r="B104" s="36" t="s">
        <v>30</v>
      </c>
      <c r="C104" s="3" t="s">
        <v>79</v>
      </c>
      <c r="D104" s="12"/>
      <c r="E104" s="3"/>
      <c r="F104" s="12"/>
      <c r="G104" s="3"/>
      <c r="H104" s="12">
        <v>2</v>
      </c>
      <c r="I104" s="3">
        <v>0</v>
      </c>
      <c r="J104" s="12"/>
      <c r="K104" s="3"/>
      <c r="L104" s="19">
        <v>2</v>
      </c>
      <c r="M104" s="17">
        <v>0</v>
      </c>
    </row>
    <row r="105" spans="1:13" x14ac:dyDescent="0.25">
      <c r="A105" s="88"/>
      <c r="B105" s="36" t="s">
        <v>31</v>
      </c>
      <c r="C105" s="3" t="s">
        <v>54</v>
      </c>
      <c r="D105" s="12"/>
      <c r="E105" s="3"/>
      <c r="F105" s="12"/>
      <c r="G105" s="3"/>
      <c r="H105" s="12">
        <v>98338</v>
      </c>
      <c r="I105" s="3">
        <v>67658.679099999979</v>
      </c>
      <c r="J105" s="12"/>
      <c r="K105" s="3"/>
      <c r="L105" s="19">
        <v>98338</v>
      </c>
      <c r="M105" s="17">
        <v>67658.679099999979</v>
      </c>
    </row>
    <row r="106" spans="1:13" x14ac:dyDescent="0.25">
      <c r="A106" s="89"/>
      <c r="B106" s="30" t="s">
        <v>109</v>
      </c>
      <c r="C106" s="32"/>
      <c r="D106" s="31">
        <f>SUM(D88:D105)</f>
        <v>25.355880000000003</v>
      </c>
      <c r="E106" s="32">
        <f t="shared" ref="E106:M106" si="4">SUM(E88:E105)</f>
        <v>356190.35310000001</v>
      </c>
      <c r="F106" s="31">
        <f t="shared" si="4"/>
        <v>35.294000000000004</v>
      </c>
      <c r="G106" s="32">
        <f t="shared" si="4"/>
        <v>1151.5</v>
      </c>
      <c r="H106" s="31">
        <f t="shared" si="4"/>
        <v>112431</v>
      </c>
      <c r="I106" s="32">
        <f t="shared" si="4"/>
        <v>2576297.7090999996</v>
      </c>
      <c r="J106" s="31">
        <f t="shared" si="4"/>
        <v>5929</v>
      </c>
      <c r="K106" s="32">
        <f t="shared" si="4"/>
        <v>0</v>
      </c>
      <c r="L106" s="31">
        <f t="shared" si="4"/>
        <v>118420.64988</v>
      </c>
      <c r="M106" s="32">
        <f t="shared" si="4"/>
        <v>2933639.5622</v>
      </c>
    </row>
    <row r="107" spans="1:13" x14ac:dyDescent="0.25">
      <c r="A107" s="87" t="s">
        <v>5</v>
      </c>
      <c r="B107" s="36" t="s">
        <v>24</v>
      </c>
      <c r="C107" s="3" t="s">
        <v>48</v>
      </c>
      <c r="D107" s="12"/>
      <c r="E107" s="3"/>
      <c r="F107" s="12"/>
      <c r="G107" s="3"/>
      <c r="H107" s="12">
        <v>4</v>
      </c>
      <c r="I107" s="3">
        <v>10</v>
      </c>
      <c r="J107" s="12"/>
      <c r="K107" s="3"/>
      <c r="L107" s="19">
        <v>4</v>
      </c>
      <c r="M107" s="17">
        <v>10</v>
      </c>
    </row>
    <row r="108" spans="1:13" x14ac:dyDescent="0.25">
      <c r="A108" s="88"/>
      <c r="B108" s="84" t="s">
        <v>26</v>
      </c>
      <c r="C108" s="3" t="s">
        <v>47</v>
      </c>
      <c r="D108" s="12"/>
      <c r="E108" s="3"/>
      <c r="F108" s="12"/>
      <c r="G108" s="3"/>
      <c r="H108" s="12">
        <v>441</v>
      </c>
      <c r="I108" s="3">
        <v>678873</v>
      </c>
      <c r="J108" s="12"/>
      <c r="K108" s="3"/>
      <c r="L108" s="19">
        <v>441</v>
      </c>
      <c r="M108" s="17">
        <v>678873</v>
      </c>
    </row>
    <row r="109" spans="1:13" x14ac:dyDescent="0.25">
      <c r="A109" s="88"/>
      <c r="B109" s="86"/>
      <c r="C109" s="3" t="s">
        <v>77</v>
      </c>
      <c r="D109" s="12">
        <v>59.667000000000002</v>
      </c>
      <c r="E109" s="3">
        <v>41047.910000000003</v>
      </c>
      <c r="F109" s="12"/>
      <c r="G109" s="3"/>
      <c r="H109" s="12"/>
      <c r="I109" s="3"/>
      <c r="J109" s="12"/>
      <c r="K109" s="3"/>
      <c r="L109" s="19">
        <v>59.667000000000002</v>
      </c>
      <c r="M109" s="17">
        <v>41047.910000000003</v>
      </c>
    </row>
    <row r="110" spans="1:13" x14ac:dyDescent="0.25">
      <c r="A110" s="88"/>
      <c r="B110" s="36" t="s">
        <v>28</v>
      </c>
      <c r="C110" s="3" t="s">
        <v>53</v>
      </c>
      <c r="D110" s="60">
        <v>4.1799999999999997E-3</v>
      </c>
      <c r="E110" s="3">
        <v>165</v>
      </c>
      <c r="F110" s="12"/>
      <c r="G110" s="3"/>
      <c r="H110" s="12"/>
      <c r="I110" s="3"/>
      <c r="J110" s="12"/>
      <c r="K110" s="3"/>
      <c r="L110" s="19">
        <v>4.1799999999999997E-3</v>
      </c>
      <c r="M110" s="17">
        <v>165</v>
      </c>
    </row>
    <row r="111" spans="1:13" x14ac:dyDescent="0.25">
      <c r="A111" s="88"/>
      <c r="B111" s="84" t="s">
        <v>33</v>
      </c>
      <c r="C111" s="3" t="s">
        <v>47</v>
      </c>
      <c r="D111" s="12"/>
      <c r="E111" s="3"/>
      <c r="F111" s="12"/>
      <c r="G111" s="3"/>
      <c r="H111" s="12">
        <v>3</v>
      </c>
      <c r="I111" s="3">
        <v>241000</v>
      </c>
      <c r="J111" s="12"/>
      <c r="K111" s="3"/>
      <c r="L111" s="19">
        <v>3</v>
      </c>
      <c r="M111" s="17">
        <v>241000</v>
      </c>
    </row>
    <row r="112" spans="1:13" x14ac:dyDescent="0.25">
      <c r="A112" s="88"/>
      <c r="B112" s="86"/>
      <c r="C112" s="3" t="s">
        <v>58</v>
      </c>
      <c r="D112" s="12"/>
      <c r="E112" s="3"/>
      <c r="F112" s="12"/>
      <c r="G112" s="3"/>
      <c r="H112" s="12">
        <v>4</v>
      </c>
      <c r="I112" s="3">
        <v>370000</v>
      </c>
      <c r="J112" s="12"/>
      <c r="K112" s="3"/>
      <c r="L112" s="19">
        <v>4</v>
      </c>
      <c r="M112" s="17">
        <v>370000</v>
      </c>
    </row>
    <row r="113" spans="1:13" x14ac:dyDescent="0.25">
      <c r="A113" s="89"/>
      <c r="B113" s="30" t="s">
        <v>109</v>
      </c>
      <c r="C113" s="32"/>
      <c r="D113" s="31">
        <f>SUM(D107:D112)</f>
        <v>59.67118</v>
      </c>
      <c r="E113" s="32">
        <f t="shared" ref="E113:M113" si="5">SUM(E107:E112)</f>
        <v>41212.910000000003</v>
      </c>
      <c r="F113" s="31">
        <f t="shared" si="5"/>
        <v>0</v>
      </c>
      <c r="G113" s="32">
        <f t="shared" si="5"/>
        <v>0</v>
      </c>
      <c r="H113" s="31">
        <f t="shared" si="5"/>
        <v>452</v>
      </c>
      <c r="I113" s="32">
        <f t="shared" si="5"/>
        <v>1289883</v>
      </c>
      <c r="J113" s="31">
        <f t="shared" si="5"/>
        <v>0</v>
      </c>
      <c r="K113" s="32">
        <f t="shared" si="5"/>
        <v>0</v>
      </c>
      <c r="L113" s="31">
        <f t="shared" si="5"/>
        <v>511.67118000000005</v>
      </c>
      <c r="M113" s="32">
        <f t="shared" si="5"/>
        <v>1331095.9100000001</v>
      </c>
    </row>
    <row r="114" spans="1:13" x14ac:dyDescent="0.25">
      <c r="A114" s="87" t="s">
        <v>6</v>
      </c>
      <c r="B114" s="36" t="s">
        <v>23</v>
      </c>
      <c r="C114" s="3" t="s">
        <v>71</v>
      </c>
      <c r="D114" s="12"/>
      <c r="E114" s="3"/>
      <c r="F114" s="12">
        <v>248.1</v>
      </c>
      <c r="G114" s="3">
        <v>19856.099999999999</v>
      </c>
      <c r="H114" s="12"/>
      <c r="I114" s="3"/>
      <c r="J114" s="12"/>
      <c r="K114" s="3"/>
      <c r="L114" s="19">
        <v>248.1</v>
      </c>
      <c r="M114" s="17">
        <v>19856.099999999999</v>
      </c>
    </row>
    <row r="115" spans="1:13" x14ac:dyDescent="0.25">
      <c r="A115" s="88"/>
      <c r="B115" s="36" t="s">
        <v>25</v>
      </c>
      <c r="C115" s="3" t="s">
        <v>75</v>
      </c>
      <c r="D115" s="12"/>
      <c r="E115" s="3"/>
      <c r="F115" s="12"/>
      <c r="G115" s="3"/>
      <c r="H115" s="12">
        <v>2</v>
      </c>
      <c r="I115" s="3">
        <v>0</v>
      </c>
      <c r="J115" s="12"/>
      <c r="K115" s="3"/>
      <c r="L115" s="19">
        <v>2</v>
      </c>
      <c r="M115" s="17">
        <v>0</v>
      </c>
    </row>
    <row r="116" spans="1:13" x14ac:dyDescent="0.25">
      <c r="A116" s="88"/>
      <c r="B116" s="84" t="s">
        <v>26</v>
      </c>
      <c r="C116" s="3" t="s">
        <v>47</v>
      </c>
      <c r="D116" s="12">
        <v>5269.9</v>
      </c>
      <c r="E116" s="3">
        <v>2416986.94</v>
      </c>
      <c r="F116" s="12"/>
      <c r="G116" s="3"/>
      <c r="H116" s="12">
        <v>405</v>
      </c>
      <c r="I116" s="3">
        <v>346040</v>
      </c>
      <c r="J116" s="12"/>
      <c r="K116" s="3"/>
      <c r="L116" s="19">
        <v>5674.9</v>
      </c>
      <c r="M116" s="17">
        <v>2763026.94</v>
      </c>
    </row>
    <row r="117" spans="1:13" x14ac:dyDescent="0.25">
      <c r="A117" s="88"/>
      <c r="B117" s="85"/>
      <c r="C117" s="3" t="s">
        <v>77</v>
      </c>
      <c r="D117" s="12">
        <v>207.41499999999999</v>
      </c>
      <c r="E117" s="3">
        <v>142955.889</v>
      </c>
      <c r="F117" s="12"/>
      <c r="G117" s="3"/>
      <c r="H117" s="12"/>
      <c r="I117" s="3"/>
      <c r="J117" s="12"/>
      <c r="K117" s="3"/>
      <c r="L117" s="19">
        <v>207.41499999999999</v>
      </c>
      <c r="M117" s="17">
        <v>142955.889</v>
      </c>
    </row>
    <row r="118" spans="1:13" x14ac:dyDescent="0.25">
      <c r="A118" s="88"/>
      <c r="B118" s="85"/>
      <c r="C118" s="3" t="s">
        <v>78</v>
      </c>
      <c r="D118" s="12">
        <v>11343.45</v>
      </c>
      <c r="E118" s="3">
        <v>5298097.72</v>
      </c>
      <c r="F118" s="12"/>
      <c r="G118" s="3"/>
      <c r="H118" s="12"/>
      <c r="I118" s="3"/>
      <c r="J118" s="12"/>
      <c r="K118" s="3"/>
      <c r="L118" s="19">
        <v>11343.45</v>
      </c>
      <c r="M118" s="17">
        <v>5298097.72</v>
      </c>
    </row>
    <row r="119" spans="1:13" x14ac:dyDescent="0.25">
      <c r="A119" s="88"/>
      <c r="B119" s="86"/>
      <c r="C119" s="3" t="s">
        <v>34</v>
      </c>
      <c r="D119" s="12">
        <v>15</v>
      </c>
      <c r="E119" s="3">
        <v>10319.25</v>
      </c>
      <c r="F119" s="12"/>
      <c r="G119" s="3"/>
      <c r="H119" s="12"/>
      <c r="I119" s="3"/>
      <c r="J119" s="12"/>
      <c r="K119" s="3"/>
      <c r="L119" s="19">
        <v>15</v>
      </c>
      <c r="M119" s="17">
        <v>10319.25</v>
      </c>
    </row>
    <row r="120" spans="1:13" x14ac:dyDescent="0.25">
      <c r="A120" s="88"/>
      <c r="B120" s="84" t="s">
        <v>28</v>
      </c>
      <c r="C120" s="3" t="s">
        <v>51</v>
      </c>
      <c r="D120" s="12">
        <v>22.137435000000004</v>
      </c>
      <c r="E120" s="3">
        <v>999318.2</v>
      </c>
      <c r="F120" s="12">
        <v>10</v>
      </c>
      <c r="G120" s="3">
        <v>450000</v>
      </c>
      <c r="H120" s="12"/>
      <c r="I120" s="3"/>
      <c r="J120" s="12"/>
      <c r="K120" s="3"/>
      <c r="L120" s="19">
        <v>32.137435000000004</v>
      </c>
      <c r="M120" s="17">
        <v>1449318.2</v>
      </c>
    </row>
    <row r="121" spans="1:13" x14ac:dyDescent="0.25">
      <c r="A121" s="88"/>
      <c r="B121" s="85"/>
      <c r="C121" s="3" t="s">
        <v>64</v>
      </c>
      <c r="D121" s="12">
        <v>0.45</v>
      </c>
      <c r="E121" s="3">
        <v>54000</v>
      </c>
      <c r="F121" s="12"/>
      <c r="G121" s="3"/>
      <c r="H121" s="12"/>
      <c r="I121" s="3"/>
      <c r="J121" s="12">
        <v>45</v>
      </c>
      <c r="K121" s="3">
        <v>1770</v>
      </c>
      <c r="L121" s="19">
        <v>45.45</v>
      </c>
      <c r="M121" s="17">
        <v>55770</v>
      </c>
    </row>
    <row r="122" spans="1:13" x14ac:dyDescent="0.25">
      <c r="A122" s="88"/>
      <c r="B122" s="85"/>
      <c r="C122" s="3" t="s">
        <v>52</v>
      </c>
      <c r="D122" s="60">
        <v>8.1400000000000014E-2</v>
      </c>
      <c r="E122" s="3">
        <v>3261.3</v>
      </c>
      <c r="F122" s="12"/>
      <c r="G122" s="3"/>
      <c r="H122" s="12"/>
      <c r="I122" s="3"/>
      <c r="J122" s="12"/>
      <c r="K122" s="3"/>
      <c r="L122" s="19">
        <v>8.1400000000000014E-2</v>
      </c>
      <c r="M122" s="17">
        <v>3261.3</v>
      </c>
    </row>
    <row r="123" spans="1:13" x14ac:dyDescent="0.25">
      <c r="A123" s="88"/>
      <c r="B123" s="85"/>
      <c r="C123" s="3" t="s">
        <v>65</v>
      </c>
      <c r="D123" s="60">
        <v>5.4000000000000003E-3</v>
      </c>
      <c r="E123" s="3">
        <v>1080</v>
      </c>
      <c r="F123" s="12"/>
      <c r="G123" s="3"/>
      <c r="H123" s="12"/>
      <c r="I123" s="3"/>
      <c r="J123" s="12"/>
      <c r="K123" s="3"/>
      <c r="L123" s="19">
        <v>5.4000000000000003E-3</v>
      </c>
      <c r="M123" s="17">
        <v>1080</v>
      </c>
    </row>
    <row r="124" spans="1:13" x14ac:dyDescent="0.25">
      <c r="A124" s="88"/>
      <c r="B124" s="85"/>
      <c r="C124" s="3" t="s">
        <v>47</v>
      </c>
      <c r="D124" s="12">
        <v>22.16216</v>
      </c>
      <c r="E124" s="3">
        <v>153319.19999999998</v>
      </c>
      <c r="F124" s="12"/>
      <c r="G124" s="3"/>
      <c r="H124" s="12">
        <v>169</v>
      </c>
      <c r="I124" s="3">
        <v>126060</v>
      </c>
      <c r="J124" s="12"/>
      <c r="K124" s="3"/>
      <c r="L124" s="19">
        <v>191.16216</v>
      </c>
      <c r="M124" s="17">
        <v>279379.19999999995</v>
      </c>
    </row>
    <row r="125" spans="1:13" x14ac:dyDescent="0.25">
      <c r="A125" s="88"/>
      <c r="B125" s="85"/>
      <c r="C125" s="3" t="s">
        <v>60</v>
      </c>
      <c r="D125" s="12">
        <v>1.00034</v>
      </c>
      <c r="E125" s="3">
        <v>250085</v>
      </c>
      <c r="F125" s="12"/>
      <c r="G125" s="3"/>
      <c r="H125" s="12"/>
      <c r="I125" s="3"/>
      <c r="J125" s="12"/>
      <c r="K125" s="3"/>
      <c r="L125" s="19">
        <v>1.00034</v>
      </c>
      <c r="M125" s="17">
        <v>250085</v>
      </c>
    </row>
    <row r="126" spans="1:13" x14ac:dyDescent="0.25">
      <c r="A126" s="88"/>
      <c r="B126" s="86"/>
      <c r="C126" s="3" t="s">
        <v>53</v>
      </c>
      <c r="D126" s="12">
        <v>40.547839999999994</v>
      </c>
      <c r="E126" s="3">
        <v>1382606.5</v>
      </c>
      <c r="F126" s="12"/>
      <c r="G126" s="3"/>
      <c r="H126" s="12"/>
      <c r="I126" s="3"/>
      <c r="J126" s="12"/>
      <c r="K126" s="3"/>
      <c r="L126" s="19">
        <v>40.547839999999994</v>
      </c>
      <c r="M126" s="17">
        <v>1382606.5</v>
      </c>
    </row>
    <row r="127" spans="1:13" x14ac:dyDescent="0.25">
      <c r="A127" s="88"/>
      <c r="B127" s="36" t="s">
        <v>31</v>
      </c>
      <c r="C127" s="3" t="s">
        <v>54</v>
      </c>
      <c r="D127" s="12"/>
      <c r="E127" s="3"/>
      <c r="F127" s="12"/>
      <c r="G127" s="3"/>
      <c r="H127" s="12">
        <v>3583058</v>
      </c>
      <c r="I127" s="3">
        <v>2464266.1910999995</v>
      </c>
      <c r="J127" s="12"/>
      <c r="K127" s="3"/>
      <c r="L127" s="19">
        <v>3583058</v>
      </c>
      <c r="M127" s="17">
        <v>2464266.1910999995</v>
      </c>
    </row>
    <row r="128" spans="1:13" x14ac:dyDescent="0.25">
      <c r="A128" s="88"/>
      <c r="B128" s="84" t="s">
        <v>33</v>
      </c>
      <c r="C128" s="3" t="s">
        <v>55</v>
      </c>
      <c r="D128" s="12"/>
      <c r="E128" s="3"/>
      <c r="F128" s="12"/>
      <c r="G128" s="3"/>
      <c r="H128" s="12">
        <v>10</v>
      </c>
      <c r="I128" s="3">
        <v>1269000</v>
      </c>
      <c r="J128" s="12"/>
      <c r="K128" s="3"/>
      <c r="L128" s="19">
        <v>10</v>
      </c>
      <c r="M128" s="17">
        <v>1269000</v>
      </c>
    </row>
    <row r="129" spans="1:13" x14ac:dyDescent="0.25">
      <c r="A129" s="88"/>
      <c r="B129" s="85"/>
      <c r="C129" s="3" t="s">
        <v>47</v>
      </c>
      <c r="D129" s="12"/>
      <c r="E129" s="3"/>
      <c r="F129" s="12"/>
      <c r="G129" s="3"/>
      <c r="H129" s="12">
        <v>5</v>
      </c>
      <c r="I129" s="3">
        <v>855000</v>
      </c>
      <c r="J129" s="12"/>
      <c r="K129" s="3"/>
      <c r="L129" s="19">
        <v>5</v>
      </c>
      <c r="M129" s="17">
        <v>855000</v>
      </c>
    </row>
    <row r="130" spans="1:13" x14ac:dyDescent="0.25">
      <c r="A130" s="88"/>
      <c r="B130" s="85"/>
      <c r="C130" s="3" t="s">
        <v>56</v>
      </c>
      <c r="D130" s="12"/>
      <c r="E130" s="3"/>
      <c r="F130" s="12"/>
      <c r="G130" s="3"/>
      <c r="H130" s="12">
        <v>4</v>
      </c>
      <c r="I130" s="3">
        <v>89500</v>
      </c>
      <c r="J130" s="12"/>
      <c r="K130" s="3"/>
      <c r="L130" s="19">
        <v>4</v>
      </c>
      <c r="M130" s="17">
        <v>89500</v>
      </c>
    </row>
    <row r="131" spans="1:13" x14ac:dyDescent="0.25">
      <c r="A131" s="88"/>
      <c r="B131" s="85"/>
      <c r="C131" s="3" t="s">
        <v>57</v>
      </c>
      <c r="D131" s="12"/>
      <c r="E131" s="3"/>
      <c r="F131" s="12"/>
      <c r="G131" s="3"/>
      <c r="H131" s="12">
        <v>1</v>
      </c>
      <c r="I131" s="3">
        <v>130000</v>
      </c>
      <c r="J131" s="12"/>
      <c r="K131" s="3"/>
      <c r="L131" s="19">
        <v>1</v>
      </c>
      <c r="M131" s="17">
        <v>130000</v>
      </c>
    </row>
    <row r="132" spans="1:13" x14ac:dyDescent="0.25">
      <c r="A132" s="88"/>
      <c r="B132" s="86"/>
      <c r="C132" s="3" t="s">
        <v>58</v>
      </c>
      <c r="D132" s="12"/>
      <c r="E132" s="3"/>
      <c r="F132" s="12"/>
      <c r="G132" s="3"/>
      <c r="H132" s="12">
        <v>51</v>
      </c>
      <c r="I132" s="3">
        <v>5621300</v>
      </c>
      <c r="J132" s="12"/>
      <c r="K132" s="3"/>
      <c r="L132" s="19">
        <v>51</v>
      </c>
      <c r="M132" s="17">
        <v>5621300</v>
      </c>
    </row>
    <row r="133" spans="1:13" x14ac:dyDescent="0.25">
      <c r="A133" s="89"/>
      <c r="B133" s="30" t="s">
        <v>109</v>
      </c>
      <c r="C133" s="32"/>
      <c r="D133" s="31">
        <f>SUM(D114:D132)</f>
        <v>16922.149574999996</v>
      </c>
      <c r="E133" s="32">
        <f t="shared" ref="E133:M133" si="6">SUM(E114:E132)</f>
        <v>10712029.999</v>
      </c>
      <c r="F133" s="31">
        <f t="shared" si="6"/>
        <v>258.10000000000002</v>
      </c>
      <c r="G133" s="32">
        <f t="shared" si="6"/>
        <v>469856.1</v>
      </c>
      <c r="H133" s="31">
        <f t="shared" si="6"/>
        <v>3583705</v>
      </c>
      <c r="I133" s="32">
        <f t="shared" si="6"/>
        <v>10901166.191099999</v>
      </c>
      <c r="J133" s="31">
        <f t="shared" si="6"/>
        <v>45</v>
      </c>
      <c r="K133" s="32">
        <f t="shared" si="6"/>
        <v>1770</v>
      </c>
      <c r="L133" s="31">
        <f t="shared" si="6"/>
        <v>3600930.2495749998</v>
      </c>
      <c r="M133" s="32">
        <f t="shared" si="6"/>
        <v>22084822.290100001</v>
      </c>
    </row>
    <row r="134" spans="1:13" x14ac:dyDescent="0.25">
      <c r="A134" s="87" t="s">
        <v>7</v>
      </c>
      <c r="B134" s="84" t="s">
        <v>23</v>
      </c>
      <c r="C134" s="3" t="s">
        <v>71</v>
      </c>
      <c r="D134" s="12"/>
      <c r="E134" s="3"/>
      <c r="F134" s="12">
        <v>6.5</v>
      </c>
      <c r="G134" s="3">
        <v>533</v>
      </c>
      <c r="H134" s="12"/>
      <c r="I134" s="3"/>
      <c r="J134" s="12"/>
      <c r="K134" s="3"/>
      <c r="L134" s="19">
        <v>6.5</v>
      </c>
      <c r="M134" s="17">
        <v>533</v>
      </c>
    </row>
    <row r="135" spans="1:13" x14ac:dyDescent="0.25">
      <c r="A135" s="88"/>
      <c r="B135" s="86"/>
      <c r="C135" s="3" t="s">
        <v>73</v>
      </c>
      <c r="D135" s="12"/>
      <c r="E135" s="3"/>
      <c r="F135" s="12">
        <v>198.71999999999997</v>
      </c>
      <c r="G135" s="3">
        <v>5145.04</v>
      </c>
      <c r="H135" s="12"/>
      <c r="I135" s="3"/>
      <c r="J135" s="12"/>
      <c r="K135" s="3"/>
      <c r="L135" s="19">
        <v>198.71999999999997</v>
      </c>
      <c r="M135" s="17">
        <v>5145.04</v>
      </c>
    </row>
    <row r="136" spans="1:13" x14ac:dyDescent="0.25">
      <c r="A136" s="88"/>
      <c r="B136" s="84" t="s">
        <v>24</v>
      </c>
      <c r="C136" s="3" t="s">
        <v>46</v>
      </c>
      <c r="D136" s="12"/>
      <c r="E136" s="3"/>
      <c r="F136" s="12"/>
      <c r="G136" s="3"/>
      <c r="H136" s="12">
        <v>17</v>
      </c>
      <c r="I136" s="3">
        <v>0</v>
      </c>
      <c r="J136" s="12"/>
      <c r="K136" s="3"/>
      <c r="L136" s="19">
        <v>17</v>
      </c>
      <c r="M136" s="17">
        <v>0</v>
      </c>
    </row>
    <row r="137" spans="1:13" x14ac:dyDescent="0.25">
      <c r="A137" s="88"/>
      <c r="B137" s="85"/>
      <c r="C137" s="3" t="s">
        <v>75</v>
      </c>
      <c r="D137" s="12"/>
      <c r="E137" s="3"/>
      <c r="F137" s="12"/>
      <c r="G137" s="3"/>
      <c r="H137" s="12">
        <v>31</v>
      </c>
      <c r="I137" s="3">
        <v>10</v>
      </c>
      <c r="J137" s="12"/>
      <c r="K137" s="3"/>
      <c r="L137" s="19">
        <v>31</v>
      </c>
      <c r="M137" s="17">
        <v>10</v>
      </c>
    </row>
    <row r="138" spans="1:13" x14ac:dyDescent="0.25">
      <c r="A138" s="88"/>
      <c r="B138" s="86"/>
      <c r="C138" s="3" t="s">
        <v>48</v>
      </c>
      <c r="D138" s="12"/>
      <c r="E138" s="3"/>
      <c r="F138" s="12"/>
      <c r="G138" s="3"/>
      <c r="H138" s="12">
        <v>6</v>
      </c>
      <c r="I138" s="3">
        <v>0</v>
      </c>
      <c r="J138" s="12"/>
      <c r="K138" s="3"/>
      <c r="L138" s="19">
        <v>6</v>
      </c>
      <c r="M138" s="17">
        <v>0</v>
      </c>
    </row>
    <row r="139" spans="1:13" x14ac:dyDescent="0.25">
      <c r="A139" s="88"/>
      <c r="B139" s="84" t="s">
        <v>25</v>
      </c>
      <c r="C139" s="3" t="s">
        <v>46</v>
      </c>
      <c r="D139" s="12"/>
      <c r="E139" s="3"/>
      <c r="F139" s="12"/>
      <c r="G139" s="3"/>
      <c r="H139" s="12">
        <v>1</v>
      </c>
      <c r="I139" s="3">
        <v>0</v>
      </c>
      <c r="J139" s="12"/>
      <c r="K139" s="3"/>
      <c r="L139" s="19">
        <v>1</v>
      </c>
      <c r="M139" s="17">
        <v>0</v>
      </c>
    </row>
    <row r="140" spans="1:13" x14ac:dyDescent="0.25">
      <c r="A140" s="88"/>
      <c r="B140" s="86"/>
      <c r="C140" s="3" t="s">
        <v>75</v>
      </c>
      <c r="D140" s="12"/>
      <c r="E140" s="3"/>
      <c r="F140" s="12"/>
      <c r="G140" s="3"/>
      <c r="H140" s="12">
        <v>1</v>
      </c>
      <c r="I140" s="3">
        <v>0</v>
      </c>
      <c r="J140" s="12"/>
      <c r="K140" s="3"/>
      <c r="L140" s="19">
        <v>1</v>
      </c>
      <c r="M140" s="17">
        <v>0</v>
      </c>
    </row>
    <row r="141" spans="1:13" x14ac:dyDescent="0.25">
      <c r="A141" s="88"/>
      <c r="B141" s="84" t="s">
        <v>26</v>
      </c>
      <c r="C141" s="3" t="s">
        <v>90</v>
      </c>
      <c r="D141" s="60">
        <v>4.4600000000000001E-2</v>
      </c>
      <c r="E141" s="3">
        <v>102.4</v>
      </c>
      <c r="F141" s="12"/>
      <c r="G141" s="3"/>
      <c r="H141" s="12"/>
      <c r="I141" s="3"/>
      <c r="J141" s="12"/>
      <c r="K141" s="3"/>
      <c r="L141" s="19">
        <v>4.4600000000000001E-2</v>
      </c>
      <c r="M141" s="17">
        <v>102.4</v>
      </c>
    </row>
    <row r="142" spans="1:13" x14ac:dyDescent="0.25">
      <c r="A142" s="88"/>
      <c r="B142" s="85"/>
      <c r="C142" s="3" t="s">
        <v>47</v>
      </c>
      <c r="D142" s="12">
        <v>2.11</v>
      </c>
      <c r="E142" s="3">
        <v>5060.84</v>
      </c>
      <c r="F142" s="12">
        <v>1871</v>
      </c>
      <c r="G142" s="3">
        <v>8731.1999999999989</v>
      </c>
      <c r="H142" s="12">
        <v>126</v>
      </c>
      <c r="I142" s="3">
        <v>96000</v>
      </c>
      <c r="J142" s="12"/>
      <c r="K142" s="3"/>
      <c r="L142" s="19">
        <v>1999.11</v>
      </c>
      <c r="M142" s="17">
        <v>109792.04</v>
      </c>
    </row>
    <row r="143" spans="1:13" x14ac:dyDescent="0.25">
      <c r="A143" s="88"/>
      <c r="B143" s="85"/>
      <c r="C143" s="3" t="s">
        <v>77</v>
      </c>
      <c r="D143" s="12">
        <v>403.34999999999997</v>
      </c>
      <c r="E143" s="3">
        <v>277484.95</v>
      </c>
      <c r="F143" s="12"/>
      <c r="G143" s="3"/>
      <c r="H143" s="12"/>
      <c r="I143" s="3"/>
      <c r="J143" s="12"/>
      <c r="K143" s="3"/>
      <c r="L143" s="19">
        <v>403.34999999999997</v>
      </c>
      <c r="M143" s="17">
        <v>277484.95</v>
      </c>
    </row>
    <row r="144" spans="1:13" x14ac:dyDescent="0.25">
      <c r="A144" s="88"/>
      <c r="B144" s="86"/>
      <c r="C144" s="3" t="s">
        <v>78</v>
      </c>
      <c r="D144" s="12">
        <v>521.79999999999995</v>
      </c>
      <c r="E144" s="3">
        <v>239318</v>
      </c>
      <c r="F144" s="12"/>
      <c r="G144" s="3"/>
      <c r="H144" s="12"/>
      <c r="I144" s="3"/>
      <c r="J144" s="12"/>
      <c r="K144" s="3"/>
      <c r="L144" s="19">
        <v>521.79999999999995</v>
      </c>
      <c r="M144" s="17">
        <v>239318</v>
      </c>
    </row>
    <row r="145" spans="1:13" x14ac:dyDescent="0.25">
      <c r="A145" s="88"/>
      <c r="B145" s="84" t="s">
        <v>28</v>
      </c>
      <c r="C145" s="3" t="s">
        <v>60</v>
      </c>
      <c r="D145" s="12">
        <v>0.30618000000000001</v>
      </c>
      <c r="E145" s="3">
        <v>88789.3</v>
      </c>
      <c r="F145" s="12"/>
      <c r="G145" s="3"/>
      <c r="H145" s="12"/>
      <c r="I145" s="3"/>
      <c r="J145" s="12"/>
      <c r="K145" s="3"/>
      <c r="L145" s="19">
        <v>0.30618000000000001</v>
      </c>
      <c r="M145" s="17">
        <v>88789.3</v>
      </c>
    </row>
    <row r="146" spans="1:13" x14ac:dyDescent="0.25">
      <c r="A146" s="88"/>
      <c r="B146" s="86"/>
      <c r="C146" s="3" t="s">
        <v>53</v>
      </c>
      <c r="D146" s="12">
        <v>0.32146000000000002</v>
      </c>
      <c r="E146" s="3">
        <v>4874.3999999999996</v>
      </c>
      <c r="F146" s="12"/>
      <c r="G146" s="3"/>
      <c r="H146" s="12"/>
      <c r="I146" s="3"/>
      <c r="J146" s="12"/>
      <c r="K146" s="3"/>
      <c r="L146" s="19">
        <v>0.32146000000000002</v>
      </c>
      <c r="M146" s="17">
        <v>4874.3999999999996</v>
      </c>
    </row>
    <row r="147" spans="1:13" x14ac:dyDescent="0.25">
      <c r="A147" s="88"/>
      <c r="B147" s="36" t="s">
        <v>31</v>
      </c>
      <c r="C147" s="3" t="s">
        <v>54</v>
      </c>
      <c r="D147" s="12"/>
      <c r="E147" s="3"/>
      <c r="F147" s="12"/>
      <c r="G147" s="3"/>
      <c r="H147" s="12">
        <v>1791877</v>
      </c>
      <c r="I147" s="3">
        <v>1232721.1663000006</v>
      </c>
      <c r="J147" s="12"/>
      <c r="K147" s="3"/>
      <c r="L147" s="19">
        <v>1791877</v>
      </c>
      <c r="M147" s="17">
        <v>1232721.1663000006</v>
      </c>
    </row>
    <row r="148" spans="1:13" x14ac:dyDescent="0.25">
      <c r="A148" s="88"/>
      <c r="B148" s="84" t="s">
        <v>33</v>
      </c>
      <c r="C148" s="3" t="s">
        <v>55</v>
      </c>
      <c r="D148" s="12"/>
      <c r="E148" s="3"/>
      <c r="F148" s="12"/>
      <c r="G148" s="3"/>
      <c r="H148" s="12">
        <v>1</v>
      </c>
      <c r="I148" s="3">
        <v>35000</v>
      </c>
      <c r="J148" s="12"/>
      <c r="K148" s="3"/>
      <c r="L148" s="19">
        <v>1</v>
      </c>
      <c r="M148" s="17">
        <v>35000</v>
      </c>
    </row>
    <row r="149" spans="1:13" x14ac:dyDescent="0.25">
      <c r="A149" s="88"/>
      <c r="B149" s="85"/>
      <c r="C149" s="3" t="s">
        <v>47</v>
      </c>
      <c r="D149" s="12"/>
      <c r="E149" s="3"/>
      <c r="F149" s="12"/>
      <c r="G149" s="3"/>
      <c r="H149" s="12">
        <v>1</v>
      </c>
      <c r="I149" s="3">
        <v>175000</v>
      </c>
      <c r="J149" s="12"/>
      <c r="K149" s="3"/>
      <c r="L149" s="19">
        <v>1</v>
      </c>
      <c r="M149" s="17">
        <v>175000</v>
      </c>
    </row>
    <row r="150" spans="1:13" x14ac:dyDescent="0.25">
      <c r="A150" s="88"/>
      <c r="B150" s="85"/>
      <c r="C150" s="3" t="s">
        <v>57</v>
      </c>
      <c r="D150" s="12"/>
      <c r="E150" s="3"/>
      <c r="F150" s="12"/>
      <c r="G150" s="3"/>
      <c r="H150" s="12">
        <v>8</v>
      </c>
      <c r="I150" s="3">
        <v>302000</v>
      </c>
      <c r="J150" s="12"/>
      <c r="K150" s="3"/>
      <c r="L150" s="19">
        <v>8</v>
      </c>
      <c r="M150" s="17">
        <v>302000</v>
      </c>
    </row>
    <row r="151" spans="1:13" x14ac:dyDescent="0.25">
      <c r="A151" s="88"/>
      <c r="B151" s="86"/>
      <c r="C151" s="3" t="s">
        <v>58</v>
      </c>
      <c r="D151" s="12"/>
      <c r="E151" s="3"/>
      <c r="F151" s="12"/>
      <c r="G151" s="3"/>
      <c r="H151" s="12">
        <v>10</v>
      </c>
      <c r="I151" s="3">
        <v>207500</v>
      </c>
      <c r="J151" s="12"/>
      <c r="K151" s="3"/>
      <c r="L151" s="19">
        <v>10</v>
      </c>
      <c r="M151" s="17">
        <v>207500</v>
      </c>
    </row>
    <row r="152" spans="1:13" x14ac:dyDescent="0.25">
      <c r="A152" s="89"/>
      <c r="B152" s="30" t="s">
        <v>109</v>
      </c>
      <c r="C152" s="32"/>
      <c r="D152" s="31">
        <f>SUM(D134:D151)</f>
        <v>927.93223999999998</v>
      </c>
      <c r="E152" s="32">
        <f t="shared" ref="E152:M152" si="7">SUM(E134:E151)</f>
        <v>615629.89</v>
      </c>
      <c r="F152" s="31">
        <f t="shared" si="7"/>
        <v>2076.2199999999998</v>
      </c>
      <c r="G152" s="32">
        <f t="shared" si="7"/>
        <v>14409.239999999998</v>
      </c>
      <c r="H152" s="31">
        <f t="shared" si="7"/>
        <v>1792079</v>
      </c>
      <c r="I152" s="32">
        <f t="shared" si="7"/>
        <v>2048231.1663000006</v>
      </c>
      <c r="J152" s="31">
        <f t="shared" si="7"/>
        <v>0</v>
      </c>
      <c r="K152" s="32">
        <f t="shared" si="7"/>
        <v>0</v>
      </c>
      <c r="L152" s="31">
        <f t="shared" si="7"/>
        <v>1795083.15224</v>
      </c>
      <c r="M152" s="32">
        <f t="shared" si="7"/>
        <v>2678270.2963000005</v>
      </c>
    </row>
    <row r="153" spans="1:13" x14ac:dyDescent="0.25">
      <c r="A153" s="87" t="s">
        <v>8</v>
      </c>
      <c r="B153" s="36" t="s">
        <v>23</v>
      </c>
      <c r="C153" s="3" t="s">
        <v>73</v>
      </c>
      <c r="D153" s="12"/>
      <c r="E153" s="3"/>
      <c r="F153" s="12">
        <v>0.5</v>
      </c>
      <c r="G153" s="3">
        <v>17.5</v>
      </c>
      <c r="H153" s="12"/>
      <c r="I153" s="3"/>
      <c r="J153" s="12"/>
      <c r="K153" s="3"/>
      <c r="L153" s="19">
        <v>0.5</v>
      </c>
      <c r="M153" s="17">
        <v>17.5</v>
      </c>
    </row>
    <row r="154" spans="1:13" x14ac:dyDescent="0.25">
      <c r="A154" s="88"/>
      <c r="B154" s="84" t="s">
        <v>26</v>
      </c>
      <c r="C154" s="3" t="s">
        <v>77</v>
      </c>
      <c r="D154" s="12">
        <v>11.31</v>
      </c>
      <c r="E154" s="3">
        <v>7780.7100000000009</v>
      </c>
      <c r="F154" s="12"/>
      <c r="G154" s="3"/>
      <c r="H154" s="12"/>
      <c r="I154" s="3"/>
      <c r="J154" s="12"/>
      <c r="K154" s="3"/>
      <c r="L154" s="19">
        <v>11.31</v>
      </c>
      <c r="M154" s="17">
        <v>7780.7100000000009</v>
      </c>
    </row>
    <row r="155" spans="1:13" x14ac:dyDescent="0.25">
      <c r="A155" s="88"/>
      <c r="B155" s="86"/>
      <c r="C155" s="3" t="s">
        <v>78</v>
      </c>
      <c r="D155" s="12">
        <v>16.7</v>
      </c>
      <c r="E155" s="3">
        <v>9379.1</v>
      </c>
      <c r="F155" s="12"/>
      <c r="G155" s="3"/>
      <c r="H155" s="12"/>
      <c r="I155" s="3"/>
      <c r="J155" s="12"/>
      <c r="K155" s="3"/>
      <c r="L155" s="19">
        <v>16.7</v>
      </c>
      <c r="M155" s="17">
        <v>9379.1</v>
      </c>
    </row>
    <row r="156" spans="1:13" x14ac:dyDescent="0.25">
      <c r="A156" s="88"/>
      <c r="B156" s="36" t="s">
        <v>28</v>
      </c>
      <c r="C156" s="3" t="s">
        <v>53</v>
      </c>
      <c r="D156" s="60">
        <v>1E-3</v>
      </c>
      <c r="E156" s="3">
        <v>30</v>
      </c>
      <c r="F156" s="12"/>
      <c r="G156" s="3"/>
      <c r="H156" s="12"/>
      <c r="I156" s="3"/>
      <c r="J156" s="12"/>
      <c r="K156" s="3"/>
      <c r="L156" s="19">
        <v>1E-3</v>
      </c>
      <c r="M156" s="17">
        <v>30</v>
      </c>
    </row>
    <row r="157" spans="1:13" x14ac:dyDescent="0.25">
      <c r="A157" s="88"/>
      <c r="B157" s="36" t="s">
        <v>31</v>
      </c>
      <c r="C157" s="3" t="s">
        <v>54</v>
      </c>
      <c r="D157" s="12"/>
      <c r="E157" s="3"/>
      <c r="F157" s="12"/>
      <c r="G157" s="3"/>
      <c r="H157" s="12">
        <v>3720</v>
      </c>
      <c r="I157" s="3">
        <v>2559.174</v>
      </c>
      <c r="J157" s="12"/>
      <c r="K157" s="3"/>
      <c r="L157" s="19">
        <v>3720</v>
      </c>
      <c r="M157" s="17">
        <v>2559.174</v>
      </c>
    </row>
    <row r="158" spans="1:13" x14ac:dyDescent="0.25">
      <c r="A158" s="89"/>
      <c r="B158" s="30" t="s">
        <v>109</v>
      </c>
      <c r="C158" s="32"/>
      <c r="D158" s="31">
        <f>SUM(D153:D157)</f>
        <v>28.010999999999999</v>
      </c>
      <c r="E158" s="32">
        <f t="shared" ref="E158:M158" si="8">SUM(E153:E157)</f>
        <v>17189.810000000001</v>
      </c>
      <c r="F158" s="31">
        <f t="shared" si="8"/>
        <v>0.5</v>
      </c>
      <c r="G158" s="32">
        <f t="shared" si="8"/>
        <v>17.5</v>
      </c>
      <c r="H158" s="31">
        <f t="shared" si="8"/>
        <v>3720</v>
      </c>
      <c r="I158" s="32">
        <f t="shared" si="8"/>
        <v>2559.174</v>
      </c>
      <c r="J158" s="31">
        <f t="shared" si="8"/>
        <v>0</v>
      </c>
      <c r="K158" s="32">
        <f t="shared" si="8"/>
        <v>0</v>
      </c>
      <c r="L158" s="31">
        <f t="shared" si="8"/>
        <v>3748.511</v>
      </c>
      <c r="M158" s="32">
        <f t="shared" si="8"/>
        <v>19766.484</v>
      </c>
    </row>
    <row r="159" spans="1:13" x14ac:dyDescent="0.25">
      <c r="A159" s="87" t="s">
        <v>9</v>
      </c>
      <c r="B159" s="84" t="s">
        <v>23</v>
      </c>
      <c r="C159" s="3" t="s">
        <v>47</v>
      </c>
      <c r="D159" s="12"/>
      <c r="E159" s="3"/>
      <c r="F159" s="12">
        <v>127.3</v>
      </c>
      <c r="G159" s="3">
        <v>7791.5</v>
      </c>
      <c r="H159" s="12"/>
      <c r="I159" s="3"/>
      <c r="J159" s="12"/>
      <c r="K159" s="3"/>
      <c r="L159" s="19">
        <v>127.3</v>
      </c>
      <c r="M159" s="17">
        <v>7791.5</v>
      </c>
    </row>
    <row r="160" spans="1:13" x14ac:dyDescent="0.25">
      <c r="A160" s="88"/>
      <c r="B160" s="85"/>
      <c r="C160" s="3" t="s">
        <v>70</v>
      </c>
      <c r="D160" s="12"/>
      <c r="E160" s="3"/>
      <c r="F160" s="12">
        <v>0.5</v>
      </c>
      <c r="G160" s="3">
        <v>17.5</v>
      </c>
      <c r="H160" s="12"/>
      <c r="I160" s="3"/>
      <c r="J160" s="12"/>
      <c r="K160" s="3"/>
      <c r="L160" s="19">
        <v>0.5</v>
      </c>
      <c r="M160" s="17">
        <v>17.5</v>
      </c>
    </row>
    <row r="161" spans="1:13" x14ac:dyDescent="0.25">
      <c r="A161" s="88"/>
      <c r="B161" s="85"/>
      <c r="C161" s="3" t="s">
        <v>71</v>
      </c>
      <c r="D161" s="12"/>
      <c r="E161" s="3"/>
      <c r="F161" s="12">
        <v>80</v>
      </c>
      <c r="G161" s="3">
        <v>5196</v>
      </c>
      <c r="H161" s="12"/>
      <c r="I161" s="3"/>
      <c r="J161" s="12"/>
      <c r="K161" s="3"/>
      <c r="L161" s="19">
        <v>80</v>
      </c>
      <c r="M161" s="17">
        <v>5196</v>
      </c>
    </row>
    <row r="162" spans="1:13" x14ac:dyDescent="0.25">
      <c r="A162" s="88"/>
      <c r="B162" s="85"/>
      <c r="C162" s="3" t="s">
        <v>72</v>
      </c>
      <c r="D162" s="12"/>
      <c r="E162" s="3"/>
      <c r="F162" s="12">
        <v>9.1999999999999993</v>
      </c>
      <c r="G162" s="3">
        <v>383.5</v>
      </c>
      <c r="H162" s="12"/>
      <c r="I162" s="3"/>
      <c r="J162" s="12"/>
      <c r="K162" s="3"/>
      <c r="L162" s="19">
        <v>9.1999999999999993</v>
      </c>
      <c r="M162" s="17">
        <v>383.5</v>
      </c>
    </row>
    <row r="163" spans="1:13" x14ac:dyDescent="0.25">
      <c r="A163" s="88"/>
      <c r="B163" s="85"/>
      <c r="C163" s="3" t="s">
        <v>76</v>
      </c>
      <c r="D163" s="12"/>
      <c r="E163" s="3"/>
      <c r="F163" s="12">
        <v>16802.700000000004</v>
      </c>
      <c r="G163" s="3">
        <v>195842.25</v>
      </c>
      <c r="H163" s="12"/>
      <c r="I163" s="3"/>
      <c r="J163" s="12"/>
      <c r="K163" s="3"/>
      <c r="L163" s="19">
        <v>16802.700000000004</v>
      </c>
      <c r="M163" s="17">
        <v>195842.25</v>
      </c>
    </row>
    <row r="164" spans="1:13" x14ac:dyDescent="0.25">
      <c r="A164" s="88"/>
      <c r="B164" s="86"/>
      <c r="C164" s="3" t="s">
        <v>73</v>
      </c>
      <c r="D164" s="12"/>
      <c r="E164" s="3"/>
      <c r="F164" s="12">
        <v>1162.3500000000004</v>
      </c>
      <c r="G164" s="3">
        <v>38858.15</v>
      </c>
      <c r="H164" s="12"/>
      <c r="I164" s="3"/>
      <c r="J164" s="12"/>
      <c r="K164" s="3"/>
      <c r="L164" s="19">
        <v>1162.3500000000004</v>
      </c>
      <c r="M164" s="17">
        <v>38858.15</v>
      </c>
    </row>
    <row r="165" spans="1:13" x14ac:dyDescent="0.25">
      <c r="A165" s="88"/>
      <c r="B165" s="36" t="s">
        <v>24</v>
      </c>
      <c r="C165" s="3" t="s">
        <v>46</v>
      </c>
      <c r="D165" s="12"/>
      <c r="E165" s="3"/>
      <c r="F165" s="12"/>
      <c r="G165" s="3"/>
      <c r="H165" s="12">
        <v>5</v>
      </c>
      <c r="I165" s="3">
        <v>6</v>
      </c>
      <c r="J165" s="12"/>
      <c r="K165" s="3"/>
      <c r="L165" s="19">
        <v>5</v>
      </c>
      <c r="M165" s="17">
        <v>6</v>
      </c>
    </row>
    <row r="166" spans="1:13" x14ac:dyDescent="0.25">
      <c r="A166" s="88"/>
      <c r="B166" s="84"/>
      <c r="C166" s="3" t="s">
        <v>75</v>
      </c>
      <c r="D166" s="12"/>
      <c r="E166" s="3"/>
      <c r="F166" s="12"/>
      <c r="G166" s="3"/>
      <c r="H166" s="12">
        <v>262</v>
      </c>
      <c r="I166" s="3">
        <v>353.5</v>
      </c>
      <c r="J166" s="12"/>
      <c r="K166" s="3"/>
      <c r="L166" s="19">
        <v>262</v>
      </c>
      <c r="M166" s="17">
        <v>353.5</v>
      </c>
    </row>
    <row r="167" spans="1:13" x14ac:dyDescent="0.25">
      <c r="A167" s="88"/>
      <c r="B167" s="86"/>
      <c r="C167" s="3" t="s">
        <v>48</v>
      </c>
      <c r="D167" s="12"/>
      <c r="E167" s="3"/>
      <c r="F167" s="12"/>
      <c r="G167" s="3"/>
      <c r="H167" s="12">
        <v>531</v>
      </c>
      <c r="I167" s="3">
        <v>1503.24</v>
      </c>
      <c r="J167" s="12"/>
      <c r="K167" s="3"/>
      <c r="L167" s="19">
        <v>531</v>
      </c>
      <c r="M167" s="17">
        <v>1503.24</v>
      </c>
    </row>
    <row r="168" spans="1:13" x14ac:dyDescent="0.25">
      <c r="A168" s="88"/>
      <c r="B168" s="84" t="s">
        <v>25</v>
      </c>
      <c r="C168" s="3" t="s">
        <v>46</v>
      </c>
      <c r="D168" s="12"/>
      <c r="E168" s="3"/>
      <c r="F168" s="12"/>
      <c r="G168" s="3"/>
      <c r="H168" s="12">
        <v>12</v>
      </c>
      <c r="I168" s="3">
        <v>32000</v>
      </c>
      <c r="J168" s="12"/>
      <c r="K168" s="3"/>
      <c r="L168" s="19">
        <v>12</v>
      </c>
      <c r="M168" s="17">
        <v>32000</v>
      </c>
    </row>
    <row r="169" spans="1:13" x14ac:dyDescent="0.25">
      <c r="A169" s="88"/>
      <c r="B169" s="85"/>
      <c r="C169" s="3" t="s">
        <v>75</v>
      </c>
      <c r="D169" s="12"/>
      <c r="E169" s="3"/>
      <c r="F169" s="12"/>
      <c r="G169" s="3"/>
      <c r="H169" s="12">
        <v>39</v>
      </c>
      <c r="I169" s="3">
        <v>3621</v>
      </c>
      <c r="J169" s="12"/>
      <c r="K169" s="3"/>
      <c r="L169" s="19">
        <v>39</v>
      </c>
      <c r="M169" s="17">
        <v>3621</v>
      </c>
    </row>
    <row r="170" spans="1:13" x14ac:dyDescent="0.25">
      <c r="A170" s="88"/>
      <c r="B170" s="86"/>
      <c r="C170" s="3" t="s">
        <v>49</v>
      </c>
      <c r="D170" s="12"/>
      <c r="E170" s="3"/>
      <c r="F170" s="12"/>
      <c r="G170" s="3"/>
      <c r="H170" s="12">
        <v>16</v>
      </c>
      <c r="I170" s="3">
        <v>225500</v>
      </c>
      <c r="J170" s="12"/>
      <c r="K170" s="3"/>
      <c r="L170" s="19">
        <v>16</v>
      </c>
      <c r="M170" s="17">
        <v>225500</v>
      </c>
    </row>
    <row r="171" spans="1:13" x14ac:dyDescent="0.25">
      <c r="A171" s="88"/>
      <c r="B171" s="84" t="s">
        <v>26</v>
      </c>
      <c r="C171" s="3" t="s">
        <v>50</v>
      </c>
      <c r="D171" s="12"/>
      <c r="E171" s="3"/>
      <c r="F171" s="12"/>
      <c r="G171" s="3"/>
      <c r="H171" s="12">
        <v>46</v>
      </c>
      <c r="I171" s="3">
        <v>0</v>
      </c>
      <c r="J171" s="12"/>
      <c r="K171" s="3"/>
      <c r="L171" s="19">
        <v>46</v>
      </c>
      <c r="M171" s="17">
        <v>0</v>
      </c>
    </row>
    <row r="172" spans="1:13" x14ac:dyDescent="0.25">
      <c r="A172" s="88"/>
      <c r="B172" s="85"/>
      <c r="C172" s="3" t="s">
        <v>90</v>
      </c>
      <c r="D172" s="12">
        <v>214.32499999999999</v>
      </c>
      <c r="E172" s="3">
        <v>581494.67000000004</v>
      </c>
      <c r="F172" s="12"/>
      <c r="G172" s="3"/>
      <c r="H172" s="12"/>
      <c r="I172" s="3"/>
      <c r="J172" s="12"/>
      <c r="K172" s="3"/>
      <c r="L172" s="19">
        <v>214.32499999999999</v>
      </c>
      <c r="M172" s="17">
        <v>581494.67000000004</v>
      </c>
    </row>
    <row r="173" spans="1:13" x14ac:dyDescent="0.25">
      <c r="A173" s="88"/>
      <c r="B173" s="85"/>
      <c r="C173" s="3" t="s">
        <v>47</v>
      </c>
      <c r="D173" s="12">
        <v>704.1</v>
      </c>
      <c r="E173" s="3">
        <v>1316143.5</v>
      </c>
      <c r="F173" s="12">
        <v>436.90000000000003</v>
      </c>
      <c r="G173" s="3">
        <v>13084.8</v>
      </c>
      <c r="H173" s="12">
        <v>6653</v>
      </c>
      <c r="I173" s="3">
        <v>2220487.7999999998</v>
      </c>
      <c r="J173" s="12">
        <v>7</v>
      </c>
      <c r="K173" s="3">
        <v>2500</v>
      </c>
      <c r="L173" s="19">
        <v>7801</v>
      </c>
      <c r="M173" s="17">
        <v>3552216.0999999996</v>
      </c>
    </row>
    <row r="174" spans="1:13" x14ac:dyDescent="0.25">
      <c r="A174" s="88"/>
      <c r="B174" s="85"/>
      <c r="C174" s="3" t="s">
        <v>77</v>
      </c>
      <c r="D174" s="12">
        <v>12.8</v>
      </c>
      <c r="E174" s="3">
        <v>8250</v>
      </c>
      <c r="F174" s="12"/>
      <c r="G174" s="3"/>
      <c r="H174" s="12"/>
      <c r="I174" s="3"/>
      <c r="J174" s="12"/>
      <c r="K174" s="3"/>
      <c r="L174" s="19">
        <v>12.8</v>
      </c>
      <c r="M174" s="17">
        <v>8250</v>
      </c>
    </row>
    <row r="175" spans="1:13" x14ac:dyDescent="0.25">
      <c r="A175" s="88"/>
      <c r="B175" s="85"/>
      <c r="C175" s="3" t="s">
        <v>74</v>
      </c>
      <c r="D175" s="12"/>
      <c r="E175" s="3"/>
      <c r="F175" s="12"/>
      <c r="G175" s="3"/>
      <c r="H175" s="12">
        <v>5733</v>
      </c>
      <c r="I175" s="3">
        <v>1345215</v>
      </c>
      <c r="J175" s="12"/>
      <c r="K175" s="3"/>
      <c r="L175" s="19">
        <v>5733</v>
      </c>
      <c r="M175" s="17">
        <v>1345215</v>
      </c>
    </row>
    <row r="176" spans="1:13" x14ac:dyDescent="0.25">
      <c r="A176" s="88"/>
      <c r="B176" s="85"/>
      <c r="C176" s="3" t="s">
        <v>78</v>
      </c>
      <c r="D176" s="12">
        <v>47.228000000000002</v>
      </c>
      <c r="E176" s="3">
        <v>4601.2880000000005</v>
      </c>
      <c r="F176" s="12"/>
      <c r="G176" s="3"/>
      <c r="H176" s="12"/>
      <c r="I176" s="3"/>
      <c r="J176" s="12"/>
      <c r="K176" s="3"/>
      <c r="L176" s="19">
        <v>47.228000000000002</v>
      </c>
      <c r="M176" s="17">
        <v>4601.2880000000005</v>
      </c>
    </row>
    <row r="177" spans="1:13" x14ac:dyDescent="0.25">
      <c r="A177" s="88"/>
      <c r="B177" s="86"/>
      <c r="C177" s="3" t="s">
        <v>34</v>
      </c>
      <c r="D177" s="12">
        <v>38.65</v>
      </c>
      <c r="E177" s="3">
        <v>24726.1</v>
      </c>
      <c r="F177" s="12"/>
      <c r="G177" s="3"/>
      <c r="H177" s="12"/>
      <c r="I177" s="3"/>
      <c r="J177" s="12"/>
      <c r="K177" s="3"/>
      <c r="L177" s="19">
        <v>38.65</v>
      </c>
      <c r="M177" s="17">
        <v>24726.1</v>
      </c>
    </row>
    <row r="178" spans="1:13" x14ac:dyDescent="0.25">
      <c r="A178" s="88"/>
      <c r="B178" s="84" t="s">
        <v>28</v>
      </c>
      <c r="C178" s="3" t="s">
        <v>51</v>
      </c>
      <c r="D178" s="12">
        <v>0.59249600000000002</v>
      </c>
      <c r="E178" s="3">
        <v>29507.8</v>
      </c>
      <c r="F178" s="12"/>
      <c r="G178" s="3"/>
      <c r="H178" s="12"/>
      <c r="I178" s="3"/>
      <c r="J178" s="12"/>
      <c r="K178" s="3"/>
      <c r="L178" s="19">
        <v>0.59249600000000002</v>
      </c>
      <c r="M178" s="17">
        <v>29507.8</v>
      </c>
    </row>
    <row r="179" spans="1:13" x14ac:dyDescent="0.25">
      <c r="A179" s="88"/>
      <c r="B179" s="85"/>
      <c r="C179" s="3" t="s">
        <v>64</v>
      </c>
      <c r="D179" s="60">
        <v>1.3980000000000001E-2</v>
      </c>
      <c r="E179" s="3">
        <v>980</v>
      </c>
      <c r="F179" s="12"/>
      <c r="G179" s="3"/>
      <c r="H179" s="12"/>
      <c r="I179" s="3"/>
      <c r="J179" s="12">
        <v>2</v>
      </c>
      <c r="K179" s="3">
        <v>0</v>
      </c>
      <c r="L179" s="19">
        <v>2.0139800000000001</v>
      </c>
      <c r="M179" s="17">
        <v>980</v>
      </c>
    </row>
    <row r="180" spans="1:13" x14ac:dyDescent="0.25">
      <c r="A180" s="88"/>
      <c r="B180" s="85"/>
      <c r="C180" s="3" t="s">
        <v>59</v>
      </c>
      <c r="D180" s="12"/>
      <c r="E180" s="3"/>
      <c r="F180" s="12"/>
      <c r="G180" s="3"/>
      <c r="H180" s="12">
        <v>624</v>
      </c>
      <c r="I180" s="3">
        <v>0</v>
      </c>
      <c r="J180" s="12"/>
      <c r="K180" s="3"/>
      <c r="L180" s="19">
        <v>624</v>
      </c>
      <c r="M180" s="17">
        <v>0</v>
      </c>
    </row>
    <row r="181" spans="1:13" x14ac:dyDescent="0.25">
      <c r="A181" s="88"/>
      <c r="B181" s="85"/>
      <c r="C181" s="3" t="s">
        <v>52</v>
      </c>
      <c r="D181" s="60">
        <v>2.529E-2</v>
      </c>
      <c r="E181" s="3">
        <v>1779.6</v>
      </c>
      <c r="F181" s="12"/>
      <c r="G181" s="3"/>
      <c r="H181" s="12"/>
      <c r="I181" s="3"/>
      <c r="J181" s="12"/>
      <c r="K181" s="3"/>
      <c r="L181" s="19">
        <v>2.529E-2</v>
      </c>
      <c r="M181" s="17">
        <v>1779.6</v>
      </c>
    </row>
    <row r="182" spans="1:13" x14ac:dyDescent="0.25">
      <c r="A182" s="88"/>
      <c r="B182" s="85"/>
      <c r="C182" s="3" t="s">
        <v>65</v>
      </c>
      <c r="D182" s="60">
        <v>3.4470000000000001E-2</v>
      </c>
      <c r="E182" s="3">
        <v>8254.4</v>
      </c>
      <c r="F182" s="12"/>
      <c r="G182" s="3"/>
      <c r="H182" s="12"/>
      <c r="I182" s="3"/>
      <c r="J182" s="12"/>
      <c r="K182" s="3"/>
      <c r="L182" s="19">
        <v>3.4470000000000001E-2</v>
      </c>
      <c r="M182" s="17">
        <v>8254.4</v>
      </c>
    </row>
    <row r="183" spans="1:13" x14ac:dyDescent="0.25">
      <c r="A183" s="88"/>
      <c r="B183" s="85"/>
      <c r="C183" s="3" t="s">
        <v>47</v>
      </c>
      <c r="D183" s="12">
        <v>0.62929000000000002</v>
      </c>
      <c r="E183" s="3">
        <v>23658</v>
      </c>
      <c r="F183" s="12"/>
      <c r="G183" s="3"/>
      <c r="H183" s="12">
        <v>15</v>
      </c>
      <c r="I183" s="3">
        <v>15200</v>
      </c>
      <c r="J183" s="12"/>
      <c r="K183" s="3"/>
      <c r="L183" s="19">
        <v>15.629289999999999</v>
      </c>
      <c r="M183" s="17">
        <v>38858</v>
      </c>
    </row>
    <row r="184" spans="1:13" x14ac:dyDescent="0.25">
      <c r="A184" s="88"/>
      <c r="B184" s="85"/>
      <c r="C184" s="3" t="s">
        <v>82</v>
      </c>
      <c r="D184" s="60">
        <v>8.4999999999999995E-4</v>
      </c>
      <c r="E184" s="3">
        <v>609</v>
      </c>
      <c r="F184" s="12"/>
      <c r="G184" s="3"/>
      <c r="H184" s="12"/>
      <c r="I184" s="3"/>
      <c r="J184" s="12"/>
      <c r="K184" s="3"/>
      <c r="L184" s="19">
        <v>8.4999999999999995E-4</v>
      </c>
      <c r="M184" s="17">
        <v>609</v>
      </c>
    </row>
    <row r="185" spans="1:13" x14ac:dyDescent="0.25">
      <c r="A185" s="88"/>
      <c r="B185" s="86"/>
      <c r="C185" s="3" t="s">
        <v>53</v>
      </c>
      <c r="D185" s="12">
        <v>1.1305429999999999</v>
      </c>
      <c r="E185" s="3">
        <v>42505.55</v>
      </c>
      <c r="F185" s="12"/>
      <c r="G185" s="3"/>
      <c r="H185" s="12"/>
      <c r="I185" s="3"/>
      <c r="J185" s="12"/>
      <c r="K185" s="3"/>
      <c r="L185" s="19">
        <v>1.1305429999999999</v>
      </c>
      <c r="M185" s="17">
        <v>42505.55</v>
      </c>
    </row>
    <row r="186" spans="1:13" x14ac:dyDescent="0.25">
      <c r="A186" s="88"/>
      <c r="B186" s="36" t="s">
        <v>31</v>
      </c>
      <c r="C186" s="3" t="s">
        <v>54</v>
      </c>
      <c r="D186" s="12"/>
      <c r="E186" s="3"/>
      <c r="F186" s="12"/>
      <c r="G186" s="3"/>
      <c r="H186" s="12">
        <v>19296858</v>
      </c>
      <c r="I186" s="3">
        <v>13275283.257999906</v>
      </c>
      <c r="J186" s="12"/>
      <c r="K186" s="3"/>
      <c r="L186" s="19">
        <v>19296858</v>
      </c>
      <c r="M186" s="17">
        <v>13275283.257999906</v>
      </c>
    </row>
    <row r="187" spans="1:13" x14ac:dyDescent="0.25">
      <c r="A187" s="88"/>
      <c r="B187" s="84" t="s">
        <v>33</v>
      </c>
      <c r="C187" s="3" t="s">
        <v>55</v>
      </c>
      <c r="D187" s="12"/>
      <c r="E187" s="3"/>
      <c r="F187" s="12"/>
      <c r="G187" s="3"/>
      <c r="H187" s="12">
        <v>17</v>
      </c>
      <c r="I187" s="3">
        <v>925000</v>
      </c>
      <c r="J187" s="12"/>
      <c r="K187" s="3"/>
      <c r="L187" s="19">
        <v>17</v>
      </c>
      <c r="M187" s="17">
        <v>925000</v>
      </c>
    </row>
    <row r="188" spans="1:13" x14ac:dyDescent="0.25">
      <c r="A188" s="88"/>
      <c r="B188" s="85"/>
      <c r="C188" s="3" t="s">
        <v>47</v>
      </c>
      <c r="D188" s="12"/>
      <c r="E188" s="3"/>
      <c r="F188" s="12"/>
      <c r="G188" s="3"/>
      <c r="H188" s="12">
        <v>76</v>
      </c>
      <c r="I188" s="3">
        <v>1590650</v>
      </c>
      <c r="J188" s="12"/>
      <c r="K188" s="3"/>
      <c r="L188" s="19">
        <v>76</v>
      </c>
      <c r="M188" s="17">
        <v>1590650</v>
      </c>
    </row>
    <row r="189" spans="1:13" x14ac:dyDescent="0.25">
      <c r="A189" s="88"/>
      <c r="B189" s="85"/>
      <c r="C189" s="3" t="s">
        <v>56</v>
      </c>
      <c r="D189" s="12"/>
      <c r="E189" s="3"/>
      <c r="F189" s="12"/>
      <c r="G189" s="3"/>
      <c r="H189" s="12">
        <v>7</v>
      </c>
      <c r="I189" s="3">
        <v>32500</v>
      </c>
      <c r="J189" s="12"/>
      <c r="K189" s="3"/>
      <c r="L189" s="19">
        <v>7</v>
      </c>
      <c r="M189" s="17">
        <v>32500</v>
      </c>
    </row>
    <row r="190" spans="1:13" x14ac:dyDescent="0.25">
      <c r="A190" s="88"/>
      <c r="B190" s="85"/>
      <c r="C190" s="3" t="s">
        <v>57</v>
      </c>
      <c r="D190" s="12"/>
      <c r="E190" s="3"/>
      <c r="F190" s="12"/>
      <c r="G190" s="3"/>
      <c r="H190" s="12">
        <v>27</v>
      </c>
      <c r="I190" s="3">
        <v>1368900</v>
      </c>
      <c r="J190" s="12"/>
      <c r="K190" s="3"/>
      <c r="L190" s="19">
        <v>27</v>
      </c>
      <c r="M190" s="17">
        <v>1368900</v>
      </c>
    </row>
    <row r="191" spans="1:13" x14ac:dyDescent="0.25">
      <c r="A191" s="88"/>
      <c r="B191" s="86"/>
      <c r="C191" s="3" t="s">
        <v>58</v>
      </c>
      <c r="D191" s="12"/>
      <c r="E191" s="3"/>
      <c r="F191" s="12"/>
      <c r="G191" s="3"/>
      <c r="H191" s="12">
        <v>237</v>
      </c>
      <c r="I191" s="3">
        <v>7993100</v>
      </c>
      <c r="J191" s="12"/>
      <c r="K191" s="3"/>
      <c r="L191" s="19">
        <v>237</v>
      </c>
      <c r="M191" s="17">
        <v>7993100</v>
      </c>
    </row>
    <row r="192" spans="1:13" x14ac:dyDescent="0.25">
      <c r="A192" s="88"/>
      <c r="B192" s="36" t="s">
        <v>35</v>
      </c>
      <c r="C192" s="3" t="s">
        <v>86</v>
      </c>
      <c r="D192" s="12"/>
      <c r="E192" s="3"/>
      <c r="F192" s="12"/>
      <c r="G192" s="3"/>
      <c r="H192" s="12">
        <v>200000</v>
      </c>
      <c r="I192" s="3">
        <v>755920</v>
      </c>
      <c r="J192" s="12"/>
      <c r="K192" s="3"/>
      <c r="L192" s="19">
        <v>200000</v>
      </c>
      <c r="M192" s="17">
        <v>755920</v>
      </c>
    </row>
    <row r="193" spans="1:14" x14ac:dyDescent="0.25">
      <c r="A193" s="89"/>
      <c r="B193" s="30" t="s">
        <v>109</v>
      </c>
      <c r="C193" s="32"/>
      <c r="D193" s="31">
        <f>SUM(D159:D192)</f>
        <v>1019.5299189999998</v>
      </c>
      <c r="E193" s="32">
        <f t="shared" ref="E193:M193" si="9">SUM(E159:E192)</f>
        <v>2042509.9080000001</v>
      </c>
      <c r="F193" s="31">
        <f t="shared" si="9"/>
        <v>18618.950000000004</v>
      </c>
      <c r="G193" s="32">
        <f t="shared" si="9"/>
        <v>261173.69999999998</v>
      </c>
      <c r="H193" s="31">
        <f t="shared" si="9"/>
        <v>19511158</v>
      </c>
      <c r="I193" s="32">
        <f t="shared" si="9"/>
        <v>29785239.797999907</v>
      </c>
      <c r="J193" s="31">
        <f t="shared" si="9"/>
        <v>9</v>
      </c>
      <c r="K193" s="32">
        <f t="shared" si="9"/>
        <v>2500</v>
      </c>
      <c r="L193" s="31">
        <f t="shared" si="9"/>
        <v>19530805.479919001</v>
      </c>
      <c r="M193" s="32">
        <f t="shared" si="9"/>
        <v>32091423.405999906</v>
      </c>
    </row>
    <row r="194" spans="1:14" x14ac:dyDescent="0.25">
      <c r="A194" s="33"/>
      <c r="B194" s="33"/>
      <c r="C194" s="34"/>
      <c r="D194" s="35">
        <f>D193+D158+D152+D133+D113+D106+D87+D81+D45+D30</f>
        <v>120131.977688</v>
      </c>
      <c r="E194" s="34">
        <f t="shared" ref="E194:M194" si="10">E193+E158+E152+E133+E113+E106+E87+E81+E45+E30</f>
        <v>102238121.17930003</v>
      </c>
      <c r="F194" s="35">
        <f t="shared" si="10"/>
        <v>89086.99500000001</v>
      </c>
      <c r="G194" s="34">
        <f t="shared" si="10"/>
        <v>3963032.43</v>
      </c>
      <c r="H194" s="35">
        <f t="shared" si="10"/>
        <v>113314731.486</v>
      </c>
      <c r="I194" s="34">
        <f t="shared" si="10"/>
        <v>173056230.99809992</v>
      </c>
      <c r="J194" s="35">
        <f t="shared" si="10"/>
        <v>6946.5</v>
      </c>
      <c r="K194" s="34">
        <f t="shared" si="10"/>
        <v>20966.900000000001</v>
      </c>
      <c r="L194" s="35">
        <f t="shared" si="10"/>
        <v>113530896.95868801</v>
      </c>
      <c r="M194" s="34">
        <f t="shared" si="10"/>
        <v>279278351.50739992</v>
      </c>
    </row>
    <row r="195" spans="1:14" s="2" customFormat="1" ht="28.5" x14ac:dyDescent="0.25">
      <c r="A195" s="5" t="s">
        <v>104</v>
      </c>
      <c r="B195" s="5" t="s">
        <v>43</v>
      </c>
      <c r="C195" s="5" t="s">
        <v>44</v>
      </c>
      <c r="D195" s="20" t="s">
        <v>100</v>
      </c>
      <c r="E195" s="16" t="s">
        <v>98</v>
      </c>
      <c r="F195" s="20" t="s">
        <v>101</v>
      </c>
      <c r="G195" s="16" t="s">
        <v>98</v>
      </c>
      <c r="H195" s="20" t="s">
        <v>102</v>
      </c>
      <c r="I195" s="16" t="s">
        <v>98</v>
      </c>
      <c r="J195" s="20" t="s">
        <v>103</v>
      </c>
      <c r="K195" s="16" t="s">
        <v>98</v>
      </c>
      <c r="L195" s="22" t="s">
        <v>99</v>
      </c>
      <c r="M195" s="21" t="s">
        <v>98</v>
      </c>
      <c r="N195" s="2">
        <f>M194-razem!M10</f>
        <v>0</v>
      </c>
    </row>
    <row r="196" spans="1:14" s="2" customFormat="1" x14ac:dyDescent="0.25">
      <c r="A196" s="9"/>
      <c r="B196" s="10"/>
      <c r="D196" s="13"/>
      <c r="F196" s="13"/>
      <c r="H196" s="13"/>
      <c r="J196" s="13"/>
      <c r="L196" s="18"/>
      <c r="M196" s="15"/>
    </row>
    <row r="197" spans="1:14" s="2" customFormat="1" x14ac:dyDescent="0.25">
      <c r="A197" s="9"/>
      <c r="B197" s="10"/>
      <c r="D197" s="13"/>
      <c r="F197" s="13"/>
      <c r="H197" s="13"/>
      <c r="J197" s="13"/>
      <c r="L197" s="18"/>
      <c r="M197" s="15"/>
    </row>
    <row r="198" spans="1:14" s="2" customFormat="1" x14ac:dyDescent="0.25">
      <c r="A198" s="9"/>
      <c r="B198" s="10"/>
      <c r="D198" s="13"/>
      <c r="F198" s="13"/>
      <c r="H198" s="13"/>
      <c r="J198" s="13"/>
      <c r="L198" s="18"/>
      <c r="M198" s="15"/>
    </row>
    <row r="199" spans="1:14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4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4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4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4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4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4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4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4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4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H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H329" s="13"/>
      <c r="J329" s="13"/>
      <c r="L329" s="18"/>
      <c r="M329" s="15"/>
    </row>
    <row r="330" spans="1:13" s="2" customFormat="1" x14ac:dyDescent="0.25">
      <c r="A330" s="9"/>
      <c r="B330" s="10"/>
      <c r="D330" s="13"/>
      <c r="F330" s="13"/>
      <c r="H330" s="13"/>
      <c r="J330" s="13"/>
      <c r="L330" s="18"/>
      <c r="M330" s="15"/>
    </row>
    <row r="331" spans="1:13" s="2" customFormat="1" x14ac:dyDescent="0.25">
      <c r="A331" s="9"/>
      <c r="B331" s="10"/>
      <c r="D331" s="13"/>
      <c r="F331" s="13"/>
      <c r="H331" s="13"/>
      <c r="J331" s="13"/>
      <c r="L331" s="18"/>
      <c r="M331" s="15"/>
    </row>
    <row r="332" spans="1:13" s="2" customFormat="1" x14ac:dyDescent="0.25">
      <c r="A332" s="9"/>
      <c r="B332" s="10"/>
      <c r="D332" s="13"/>
      <c r="F332" s="13"/>
      <c r="H332" s="13"/>
      <c r="J332" s="13"/>
      <c r="L332" s="18"/>
      <c r="M332" s="15"/>
    </row>
    <row r="333" spans="1:13" s="2" customFormat="1" x14ac:dyDescent="0.25">
      <c r="A333" s="9"/>
      <c r="B333" s="10"/>
      <c r="D333" s="13"/>
      <c r="F333" s="13"/>
      <c r="H333" s="13"/>
      <c r="J333" s="13"/>
      <c r="L333" s="18"/>
      <c r="M333" s="15"/>
    </row>
    <row r="334" spans="1:13" s="2" customFormat="1" x14ac:dyDescent="0.25">
      <c r="A334" s="9"/>
      <c r="B334" s="10"/>
      <c r="D334" s="13"/>
      <c r="F334" s="13"/>
      <c r="H334" s="13"/>
      <c r="J334" s="13"/>
      <c r="L334" s="18"/>
      <c r="M334" s="15"/>
    </row>
    <row r="335" spans="1:13" s="2" customFormat="1" x14ac:dyDescent="0.25">
      <c r="A335" s="9"/>
      <c r="B335" s="10"/>
      <c r="D335" s="13"/>
      <c r="F335" s="13"/>
      <c r="H335" s="13"/>
      <c r="J335" s="13"/>
      <c r="L335" s="18"/>
      <c r="M335" s="15"/>
    </row>
    <row r="336" spans="1:13" s="2" customFormat="1" x14ac:dyDescent="0.25">
      <c r="A336" s="9"/>
      <c r="B336" s="10"/>
      <c r="D336" s="13"/>
      <c r="F336" s="13"/>
      <c r="J336" s="13"/>
      <c r="L336" s="18"/>
      <c r="M336" s="15"/>
    </row>
    <row r="337" spans="1:13" s="2" customFormat="1" x14ac:dyDescent="0.25">
      <c r="A337" s="9"/>
      <c r="B337" s="10"/>
      <c r="D337" s="13"/>
      <c r="F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D622" s="13"/>
      <c r="J622" s="13"/>
      <c r="L622" s="18"/>
      <c r="M622" s="15"/>
    </row>
    <row r="623" spans="1:13" s="2" customFormat="1" x14ac:dyDescent="0.25">
      <c r="A623" s="9"/>
      <c r="B623" s="10"/>
      <c r="D623" s="13"/>
      <c r="J623" s="13"/>
      <c r="L623" s="18"/>
      <c r="M623" s="15"/>
    </row>
    <row r="624" spans="1:13" s="2" customFormat="1" x14ac:dyDescent="0.25">
      <c r="A624" s="9"/>
      <c r="B624" s="10"/>
      <c r="D624" s="13"/>
      <c r="J624" s="13"/>
      <c r="L624" s="18"/>
      <c r="M624" s="15"/>
    </row>
    <row r="625" spans="1:13" s="2" customFormat="1" x14ac:dyDescent="0.25">
      <c r="A625" s="9"/>
      <c r="B625" s="10"/>
      <c r="D625" s="13"/>
      <c r="J625" s="13"/>
      <c r="L625" s="18"/>
      <c r="M625" s="15"/>
    </row>
    <row r="626" spans="1:13" s="2" customFormat="1" x14ac:dyDescent="0.25">
      <c r="A626" s="9"/>
      <c r="B626" s="10"/>
      <c r="D626" s="13"/>
      <c r="J626" s="13"/>
      <c r="L626" s="18"/>
      <c r="M626" s="15"/>
    </row>
    <row r="627" spans="1:13" s="2" customFormat="1" x14ac:dyDescent="0.25">
      <c r="A627" s="9"/>
      <c r="B627" s="10"/>
      <c r="D627" s="13"/>
      <c r="J627" s="13"/>
      <c r="L627" s="18"/>
      <c r="M627" s="15"/>
    </row>
    <row r="628" spans="1:13" s="2" customFormat="1" x14ac:dyDescent="0.25">
      <c r="A628" s="9"/>
      <c r="B628" s="10"/>
      <c r="D628" s="13"/>
      <c r="J628" s="13"/>
      <c r="L628" s="18"/>
      <c r="M628" s="15"/>
    </row>
    <row r="629" spans="1:13" s="2" customFormat="1" x14ac:dyDescent="0.25">
      <c r="A629" s="9"/>
      <c r="B629" s="10"/>
      <c r="D629" s="13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  <row r="931" spans="1:13" s="2" customFormat="1" x14ac:dyDescent="0.25">
      <c r="A931" s="9"/>
      <c r="B931" s="10"/>
      <c r="J931" s="13"/>
      <c r="L931" s="18"/>
      <c r="M931" s="15"/>
    </row>
    <row r="932" spans="1:13" s="2" customFormat="1" x14ac:dyDescent="0.25">
      <c r="A932" s="9"/>
      <c r="B932" s="10"/>
      <c r="J932" s="13"/>
      <c r="L932" s="18"/>
      <c r="M932" s="15"/>
    </row>
    <row r="933" spans="1:13" s="2" customFormat="1" x14ac:dyDescent="0.25">
      <c r="A933" s="9"/>
      <c r="B933" s="10"/>
      <c r="J933" s="13"/>
      <c r="L933" s="18"/>
      <c r="M933" s="15"/>
    </row>
    <row r="934" spans="1:13" s="2" customFormat="1" x14ac:dyDescent="0.25">
      <c r="A934" s="9"/>
      <c r="B934" s="10"/>
      <c r="J934" s="13"/>
      <c r="L934" s="18"/>
      <c r="M934" s="15"/>
    </row>
    <row r="935" spans="1:13" s="2" customFormat="1" x14ac:dyDescent="0.25">
      <c r="A935" s="9"/>
      <c r="B935" s="10"/>
      <c r="J935" s="13"/>
      <c r="L935" s="18"/>
      <c r="M935" s="15"/>
    </row>
    <row r="936" spans="1:13" s="2" customFormat="1" x14ac:dyDescent="0.25">
      <c r="A936" s="9"/>
      <c r="B936" s="10"/>
      <c r="J936" s="13"/>
      <c r="L936" s="18"/>
      <c r="M936" s="15"/>
    </row>
    <row r="937" spans="1:13" s="2" customFormat="1" x14ac:dyDescent="0.25">
      <c r="A937" s="9"/>
      <c r="B937" s="10"/>
      <c r="J937" s="13"/>
      <c r="L937" s="18"/>
      <c r="M937" s="15"/>
    </row>
    <row r="938" spans="1:13" s="2" customFormat="1" x14ac:dyDescent="0.25">
      <c r="A938" s="9"/>
      <c r="B938" s="10"/>
      <c r="J938" s="13"/>
      <c r="L938" s="18"/>
      <c r="M938" s="15"/>
    </row>
  </sheetData>
  <autoFilter ref="A6:M195" xr:uid="{43C382C8-38BA-4518-BCB3-336D6824633D}"/>
  <mergeCells count="55">
    <mergeCell ref="A153:A158"/>
    <mergeCell ref="B154:B155"/>
    <mergeCell ref="A159:A193"/>
    <mergeCell ref="B159:B164"/>
    <mergeCell ref="B166:B167"/>
    <mergeCell ref="B168:B170"/>
    <mergeCell ref="B171:B177"/>
    <mergeCell ref="B178:B185"/>
    <mergeCell ref="B187:B191"/>
    <mergeCell ref="A107:A113"/>
    <mergeCell ref="B108:B109"/>
    <mergeCell ref="B111:B112"/>
    <mergeCell ref="A114:A133"/>
    <mergeCell ref="B116:B119"/>
    <mergeCell ref="B120:B126"/>
    <mergeCell ref="B128:B132"/>
    <mergeCell ref="A134:A152"/>
    <mergeCell ref="B134:B135"/>
    <mergeCell ref="B136:B138"/>
    <mergeCell ref="B139:B140"/>
    <mergeCell ref="B141:B144"/>
    <mergeCell ref="B145:B146"/>
    <mergeCell ref="B148:B151"/>
    <mergeCell ref="A82:A87"/>
    <mergeCell ref="B82:B83"/>
    <mergeCell ref="B85:B86"/>
    <mergeCell ref="A88:A106"/>
    <mergeCell ref="B89:B91"/>
    <mergeCell ref="B92:B94"/>
    <mergeCell ref="B95:B99"/>
    <mergeCell ref="B100:B103"/>
    <mergeCell ref="A46:A81"/>
    <mergeCell ref="B46:B51"/>
    <mergeCell ref="B52:B54"/>
    <mergeCell ref="B55:B58"/>
    <mergeCell ref="B59:B65"/>
    <mergeCell ref="B66:B72"/>
    <mergeCell ref="B75:B79"/>
    <mergeCell ref="A31:A45"/>
    <mergeCell ref="B31:B33"/>
    <mergeCell ref="B34:B37"/>
    <mergeCell ref="B38:B41"/>
    <mergeCell ref="B43:B44"/>
    <mergeCell ref="A2:L2"/>
    <mergeCell ref="D5:E5"/>
    <mergeCell ref="F5:G5"/>
    <mergeCell ref="H5:I5"/>
    <mergeCell ref="J5:K5"/>
    <mergeCell ref="L5:M5"/>
    <mergeCell ref="A7:A30"/>
    <mergeCell ref="B7:B12"/>
    <mergeCell ref="B14:B15"/>
    <mergeCell ref="B16:B18"/>
    <mergeCell ref="B19:B23"/>
    <mergeCell ref="B25:B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229C-71FF-408E-9E0B-AB122B789E9A}">
  <dimension ref="A2:P935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7.42578125" style="10" customWidth="1"/>
    <col min="3" max="3" width="34.85546875" style="2" customWidth="1"/>
    <col min="4" max="11" width="25" style="2" customWidth="1"/>
    <col min="12" max="12" width="25" style="18" customWidth="1"/>
    <col min="13" max="13" width="22.140625" style="15" customWidth="1"/>
    <col min="14" max="14" width="48.140625" style="1" customWidth="1"/>
    <col min="15" max="15" width="23.85546875" style="1" customWidth="1"/>
    <col min="16" max="16" width="22.140625" style="1" customWidth="1"/>
    <col min="17" max="16384" width="9.140625" style="1"/>
  </cols>
  <sheetData>
    <row r="2" spans="1:13" ht="36.75" customHeight="1" x14ac:dyDescent="0.25">
      <c r="A2" s="79" t="s">
        <v>116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2019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16</v>
      </c>
      <c r="G7" s="3">
        <v>496</v>
      </c>
      <c r="H7" s="12"/>
      <c r="I7" s="3"/>
      <c r="J7" s="12"/>
      <c r="K7" s="3"/>
      <c r="L7" s="19">
        <v>16</v>
      </c>
      <c r="M7" s="17">
        <v>496</v>
      </c>
    </row>
    <row r="8" spans="1:13" x14ac:dyDescent="0.25">
      <c r="A8" s="88"/>
      <c r="B8" s="85"/>
      <c r="C8" s="3" t="s">
        <v>70</v>
      </c>
      <c r="D8" s="12"/>
      <c r="E8" s="3"/>
      <c r="F8" s="12">
        <v>4</v>
      </c>
      <c r="G8" s="3">
        <v>137</v>
      </c>
      <c r="H8" s="12"/>
      <c r="I8" s="3"/>
      <c r="J8" s="12"/>
      <c r="K8" s="3"/>
      <c r="L8" s="19">
        <v>4</v>
      </c>
      <c r="M8" s="17">
        <v>137</v>
      </c>
    </row>
    <row r="9" spans="1:13" x14ac:dyDescent="0.25">
      <c r="A9" s="88"/>
      <c r="B9" s="85"/>
      <c r="C9" s="3" t="s">
        <v>71</v>
      </c>
      <c r="D9" s="12"/>
      <c r="E9" s="3"/>
      <c r="F9" s="12">
        <v>2.4</v>
      </c>
      <c r="G9" s="3">
        <v>192</v>
      </c>
      <c r="H9" s="12"/>
      <c r="I9" s="3"/>
      <c r="J9" s="12"/>
      <c r="K9" s="3"/>
      <c r="L9" s="19">
        <v>2.4</v>
      </c>
      <c r="M9" s="17">
        <v>192</v>
      </c>
    </row>
    <row r="10" spans="1:13" x14ac:dyDescent="0.25">
      <c r="A10" s="88"/>
      <c r="B10" s="85"/>
      <c r="C10" s="3" t="s">
        <v>72</v>
      </c>
      <c r="D10" s="12"/>
      <c r="E10" s="3"/>
      <c r="F10" s="12">
        <v>6</v>
      </c>
      <c r="G10" s="3">
        <v>310</v>
      </c>
      <c r="H10" s="12"/>
      <c r="I10" s="3"/>
      <c r="J10" s="12"/>
      <c r="K10" s="3"/>
      <c r="L10" s="19">
        <v>6</v>
      </c>
      <c r="M10" s="17">
        <v>310</v>
      </c>
    </row>
    <row r="11" spans="1:13" x14ac:dyDescent="0.25">
      <c r="A11" s="88"/>
      <c r="B11" s="85"/>
      <c r="C11" s="3" t="s">
        <v>76</v>
      </c>
      <c r="D11" s="12"/>
      <c r="E11" s="3"/>
      <c r="F11" s="12">
        <v>3.4</v>
      </c>
      <c r="G11" s="3">
        <v>129</v>
      </c>
      <c r="H11" s="12"/>
      <c r="I11" s="3"/>
      <c r="J11" s="12"/>
      <c r="K11" s="3"/>
      <c r="L11" s="19">
        <v>3.4</v>
      </c>
      <c r="M11" s="17">
        <v>129</v>
      </c>
    </row>
    <row r="12" spans="1:13" x14ac:dyDescent="0.25">
      <c r="A12" s="88"/>
      <c r="B12" s="86"/>
      <c r="C12" s="3" t="s">
        <v>73</v>
      </c>
      <c r="D12" s="12"/>
      <c r="E12" s="3"/>
      <c r="F12" s="12">
        <v>255.2</v>
      </c>
      <c r="G12" s="3">
        <v>9934.5</v>
      </c>
      <c r="H12" s="12"/>
      <c r="I12" s="3"/>
      <c r="J12" s="12"/>
      <c r="K12" s="3"/>
      <c r="L12" s="19">
        <v>255.2</v>
      </c>
      <c r="M12" s="17">
        <v>9934.5</v>
      </c>
    </row>
    <row r="13" spans="1:13" x14ac:dyDescent="0.25">
      <c r="A13" s="88"/>
      <c r="B13" s="36" t="s">
        <v>24</v>
      </c>
      <c r="C13" s="3" t="s">
        <v>75</v>
      </c>
      <c r="D13" s="12"/>
      <c r="E13" s="3"/>
      <c r="F13" s="12"/>
      <c r="G13" s="3"/>
      <c r="H13" s="12">
        <v>20</v>
      </c>
      <c r="I13" s="3">
        <v>0</v>
      </c>
      <c r="J13" s="12"/>
      <c r="K13" s="3"/>
      <c r="L13" s="19">
        <v>20</v>
      </c>
      <c r="M13" s="17">
        <v>0</v>
      </c>
    </row>
    <row r="14" spans="1:13" x14ac:dyDescent="0.25">
      <c r="A14" s="88"/>
      <c r="B14" s="36" t="s">
        <v>25</v>
      </c>
      <c r="C14" s="3" t="s">
        <v>75</v>
      </c>
      <c r="D14" s="12"/>
      <c r="E14" s="3"/>
      <c r="F14" s="12"/>
      <c r="G14" s="3"/>
      <c r="H14" s="12">
        <v>7</v>
      </c>
      <c r="I14" s="3">
        <v>100</v>
      </c>
      <c r="J14" s="12"/>
      <c r="K14" s="3"/>
      <c r="L14" s="19">
        <v>7</v>
      </c>
      <c r="M14" s="17">
        <v>100</v>
      </c>
    </row>
    <row r="15" spans="1:13" x14ac:dyDescent="0.25">
      <c r="A15" s="88"/>
      <c r="B15" s="84" t="s">
        <v>26</v>
      </c>
      <c r="C15" s="3" t="s">
        <v>47</v>
      </c>
      <c r="D15" s="12">
        <v>1.6857</v>
      </c>
      <c r="E15" s="3">
        <v>2700</v>
      </c>
      <c r="F15" s="12">
        <v>1021.46</v>
      </c>
      <c r="G15" s="3">
        <v>13546.619999999999</v>
      </c>
      <c r="H15" s="12">
        <v>17907</v>
      </c>
      <c r="I15" s="3">
        <v>187385.64</v>
      </c>
      <c r="J15" s="12">
        <v>298</v>
      </c>
      <c r="K15" s="3">
        <v>0</v>
      </c>
      <c r="L15" s="19">
        <v>19228.145700000001</v>
      </c>
      <c r="M15" s="17">
        <v>203632.26</v>
      </c>
    </row>
    <row r="16" spans="1:13" x14ac:dyDescent="0.25">
      <c r="A16" s="88"/>
      <c r="B16" s="85"/>
      <c r="C16" s="3" t="s">
        <v>77</v>
      </c>
      <c r="D16" s="12">
        <v>95.88</v>
      </c>
      <c r="E16" s="3">
        <v>45552.590000000004</v>
      </c>
      <c r="F16" s="12"/>
      <c r="G16" s="3"/>
      <c r="H16" s="12"/>
      <c r="I16" s="3"/>
      <c r="J16" s="12"/>
      <c r="K16" s="3"/>
      <c r="L16" s="19">
        <v>95.88</v>
      </c>
      <c r="M16" s="17">
        <v>45552.590000000004</v>
      </c>
    </row>
    <row r="17" spans="1:13" x14ac:dyDescent="0.25">
      <c r="A17" s="88"/>
      <c r="B17" s="85"/>
      <c r="C17" s="3" t="s">
        <v>74</v>
      </c>
      <c r="D17" s="12"/>
      <c r="E17" s="3"/>
      <c r="F17" s="12"/>
      <c r="G17" s="3"/>
      <c r="H17" s="12">
        <v>175</v>
      </c>
      <c r="I17" s="3">
        <v>126500</v>
      </c>
      <c r="J17" s="12"/>
      <c r="K17" s="3"/>
      <c r="L17" s="19">
        <v>175</v>
      </c>
      <c r="M17" s="17">
        <v>126500</v>
      </c>
    </row>
    <row r="18" spans="1:13" x14ac:dyDescent="0.25">
      <c r="A18" s="88"/>
      <c r="B18" s="86"/>
      <c r="C18" s="3" t="s">
        <v>34</v>
      </c>
      <c r="D18" s="12">
        <v>52</v>
      </c>
      <c r="E18" s="3">
        <v>24407.919999999998</v>
      </c>
      <c r="F18" s="12"/>
      <c r="G18" s="3"/>
      <c r="H18" s="12"/>
      <c r="I18" s="3"/>
      <c r="J18" s="12"/>
      <c r="K18" s="3"/>
      <c r="L18" s="19">
        <v>52</v>
      </c>
      <c r="M18" s="17">
        <v>24407.919999999998</v>
      </c>
    </row>
    <row r="19" spans="1:13" x14ac:dyDescent="0.25">
      <c r="A19" s="88"/>
      <c r="B19" s="84" t="s">
        <v>28</v>
      </c>
      <c r="C19" s="3" t="s">
        <v>51</v>
      </c>
      <c r="D19" s="48">
        <v>2.9240000000000002E-2</v>
      </c>
      <c r="E19" s="3">
        <v>206.7</v>
      </c>
      <c r="F19" s="12"/>
      <c r="G19" s="3"/>
      <c r="H19" s="12"/>
      <c r="I19" s="3"/>
      <c r="J19" s="12"/>
      <c r="K19" s="3"/>
      <c r="L19" s="19">
        <v>2.9240000000000002E-2</v>
      </c>
      <c r="M19" s="17">
        <v>206.7</v>
      </c>
    </row>
    <row r="20" spans="1:13" x14ac:dyDescent="0.25">
      <c r="A20" s="88"/>
      <c r="B20" s="85"/>
      <c r="C20" s="3" t="s">
        <v>52</v>
      </c>
      <c r="D20" s="12">
        <v>202.34280999999996</v>
      </c>
      <c r="E20" s="3">
        <v>10118539.5</v>
      </c>
      <c r="F20" s="12"/>
      <c r="G20" s="3"/>
      <c r="H20" s="12"/>
      <c r="I20" s="3"/>
      <c r="J20" s="12"/>
      <c r="K20" s="3"/>
      <c r="L20" s="19">
        <v>202.34280999999996</v>
      </c>
      <c r="M20" s="17">
        <v>10118539.5</v>
      </c>
    </row>
    <row r="21" spans="1:13" x14ac:dyDescent="0.25">
      <c r="A21" s="88"/>
      <c r="B21" s="85"/>
      <c r="C21" s="3" t="s">
        <v>47</v>
      </c>
      <c r="D21" s="12">
        <v>56.408009999999997</v>
      </c>
      <c r="E21" s="3">
        <v>10171468</v>
      </c>
      <c r="F21" s="12">
        <v>7.0000000000000001E-3</v>
      </c>
      <c r="G21" s="3">
        <v>0</v>
      </c>
      <c r="H21" s="12">
        <v>145</v>
      </c>
      <c r="I21" s="3">
        <v>170880</v>
      </c>
      <c r="J21" s="12"/>
      <c r="K21" s="3"/>
      <c r="L21" s="19">
        <v>201.41501</v>
      </c>
      <c r="M21" s="17">
        <v>10342348</v>
      </c>
    </row>
    <row r="22" spans="1:13" x14ac:dyDescent="0.25">
      <c r="A22" s="88"/>
      <c r="B22" s="86"/>
      <c r="C22" s="3" t="s">
        <v>53</v>
      </c>
      <c r="D22" s="12">
        <v>2.1360599999999996</v>
      </c>
      <c r="E22" s="3">
        <v>82043.399999999994</v>
      </c>
      <c r="F22" s="12"/>
      <c r="G22" s="3"/>
      <c r="H22" s="12"/>
      <c r="I22" s="3"/>
      <c r="J22" s="12"/>
      <c r="K22" s="3"/>
      <c r="L22" s="19">
        <v>2.1360599999999996</v>
      </c>
      <c r="M22" s="17">
        <v>82043.399999999994</v>
      </c>
    </row>
    <row r="23" spans="1:13" x14ac:dyDescent="0.25">
      <c r="A23" s="88"/>
      <c r="B23" s="36" t="s">
        <v>31</v>
      </c>
      <c r="C23" s="3" t="s">
        <v>54</v>
      </c>
      <c r="D23" s="12"/>
      <c r="E23" s="3"/>
      <c r="F23" s="12"/>
      <c r="G23" s="3"/>
      <c r="H23" s="12">
        <v>6797163</v>
      </c>
      <c r="I23" s="3">
        <v>4771472.450299996</v>
      </c>
      <c r="J23" s="12"/>
      <c r="K23" s="3"/>
      <c r="L23" s="19">
        <v>6797163</v>
      </c>
      <c r="M23" s="17">
        <v>4771472.450299996</v>
      </c>
    </row>
    <row r="24" spans="1:13" x14ac:dyDescent="0.25">
      <c r="A24" s="88"/>
      <c r="B24" s="84" t="s">
        <v>33</v>
      </c>
      <c r="C24" s="3" t="s">
        <v>55</v>
      </c>
      <c r="D24" s="12"/>
      <c r="E24" s="3"/>
      <c r="F24" s="12"/>
      <c r="G24" s="3"/>
      <c r="H24" s="12">
        <v>10</v>
      </c>
      <c r="I24" s="3">
        <v>695000</v>
      </c>
      <c r="J24" s="12"/>
      <c r="K24" s="3"/>
      <c r="L24" s="19">
        <v>10</v>
      </c>
      <c r="M24" s="17">
        <v>695000</v>
      </c>
    </row>
    <row r="25" spans="1:13" x14ac:dyDescent="0.25">
      <c r="A25" s="88"/>
      <c r="B25" s="85"/>
      <c r="C25" s="3" t="s">
        <v>47</v>
      </c>
      <c r="D25" s="12"/>
      <c r="E25" s="3"/>
      <c r="F25" s="12"/>
      <c r="G25" s="3"/>
      <c r="H25" s="12">
        <v>25</v>
      </c>
      <c r="I25" s="3">
        <v>425300</v>
      </c>
      <c r="J25" s="12"/>
      <c r="K25" s="3"/>
      <c r="L25" s="19">
        <v>25</v>
      </c>
      <c r="M25" s="17">
        <v>425300</v>
      </c>
    </row>
    <row r="26" spans="1:13" x14ac:dyDescent="0.25">
      <c r="A26" s="88"/>
      <c r="B26" s="85"/>
      <c r="C26" s="3" t="s">
        <v>56</v>
      </c>
      <c r="D26" s="12"/>
      <c r="E26" s="3"/>
      <c r="F26" s="12"/>
      <c r="G26" s="3"/>
      <c r="H26" s="12">
        <v>19</v>
      </c>
      <c r="I26" s="3">
        <v>267800</v>
      </c>
      <c r="J26" s="12"/>
      <c r="K26" s="3"/>
      <c r="L26" s="19">
        <v>19</v>
      </c>
      <c r="M26" s="17">
        <v>267800</v>
      </c>
    </row>
    <row r="27" spans="1:13" x14ac:dyDescent="0.25">
      <c r="A27" s="88"/>
      <c r="B27" s="85"/>
      <c r="C27" s="3" t="s">
        <v>57</v>
      </c>
      <c r="D27" s="12"/>
      <c r="E27" s="3"/>
      <c r="F27" s="12"/>
      <c r="G27" s="3"/>
      <c r="H27" s="12">
        <v>7</v>
      </c>
      <c r="I27" s="3">
        <v>377000</v>
      </c>
      <c r="J27" s="12"/>
      <c r="K27" s="3"/>
      <c r="L27" s="19">
        <v>7</v>
      </c>
      <c r="M27" s="17">
        <v>377000</v>
      </c>
    </row>
    <row r="28" spans="1:13" x14ac:dyDescent="0.25">
      <c r="A28" s="88"/>
      <c r="B28" s="86"/>
      <c r="C28" s="3" t="s">
        <v>58</v>
      </c>
      <c r="D28" s="12"/>
      <c r="E28" s="3"/>
      <c r="F28" s="12"/>
      <c r="G28" s="3"/>
      <c r="H28" s="12">
        <v>50</v>
      </c>
      <c r="I28" s="3">
        <v>4986500</v>
      </c>
      <c r="J28" s="12"/>
      <c r="K28" s="3"/>
      <c r="L28" s="19">
        <v>50</v>
      </c>
      <c r="M28" s="17">
        <v>4986500</v>
      </c>
    </row>
    <row r="29" spans="1:13" x14ac:dyDescent="0.25">
      <c r="A29" s="89"/>
      <c r="B29" s="30" t="s">
        <v>109</v>
      </c>
      <c r="C29" s="32"/>
      <c r="D29" s="31">
        <f>SUM(D7:D28)</f>
        <v>410.48181999999991</v>
      </c>
      <c r="E29" s="32">
        <f t="shared" ref="E29:M29" si="0">SUM(E7:E28)</f>
        <v>20444918.109999999</v>
      </c>
      <c r="F29" s="31">
        <f t="shared" si="0"/>
        <v>1308.4670000000001</v>
      </c>
      <c r="G29" s="32">
        <f t="shared" si="0"/>
        <v>24745.119999999999</v>
      </c>
      <c r="H29" s="31">
        <f t="shared" si="0"/>
        <v>6815528</v>
      </c>
      <c r="I29" s="32">
        <f t="shared" si="0"/>
        <v>12007938.090299996</v>
      </c>
      <c r="J29" s="31">
        <f t="shared" si="0"/>
        <v>298</v>
      </c>
      <c r="K29" s="32">
        <f t="shared" si="0"/>
        <v>0</v>
      </c>
      <c r="L29" s="31">
        <f t="shared" si="0"/>
        <v>6817544.9488199996</v>
      </c>
      <c r="M29" s="32">
        <f t="shared" si="0"/>
        <v>32477601.320299994</v>
      </c>
    </row>
    <row r="30" spans="1:13" x14ac:dyDescent="0.25">
      <c r="A30" s="87" t="s">
        <v>1</v>
      </c>
      <c r="B30" s="36" t="s">
        <v>23</v>
      </c>
      <c r="C30" s="3" t="s">
        <v>71</v>
      </c>
      <c r="D30" s="12"/>
      <c r="E30" s="3"/>
      <c r="F30" s="12">
        <v>695.7</v>
      </c>
      <c r="G30" s="3">
        <v>57420.479999999996</v>
      </c>
      <c r="H30" s="12"/>
      <c r="I30" s="3"/>
      <c r="J30" s="12"/>
      <c r="K30" s="3"/>
      <c r="L30" s="19">
        <v>695.7</v>
      </c>
      <c r="M30" s="17">
        <v>57420.479999999996</v>
      </c>
    </row>
    <row r="31" spans="1:13" x14ac:dyDescent="0.25">
      <c r="A31" s="88"/>
      <c r="B31" s="36" t="s">
        <v>24</v>
      </c>
      <c r="C31" s="3" t="s">
        <v>48</v>
      </c>
      <c r="D31" s="12"/>
      <c r="E31" s="3"/>
      <c r="F31" s="12"/>
      <c r="G31" s="3"/>
      <c r="H31" s="12">
        <v>126</v>
      </c>
      <c r="I31" s="3">
        <v>126</v>
      </c>
      <c r="J31" s="12"/>
      <c r="K31" s="3"/>
      <c r="L31" s="19">
        <v>126</v>
      </c>
      <c r="M31" s="17">
        <v>126</v>
      </c>
    </row>
    <row r="32" spans="1:13" x14ac:dyDescent="0.25">
      <c r="A32" s="88"/>
      <c r="B32" s="84" t="s">
        <v>25</v>
      </c>
      <c r="C32" s="3" t="s">
        <v>46</v>
      </c>
      <c r="D32" s="12"/>
      <c r="E32" s="3"/>
      <c r="F32" s="12"/>
      <c r="G32" s="3"/>
      <c r="H32" s="12">
        <v>3</v>
      </c>
      <c r="I32" s="3">
        <v>2349</v>
      </c>
      <c r="J32" s="12"/>
      <c r="K32" s="3"/>
      <c r="L32" s="19">
        <v>3</v>
      </c>
      <c r="M32" s="17">
        <v>2349</v>
      </c>
    </row>
    <row r="33" spans="1:13" x14ac:dyDescent="0.25">
      <c r="A33" s="88"/>
      <c r="B33" s="85"/>
      <c r="C33" s="3" t="s">
        <v>75</v>
      </c>
      <c r="D33" s="12"/>
      <c r="E33" s="3"/>
      <c r="F33" s="12"/>
      <c r="G33" s="3"/>
      <c r="H33" s="12">
        <v>5</v>
      </c>
      <c r="I33" s="3">
        <v>4650</v>
      </c>
      <c r="J33" s="12"/>
      <c r="K33" s="3"/>
      <c r="L33" s="19">
        <v>5</v>
      </c>
      <c r="M33" s="17">
        <v>4650</v>
      </c>
    </row>
    <row r="34" spans="1:13" x14ac:dyDescent="0.25">
      <c r="A34" s="88"/>
      <c r="B34" s="86"/>
      <c r="C34" s="3" t="s">
        <v>49</v>
      </c>
      <c r="D34" s="12"/>
      <c r="E34" s="3"/>
      <c r="F34" s="12"/>
      <c r="G34" s="3"/>
      <c r="H34" s="12">
        <v>1</v>
      </c>
      <c r="I34" s="3">
        <v>2000</v>
      </c>
      <c r="J34" s="12"/>
      <c r="K34" s="3"/>
      <c r="L34" s="19">
        <v>1</v>
      </c>
      <c r="M34" s="17">
        <v>2000</v>
      </c>
    </row>
    <row r="35" spans="1:13" x14ac:dyDescent="0.25">
      <c r="A35" s="88"/>
      <c r="B35" s="84" t="s">
        <v>26</v>
      </c>
      <c r="C35" s="3" t="s">
        <v>50</v>
      </c>
      <c r="D35" s="12"/>
      <c r="E35" s="3"/>
      <c r="F35" s="12"/>
      <c r="G35" s="3"/>
      <c r="H35" s="12">
        <v>122270</v>
      </c>
      <c r="I35" s="3">
        <v>672869.51</v>
      </c>
      <c r="J35" s="12"/>
      <c r="K35" s="3"/>
      <c r="L35" s="19">
        <v>122270</v>
      </c>
      <c r="M35" s="17">
        <v>672869.51</v>
      </c>
    </row>
    <row r="36" spans="1:13" x14ac:dyDescent="0.25">
      <c r="A36" s="88"/>
      <c r="B36" s="85"/>
      <c r="C36" s="3" t="s">
        <v>47</v>
      </c>
      <c r="D36" s="12"/>
      <c r="E36" s="3"/>
      <c r="F36" s="12"/>
      <c r="G36" s="3"/>
      <c r="H36" s="12">
        <v>1092390</v>
      </c>
      <c r="I36" s="3">
        <v>1328708</v>
      </c>
      <c r="J36" s="12"/>
      <c r="K36" s="3"/>
      <c r="L36" s="19">
        <v>1092390</v>
      </c>
      <c r="M36" s="17">
        <v>1328708</v>
      </c>
    </row>
    <row r="37" spans="1:13" x14ac:dyDescent="0.25">
      <c r="A37" s="88"/>
      <c r="B37" s="85"/>
      <c r="C37" s="3" t="s">
        <v>77</v>
      </c>
      <c r="D37" s="12">
        <v>567.48299999999995</v>
      </c>
      <c r="E37" s="3">
        <v>398360.31629999995</v>
      </c>
      <c r="F37" s="12"/>
      <c r="G37" s="3"/>
      <c r="H37" s="12"/>
      <c r="I37" s="3"/>
      <c r="J37" s="12"/>
      <c r="K37" s="3"/>
      <c r="L37" s="19">
        <v>567.48299999999995</v>
      </c>
      <c r="M37" s="17">
        <v>398360.31629999995</v>
      </c>
    </row>
    <row r="38" spans="1:13" x14ac:dyDescent="0.25">
      <c r="A38" s="88"/>
      <c r="B38" s="86"/>
      <c r="C38" s="3" t="s">
        <v>78</v>
      </c>
      <c r="D38" s="12">
        <v>1150</v>
      </c>
      <c r="E38" s="3">
        <v>555275.19999999995</v>
      </c>
      <c r="F38" s="12"/>
      <c r="G38" s="3"/>
      <c r="H38" s="12"/>
      <c r="I38" s="3"/>
      <c r="J38" s="12"/>
      <c r="K38" s="3"/>
      <c r="L38" s="19">
        <v>1150</v>
      </c>
      <c r="M38" s="17">
        <v>555275.19999999995</v>
      </c>
    </row>
    <row r="39" spans="1:13" x14ac:dyDescent="0.25">
      <c r="A39" s="88"/>
      <c r="B39" s="84" t="s">
        <v>28</v>
      </c>
      <c r="C39" s="3" t="s">
        <v>51</v>
      </c>
      <c r="D39" s="12">
        <v>1.2694399999999999</v>
      </c>
      <c r="E39" s="3">
        <v>57124.450000000004</v>
      </c>
      <c r="F39" s="12"/>
      <c r="G39" s="3"/>
      <c r="H39" s="12"/>
      <c r="I39" s="3"/>
      <c r="J39" s="12"/>
      <c r="K39" s="3"/>
      <c r="L39" s="19">
        <v>1.2694399999999999</v>
      </c>
      <c r="M39" s="17">
        <v>57124.450000000004</v>
      </c>
    </row>
    <row r="40" spans="1:13" x14ac:dyDescent="0.25">
      <c r="A40" s="88"/>
      <c r="B40" s="85"/>
      <c r="C40" s="3" t="s">
        <v>64</v>
      </c>
      <c r="D40" s="12"/>
      <c r="E40" s="3"/>
      <c r="F40" s="12"/>
      <c r="G40" s="3"/>
      <c r="H40" s="12"/>
      <c r="I40" s="3"/>
      <c r="J40" s="12">
        <v>748</v>
      </c>
      <c r="K40" s="3">
        <v>7480</v>
      </c>
      <c r="L40" s="19">
        <v>748</v>
      </c>
      <c r="M40" s="17">
        <v>7480</v>
      </c>
    </row>
    <row r="41" spans="1:13" x14ac:dyDescent="0.25">
      <c r="A41" s="88"/>
      <c r="B41" s="85"/>
      <c r="C41" s="3" t="s">
        <v>52</v>
      </c>
      <c r="D41" s="48">
        <v>8.9999999999999998E-4</v>
      </c>
      <c r="E41" s="3">
        <v>30</v>
      </c>
      <c r="F41" s="12"/>
      <c r="G41" s="3"/>
      <c r="H41" s="12"/>
      <c r="I41" s="3"/>
      <c r="J41" s="12"/>
      <c r="K41" s="3"/>
      <c r="L41" s="19">
        <v>8.9999999999999998E-4</v>
      </c>
      <c r="M41" s="17">
        <v>30</v>
      </c>
    </row>
    <row r="42" spans="1:13" x14ac:dyDescent="0.25">
      <c r="A42" s="88"/>
      <c r="B42" s="85"/>
      <c r="C42" s="3" t="s">
        <v>47</v>
      </c>
      <c r="D42" s="12">
        <v>0.41923999999999995</v>
      </c>
      <c r="E42" s="3">
        <v>17103.2</v>
      </c>
      <c r="F42" s="12">
        <v>0.2</v>
      </c>
      <c r="G42" s="3">
        <v>32000</v>
      </c>
      <c r="H42" s="12">
        <v>31</v>
      </c>
      <c r="I42" s="3">
        <v>20460</v>
      </c>
      <c r="J42" s="12">
        <v>180</v>
      </c>
      <c r="K42" s="3">
        <v>1980</v>
      </c>
      <c r="L42" s="19">
        <v>211.61923999999999</v>
      </c>
      <c r="M42" s="17">
        <v>71543.199999999997</v>
      </c>
    </row>
    <row r="43" spans="1:13" x14ac:dyDescent="0.25">
      <c r="A43" s="88"/>
      <c r="B43" s="86"/>
      <c r="C43" s="3" t="s">
        <v>53</v>
      </c>
      <c r="D43" s="12">
        <v>1.0526</v>
      </c>
      <c r="E43" s="3">
        <v>31570.3</v>
      </c>
      <c r="F43" s="12"/>
      <c r="G43" s="3"/>
      <c r="H43" s="12"/>
      <c r="I43" s="3"/>
      <c r="J43" s="12"/>
      <c r="K43" s="3"/>
      <c r="L43" s="19">
        <v>1.0526</v>
      </c>
      <c r="M43" s="17">
        <v>31570.3</v>
      </c>
    </row>
    <row r="44" spans="1:13" x14ac:dyDescent="0.25">
      <c r="A44" s="88"/>
      <c r="B44" s="36" t="s">
        <v>31</v>
      </c>
      <c r="C44" s="3" t="s">
        <v>54</v>
      </c>
      <c r="D44" s="12"/>
      <c r="E44" s="3"/>
      <c r="F44" s="12"/>
      <c r="G44" s="3"/>
      <c r="H44" s="12">
        <v>1064640</v>
      </c>
      <c r="I44" s="3">
        <v>747356.02720000001</v>
      </c>
      <c r="J44" s="12"/>
      <c r="K44" s="3"/>
      <c r="L44" s="19">
        <v>1064640</v>
      </c>
      <c r="M44" s="17">
        <v>747356.02720000001</v>
      </c>
    </row>
    <row r="45" spans="1:13" x14ac:dyDescent="0.25">
      <c r="A45" s="88"/>
      <c r="B45" s="36" t="s">
        <v>33</v>
      </c>
      <c r="C45" s="3" t="s">
        <v>57</v>
      </c>
      <c r="D45" s="12"/>
      <c r="E45" s="3"/>
      <c r="F45" s="12"/>
      <c r="G45" s="3"/>
      <c r="H45" s="12">
        <v>1</v>
      </c>
      <c r="I45" s="3">
        <v>30750</v>
      </c>
      <c r="J45" s="12"/>
      <c r="K45" s="3"/>
      <c r="L45" s="19">
        <v>1</v>
      </c>
      <c r="M45" s="17">
        <v>30750</v>
      </c>
    </row>
    <row r="46" spans="1:13" x14ac:dyDescent="0.25">
      <c r="A46" s="89"/>
      <c r="B46" s="30" t="s">
        <v>109</v>
      </c>
      <c r="C46" s="32"/>
      <c r="D46" s="31">
        <f>SUM(D30:D45)</f>
        <v>1720.2251799999999</v>
      </c>
      <c r="E46" s="32">
        <f t="shared" ref="E46:M46" si="1">SUM(E30:E45)</f>
        <v>1059463.4662999997</v>
      </c>
      <c r="F46" s="31">
        <f t="shared" si="1"/>
        <v>695.90000000000009</v>
      </c>
      <c r="G46" s="32">
        <f t="shared" si="1"/>
        <v>89420.479999999996</v>
      </c>
      <c r="H46" s="31">
        <f t="shared" si="1"/>
        <v>2279467</v>
      </c>
      <c r="I46" s="32">
        <f t="shared" si="1"/>
        <v>2809268.5372000001</v>
      </c>
      <c r="J46" s="31">
        <f t="shared" si="1"/>
        <v>928</v>
      </c>
      <c r="K46" s="32">
        <f t="shared" si="1"/>
        <v>9460</v>
      </c>
      <c r="L46" s="31">
        <f t="shared" si="1"/>
        <v>2282811.12518</v>
      </c>
      <c r="M46" s="32">
        <f t="shared" si="1"/>
        <v>3967612.4834999996</v>
      </c>
    </row>
    <row r="47" spans="1:13" x14ac:dyDescent="0.25">
      <c r="A47" s="87" t="s">
        <v>2</v>
      </c>
      <c r="B47" s="84" t="s">
        <v>23</v>
      </c>
      <c r="C47" s="3" t="s">
        <v>47</v>
      </c>
      <c r="D47" s="12"/>
      <c r="E47" s="3"/>
      <c r="F47" s="12">
        <v>743.3</v>
      </c>
      <c r="G47" s="3">
        <v>14885.5</v>
      </c>
      <c r="H47" s="12"/>
      <c r="I47" s="3"/>
      <c r="J47" s="12"/>
      <c r="K47" s="3"/>
      <c r="L47" s="19">
        <v>743.3</v>
      </c>
      <c r="M47" s="17">
        <v>14885.5</v>
      </c>
    </row>
    <row r="48" spans="1:13" x14ac:dyDescent="0.25">
      <c r="A48" s="88"/>
      <c r="B48" s="85"/>
      <c r="C48" s="3" t="s">
        <v>69</v>
      </c>
      <c r="D48" s="12"/>
      <c r="E48" s="3"/>
      <c r="F48" s="12">
        <v>1.5</v>
      </c>
      <c r="G48" s="3">
        <v>50.5</v>
      </c>
      <c r="H48" s="12"/>
      <c r="I48" s="3"/>
      <c r="J48" s="12"/>
      <c r="K48" s="3"/>
      <c r="L48" s="19">
        <v>1.5</v>
      </c>
      <c r="M48" s="17">
        <v>50.5</v>
      </c>
    </row>
    <row r="49" spans="1:13" x14ac:dyDescent="0.25">
      <c r="A49" s="88"/>
      <c r="B49" s="85"/>
      <c r="C49" s="3" t="s">
        <v>71</v>
      </c>
      <c r="D49" s="12"/>
      <c r="E49" s="3"/>
      <c r="F49" s="12">
        <v>4570.130000000001</v>
      </c>
      <c r="G49" s="3">
        <v>359735.31</v>
      </c>
      <c r="H49" s="12"/>
      <c r="I49" s="3"/>
      <c r="J49" s="12"/>
      <c r="K49" s="3"/>
      <c r="L49" s="19">
        <v>4570.130000000001</v>
      </c>
      <c r="M49" s="17">
        <v>359735.31</v>
      </c>
    </row>
    <row r="50" spans="1:13" x14ac:dyDescent="0.25">
      <c r="A50" s="88"/>
      <c r="B50" s="85"/>
      <c r="C50" s="3" t="s">
        <v>72</v>
      </c>
      <c r="D50" s="12"/>
      <c r="E50" s="3"/>
      <c r="F50" s="12">
        <v>0.5</v>
      </c>
      <c r="G50" s="3">
        <v>17.5</v>
      </c>
      <c r="H50" s="12"/>
      <c r="I50" s="3"/>
      <c r="J50" s="12"/>
      <c r="K50" s="3"/>
      <c r="L50" s="19">
        <v>0.5</v>
      </c>
      <c r="M50" s="17">
        <v>17.5</v>
      </c>
    </row>
    <row r="51" spans="1:13" x14ac:dyDescent="0.25">
      <c r="A51" s="88"/>
      <c r="B51" s="85"/>
      <c r="C51" s="3" t="s">
        <v>76</v>
      </c>
      <c r="D51" s="12"/>
      <c r="E51" s="3"/>
      <c r="F51" s="12">
        <v>1548.25</v>
      </c>
      <c r="G51" s="3">
        <v>15482.5</v>
      </c>
      <c r="H51" s="12"/>
      <c r="I51" s="3"/>
      <c r="J51" s="12"/>
      <c r="K51" s="3"/>
      <c r="L51" s="19">
        <v>1548.25</v>
      </c>
      <c r="M51" s="17">
        <v>15482.5</v>
      </c>
    </row>
    <row r="52" spans="1:13" x14ac:dyDescent="0.25">
      <c r="A52" s="88"/>
      <c r="B52" s="86"/>
      <c r="C52" s="3" t="s">
        <v>73</v>
      </c>
      <c r="D52" s="12"/>
      <c r="E52" s="3"/>
      <c r="F52" s="12">
        <v>525.25</v>
      </c>
      <c r="G52" s="3">
        <v>19668.849999999999</v>
      </c>
      <c r="H52" s="12"/>
      <c r="I52" s="3"/>
      <c r="J52" s="12"/>
      <c r="K52" s="3"/>
      <c r="L52" s="19">
        <v>525.25</v>
      </c>
      <c r="M52" s="17">
        <v>19668.849999999999</v>
      </c>
    </row>
    <row r="53" spans="1:13" x14ac:dyDescent="0.25">
      <c r="A53" s="88"/>
      <c r="B53" s="84" t="s">
        <v>24</v>
      </c>
      <c r="C53" s="3" t="s">
        <v>46</v>
      </c>
      <c r="D53" s="12"/>
      <c r="E53" s="3"/>
      <c r="F53" s="12"/>
      <c r="G53" s="3"/>
      <c r="H53" s="12">
        <v>174</v>
      </c>
      <c r="I53" s="3">
        <v>137.69999999999999</v>
      </c>
      <c r="J53" s="12"/>
      <c r="K53" s="3"/>
      <c r="L53" s="19">
        <v>174</v>
      </c>
      <c r="M53" s="17">
        <v>137.69999999999999</v>
      </c>
    </row>
    <row r="54" spans="1:13" x14ac:dyDescent="0.25">
      <c r="A54" s="88"/>
      <c r="B54" s="85"/>
      <c r="C54" s="3" t="s">
        <v>75</v>
      </c>
      <c r="D54" s="12"/>
      <c r="E54" s="3"/>
      <c r="F54" s="12"/>
      <c r="G54" s="3"/>
      <c r="H54" s="12">
        <v>837</v>
      </c>
      <c r="I54" s="3">
        <v>106.25</v>
      </c>
      <c r="J54" s="12"/>
      <c r="K54" s="3"/>
      <c r="L54" s="19">
        <v>837</v>
      </c>
      <c r="M54" s="17">
        <v>106.25</v>
      </c>
    </row>
    <row r="55" spans="1:13" x14ac:dyDescent="0.25">
      <c r="A55" s="88"/>
      <c r="B55" s="86"/>
      <c r="C55" s="3" t="s">
        <v>48</v>
      </c>
      <c r="D55" s="12"/>
      <c r="E55" s="3"/>
      <c r="F55" s="12"/>
      <c r="G55" s="3"/>
      <c r="H55" s="12">
        <v>4282</v>
      </c>
      <c r="I55" s="3">
        <v>3623.45</v>
      </c>
      <c r="J55" s="12"/>
      <c r="K55" s="3"/>
      <c r="L55" s="19">
        <v>4282</v>
      </c>
      <c r="M55" s="17">
        <v>3623.45</v>
      </c>
    </row>
    <row r="56" spans="1:13" x14ac:dyDescent="0.25">
      <c r="A56" s="88"/>
      <c r="B56" s="84" t="s">
        <v>25</v>
      </c>
      <c r="C56" s="3" t="s">
        <v>75</v>
      </c>
      <c r="D56" s="12"/>
      <c r="E56" s="3"/>
      <c r="F56" s="12"/>
      <c r="G56" s="3"/>
      <c r="H56" s="12">
        <v>29</v>
      </c>
      <c r="I56" s="3">
        <v>1650</v>
      </c>
      <c r="J56" s="12"/>
      <c r="K56" s="3"/>
      <c r="L56" s="19">
        <v>29</v>
      </c>
      <c r="M56" s="17">
        <v>1650</v>
      </c>
    </row>
    <row r="57" spans="1:13" x14ac:dyDescent="0.25">
      <c r="A57" s="88"/>
      <c r="B57" s="86"/>
      <c r="C57" s="3" t="s">
        <v>49</v>
      </c>
      <c r="D57" s="12"/>
      <c r="E57" s="3"/>
      <c r="F57" s="12"/>
      <c r="G57" s="3"/>
      <c r="H57" s="12">
        <v>116</v>
      </c>
      <c r="I57" s="3">
        <v>3619</v>
      </c>
      <c r="J57" s="12"/>
      <c r="K57" s="3"/>
      <c r="L57" s="19">
        <v>116</v>
      </c>
      <c r="M57" s="17">
        <v>3619</v>
      </c>
    </row>
    <row r="58" spans="1:13" x14ac:dyDescent="0.25">
      <c r="A58" s="88"/>
      <c r="B58" s="84" t="s">
        <v>26</v>
      </c>
      <c r="C58" s="3" t="s">
        <v>50</v>
      </c>
      <c r="D58" s="12"/>
      <c r="E58" s="3"/>
      <c r="F58" s="12">
        <v>0.25800000000000001</v>
      </c>
      <c r="G58" s="3">
        <v>0</v>
      </c>
      <c r="H58" s="12">
        <v>39</v>
      </c>
      <c r="I58" s="3">
        <v>0</v>
      </c>
      <c r="J58" s="12">
        <v>150</v>
      </c>
      <c r="K58" s="3">
        <v>0</v>
      </c>
      <c r="L58" s="19">
        <v>189.25800000000001</v>
      </c>
      <c r="M58" s="17">
        <v>0</v>
      </c>
    </row>
    <row r="59" spans="1:13" x14ac:dyDescent="0.25">
      <c r="A59" s="88"/>
      <c r="B59" s="85"/>
      <c r="C59" s="3" t="s">
        <v>47</v>
      </c>
      <c r="D59" s="12">
        <v>15137.1</v>
      </c>
      <c r="E59" s="3">
        <v>2000100</v>
      </c>
      <c r="F59" s="12">
        <v>817.73</v>
      </c>
      <c r="G59" s="3">
        <v>4511</v>
      </c>
      <c r="H59" s="12">
        <v>380058</v>
      </c>
      <c r="I59" s="3">
        <v>8256703.8200000003</v>
      </c>
      <c r="J59" s="12"/>
      <c r="K59" s="3"/>
      <c r="L59" s="19">
        <v>396012.83</v>
      </c>
      <c r="M59" s="17">
        <v>10261314.82</v>
      </c>
    </row>
    <row r="60" spans="1:13" x14ac:dyDescent="0.25">
      <c r="A60" s="88"/>
      <c r="B60" s="85"/>
      <c r="C60" s="3" t="s">
        <v>77</v>
      </c>
      <c r="D60" s="12">
        <v>44388.11700000002</v>
      </c>
      <c r="E60" s="3">
        <v>30543342.663600001</v>
      </c>
      <c r="F60" s="12"/>
      <c r="G60" s="3"/>
      <c r="H60" s="12"/>
      <c r="I60" s="3"/>
      <c r="J60" s="12"/>
      <c r="K60" s="3"/>
      <c r="L60" s="19">
        <v>44388.11700000002</v>
      </c>
      <c r="M60" s="17">
        <v>30543342.663600001</v>
      </c>
    </row>
    <row r="61" spans="1:13" x14ac:dyDescent="0.25">
      <c r="A61" s="88"/>
      <c r="B61" s="85"/>
      <c r="C61" s="3" t="s">
        <v>74</v>
      </c>
      <c r="D61" s="12"/>
      <c r="E61" s="3"/>
      <c r="F61" s="12"/>
      <c r="G61" s="3"/>
      <c r="H61" s="12">
        <v>1949</v>
      </c>
      <c r="I61" s="3">
        <v>6297850</v>
      </c>
      <c r="J61" s="12"/>
      <c r="K61" s="3"/>
      <c r="L61" s="19">
        <v>1949</v>
      </c>
      <c r="M61" s="17">
        <v>6297850</v>
      </c>
    </row>
    <row r="62" spans="1:13" x14ac:dyDescent="0.25">
      <c r="A62" s="88"/>
      <c r="B62" s="85"/>
      <c r="C62" s="3" t="s">
        <v>78</v>
      </c>
      <c r="D62" s="12">
        <v>24886.44</v>
      </c>
      <c r="E62" s="3">
        <v>11692912.189000003</v>
      </c>
      <c r="F62" s="12"/>
      <c r="G62" s="3"/>
      <c r="H62" s="12"/>
      <c r="I62" s="3"/>
      <c r="J62" s="12"/>
      <c r="K62" s="3"/>
      <c r="L62" s="19">
        <v>24886.44</v>
      </c>
      <c r="M62" s="17">
        <v>11692912.189000003</v>
      </c>
    </row>
    <row r="63" spans="1:13" x14ac:dyDescent="0.25">
      <c r="A63" s="88"/>
      <c r="B63" s="86"/>
      <c r="C63" s="3" t="s">
        <v>34</v>
      </c>
      <c r="D63" s="12">
        <v>7850.1200000000008</v>
      </c>
      <c r="E63" s="3">
        <v>5169115.99</v>
      </c>
      <c r="F63" s="12"/>
      <c r="G63" s="3"/>
      <c r="H63" s="12"/>
      <c r="I63" s="3"/>
      <c r="J63" s="12"/>
      <c r="K63" s="3"/>
      <c r="L63" s="19">
        <v>7850.1200000000008</v>
      </c>
      <c r="M63" s="17">
        <v>5169115.99</v>
      </c>
    </row>
    <row r="64" spans="1:13" x14ac:dyDescent="0.25">
      <c r="A64" s="88"/>
      <c r="B64" s="84" t="s">
        <v>28</v>
      </c>
      <c r="C64" s="3" t="s">
        <v>51</v>
      </c>
      <c r="D64" s="12">
        <v>8.4521680000000003</v>
      </c>
      <c r="E64" s="3">
        <v>488920.70000000007</v>
      </c>
      <c r="F64" s="12"/>
      <c r="G64" s="3"/>
      <c r="H64" s="12"/>
      <c r="I64" s="3"/>
      <c r="J64" s="12"/>
      <c r="K64" s="3"/>
      <c r="L64" s="19">
        <v>8.4521680000000003</v>
      </c>
      <c r="M64" s="17">
        <v>488920.70000000007</v>
      </c>
    </row>
    <row r="65" spans="1:13" x14ac:dyDescent="0.25">
      <c r="A65" s="88"/>
      <c r="B65" s="85"/>
      <c r="C65" s="3" t="s">
        <v>64</v>
      </c>
      <c r="D65" s="48">
        <v>6.9099999999999999E-4</v>
      </c>
      <c r="E65" s="3">
        <v>70</v>
      </c>
      <c r="F65" s="12"/>
      <c r="G65" s="3"/>
      <c r="H65" s="12"/>
      <c r="I65" s="3"/>
      <c r="J65" s="12">
        <v>522</v>
      </c>
      <c r="K65" s="3">
        <v>14720</v>
      </c>
      <c r="L65" s="19">
        <v>522.00069099999996</v>
      </c>
      <c r="M65" s="17">
        <v>14790</v>
      </c>
    </row>
    <row r="66" spans="1:13" x14ac:dyDescent="0.25">
      <c r="A66" s="88"/>
      <c r="B66" s="85"/>
      <c r="C66" s="3" t="s">
        <v>52</v>
      </c>
      <c r="D66" s="12">
        <v>52.645655000000005</v>
      </c>
      <c r="E66" s="3">
        <v>2631499.1999999997</v>
      </c>
      <c r="F66" s="12"/>
      <c r="G66" s="3"/>
      <c r="H66" s="12"/>
      <c r="I66" s="3"/>
      <c r="J66" s="12"/>
      <c r="K66" s="3"/>
      <c r="L66" s="19">
        <v>52.645655000000005</v>
      </c>
      <c r="M66" s="17">
        <v>2631499.1999999997</v>
      </c>
    </row>
    <row r="67" spans="1:13" x14ac:dyDescent="0.25">
      <c r="A67" s="88"/>
      <c r="B67" s="85"/>
      <c r="C67" s="3" t="s">
        <v>47</v>
      </c>
      <c r="D67" s="12">
        <v>231.89345</v>
      </c>
      <c r="E67" s="3">
        <v>26380865</v>
      </c>
      <c r="F67" s="12"/>
      <c r="G67" s="3"/>
      <c r="H67" s="12">
        <v>25814.5</v>
      </c>
      <c r="I67" s="3">
        <v>88686.55</v>
      </c>
      <c r="J67" s="12"/>
      <c r="K67" s="3"/>
      <c r="L67" s="19">
        <v>26046.39345</v>
      </c>
      <c r="M67" s="17">
        <v>26469551.550000001</v>
      </c>
    </row>
    <row r="68" spans="1:13" x14ac:dyDescent="0.25">
      <c r="A68" s="88"/>
      <c r="B68" s="85"/>
      <c r="C68" s="3" t="s">
        <v>60</v>
      </c>
      <c r="D68" s="49">
        <v>955.55146999999999</v>
      </c>
      <c r="E68" s="63">
        <v>334435646</v>
      </c>
      <c r="F68" s="12"/>
      <c r="G68" s="3"/>
      <c r="H68" s="12"/>
      <c r="I68" s="3"/>
      <c r="J68" s="12"/>
      <c r="K68" s="3"/>
      <c r="L68" s="19">
        <v>955.55146999999999</v>
      </c>
      <c r="M68" s="17">
        <v>334435646</v>
      </c>
    </row>
    <row r="69" spans="1:13" x14ac:dyDescent="0.25">
      <c r="A69" s="88"/>
      <c r="B69" s="85"/>
      <c r="C69" s="3" t="s">
        <v>82</v>
      </c>
      <c r="D69" s="12"/>
      <c r="E69" s="3"/>
      <c r="F69" s="12"/>
      <c r="G69" s="3"/>
      <c r="H69" s="12">
        <v>2</v>
      </c>
      <c r="I69" s="3">
        <v>80</v>
      </c>
      <c r="J69" s="12">
        <v>4</v>
      </c>
      <c r="K69" s="3">
        <v>20</v>
      </c>
      <c r="L69" s="19">
        <v>6</v>
      </c>
      <c r="M69" s="17">
        <v>100</v>
      </c>
    </row>
    <row r="70" spans="1:13" x14ac:dyDescent="0.25">
      <c r="A70" s="88"/>
      <c r="B70" s="86"/>
      <c r="C70" s="3" t="s">
        <v>53</v>
      </c>
      <c r="D70" s="12">
        <v>85.396685999999988</v>
      </c>
      <c r="E70" s="3">
        <v>1987494.3</v>
      </c>
      <c r="F70" s="12"/>
      <c r="G70" s="3"/>
      <c r="H70" s="12"/>
      <c r="I70" s="3"/>
      <c r="J70" s="12"/>
      <c r="K70" s="3"/>
      <c r="L70" s="19">
        <v>85.396685999999988</v>
      </c>
      <c r="M70" s="17">
        <v>1987494.3</v>
      </c>
    </row>
    <row r="71" spans="1:13" x14ac:dyDescent="0.25">
      <c r="A71" s="88"/>
      <c r="B71" s="36" t="s">
        <v>29</v>
      </c>
      <c r="C71" s="3" t="s">
        <v>47</v>
      </c>
      <c r="D71" s="12"/>
      <c r="E71" s="3"/>
      <c r="F71" s="12"/>
      <c r="G71" s="3"/>
      <c r="H71" s="12">
        <v>5</v>
      </c>
      <c r="I71" s="3">
        <v>0</v>
      </c>
      <c r="J71" s="12"/>
      <c r="K71" s="3"/>
      <c r="L71" s="19">
        <v>5</v>
      </c>
      <c r="M71" s="17">
        <v>0</v>
      </c>
    </row>
    <row r="72" spans="1:13" x14ac:dyDescent="0.25">
      <c r="A72" s="88"/>
      <c r="B72" s="36" t="s">
        <v>31</v>
      </c>
      <c r="C72" s="3" t="s">
        <v>54</v>
      </c>
      <c r="D72" s="12"/>
      <c r="E72" s="3"/>
      <c r="F72" s="12"/>
      <c r="G72" s="3"/>
      <c r="H72" s="12">
        <v>86671511</v>
      </c>
      <c r="I72" s="3">
        <v>60841691.632400051</v>
      </c>
      <c r="J72" s="12"/>
      <c r="K72" s="3"/>
      <c r="L72" s="19">
        <v>86671511</v>
      </c>
      <c r="M72" s="17">
        <v>60841691.632400051</v>
      </c>
    </row>
    <row r="73" spans="1:13" x14ac:dyDescent="0.25">
      <c r="A73" s="88"/>
      <c r="B73" s="84" t="s">
        <v>33</v>
      </c>
      <c r="C73" s="3" t="s">
        <v>55</v>
      </c>
      <c r="D73" s="12"/>
      <c r="E73" s="3"/>
      <c r="F73" s="12"/>
      <c r="G73" s="3"/>
      <c r="H73" s="12">
        <v>6</v>
      </c>
      <c r="I73" s="3">
        <v>297000</v>
      </c>
      <c r="J73" s="12"/>
      <c r="K73" s="3"/>
      <c r="L73" s="19">
        <v>6</v>
      </c>
      <c r="M73" s="17">
        <v>297000</v>
      </c>
    </row>
    <row r="74" spans="1:13" x14ac:dyDescent="0.25">
      <c r="A74" s="88"/>
      <c r="B74" s="85"/>
      <c r="C74" s="3" t="s">
        <v>47</v>
      </c>
      <c r="D74" s="12"/>
      <c r="E74" s="3"/>
      <c r="F74" s="12"/>
      <c r="G74" s="3"/>
      <c r="H74" s="12">
        <v>19</v>
      </c>
      <c r="I74" s="3">
        <v>1435000</v>
      </c>
      <c r="J74" s="12"/>
      <c r="K74" s="3"/>
      <c r="L74" s="19">
        <v>19</v>
      </c>
      <c r="M74" s="17">
        <v>1435000</v>
      </c>
    </row>
    <row r="75" spans="1:13" x14ac:dyDescent="0.25">
      <c r="A75" s="88"/>
      <c r="B75" s="85"/>
      <c r="C75" s="3" t="s">
        <v>56</v>
      </c>
      <c r="D75" s="12"/>
      <c r="E75" s="3"/>
      <c r="F75" s="12"/>
      <c r="G75" s="3"/>
      <c r="H75" s="12">
        <v>2</v>
      </c>
      <c r="I75" s="3">
        <v>65000</v>
      </c>
      <c r="J75" s="12"/>
      <c r="K75" s="3"/>
      <c r="L75" s="19">
        <v>2</v>
      </c>
      <c r="M75" s="17">
        <v>65000</v>
      </c>
    </row>
    <row r="76" spans="1:13" x14ac:dyDescent="0.25">
      <c r="A76" s="88"/>
      <c r="B76" s="85"/>
      <c r="C76" s="3" t="s">
        <v>57</v>
      </c>
      <c r="D76" s="12"/>
      <c r="E76" s="3"/>
      <c r="F76" s="12"/>
      <c r="G76" s="3"/>
      <c r="H76" s="12">
        <v>18</v>
      </c>
      <c r="I76" s="3">
        <v>570000</v>
      </c>
      <c r="J76" s="12"/>
      <c r="K76" s="3"/>
      <c r="L76" s="19">
        <v>18</v>
      </c>
      <c r="M76" s="17">
        <v>570000</v>
      </c>
    </row>
    <row r="77" spans="1:13" x14ac:dyDescent="0.25">
      <c r="A77" s="88"/>
      <c r="B77" s="86"/>
      <c r="C77" s="3" t="s">
        <v>58</v>
      </c>
      <c r="D77" s="12"/>
      <c r="E77" s="3"/>
      <c r="F77" s="12"/>
      <c r="G77" s="3"/>
      <c r="H77" s="12">
        <v>101</v>
      </c>
      <c r="I77" s="3">
        <v>10372500</v>
      </c>
      <c r="J77" s="12"/>
      <c r="K77" s="3"/>
      <c r="L77" s="19">
        <v>101</v>
      </c>
      <c r="M77" s="17">
        <v>10372500</v>
      </c>
    </row>
    <row r="78" spans="1:13" x14ac:dyDescent="0.25">
      <c r="A78" s="88"/>
      <c r="B78" s="84" t="s">
        <v>35</v>
      </c>
      <c r="C78" s="3" t="s">
        <v>61</v>
      </c>
      <c r="D78" s="12"/>
      <c r="E78" s="3"/>
      <c r="F78" s="12"/>
      <c r="G78" s="3"/>
      <c r="H78" s="12">
        <v>2556</v>
      </c>
      <c r="I78" s="3">
        <v>10837</v>
      </c>
      <c r="J78" s="12"/>
      <c r="K78" s="3"/>
      <c r="L78" s="19">
        <v>2556</v>
      </c>
      <c r="M78" s="17">
        <v>10837</v>
      </c>
    </row>
    <row r="79" spans="1:13" x14ac:dyDescent="0.25">
      <c r="A79" s="88"/>
      <c r="B79" s="85"/>
      <c r="C79" s="3" t="s">
        <v>92</v>
      </c>
      <c r="D79" s="12"/>
      <c r="E79" s="3"/>
      <c r="F79" s="12"/>
      <c r="G79" s="3"/>
      <c r="H79" s="12">
        <v>55</v>
      </c>
      <c r="I79" s="3">
        <v>88900</v>
      </c>
      <c r="J79" s="12"/>
      <c r="K79" s="3"/>
      <c r="L79" s="19">
        <v>55</v>
      </c>
      <c r="M79" s="17">
        <v>88900</v>
      </c>
    </row>
    <row r="80" spans="1:13" x14ac:dyDescent="0.25">
      <c r="A80" s="88"/>
      <c r="B80" s="86"/>
      <c r="C80" s="3" t="s">
        <v>63</v>
      </c>
      <c r="D80" s="12"/>
      <c r="E80" s="3"/>
      <c r="F80" s="12"/>
      <c r="G80" s="3"/>
      <c r="H80" s="12">
        <v>67575</v>
      </c>
      <c r="I80" s="3">
        <v>181078</v>
      </c>
      <c r="J80" s="12"/>
      <c r="K80" s="3"/>
      <c r="L80" s="19">
        <v>67575</v>
      </c>
      <c r="M80" s="17">
        <v>181078</v>
      </c>
    </row>
    <row r="81" spans="1:13" x14ac:dyDescent="0.25">
      <c r="A81" s="89"/>
      <c r="B81" s="30" t="s">
        <v>109</v>
      </c>
      <c r="C81" s="32"/>
      <c r="D81" s="31">
        <f>SUM(D47:D80)</f>
        <v>93595.717120000016</v>
      </c>
      <c r="E81" s="32">
        <f t="shared" ref="E81:M81" si="2">SUM(E47:E80)</f>
        <v>415329966.04260004</v>
      </c>
      <c r="F81" s="31">
        <f t="shared" si="2"/>
        <v>8206.9180000000015</v>
      </c>
      <c r="G81" s="32">
        <f t="shared" si="2"/>
        <v>414351.16</v>
      </c>
      <c r="H81" s="31">
        <f t="shared" si="2"/>
        <v>87155148.5</v>
      </c>
      <c r="I81" s="32">
        <f t="shared" si="2"/>
        <v>88514463.402400047</v>
      </c>
      <c r="J81" s="31">
        <f t="shared" si="2"/>
        <v>676</v>
      </c>
      <c r="K81" s="32">
        <f t="shared" si="2"/>
        <v>14740</v>
      </c>
      <c r="L81" s="31">
        <f t="shared" si="2"/>
        <v>87257627.135120004</v>
      </c>
      <c r="M81" s="32">
        <f t="shared" si="2"/>
        <v>504273520.60500008</v>
      </c>
    </row>
    <row r="82" spans="1:13" x14ac:dyDescent="0.25">
      <c r="A82" s="87" t="s">
        <v>3</v>
      </c>
      <c r="B82" s="36" t="s">
        <v>23</v>
      </c>
      <c r="C82" s="3" t="s">
        <v>73</v>
      </c>
      <c r="D82" s="12"/>
      <c r="E82" s="3"/>
      <c r="F82" s="12">
        <v>11.5</v>
      </c>
      <c r="G82" s="3">
        <v>150</v>
      </c>
      <c r="H82" s="12"/>
      <c r="I82" s="3"/>
      <c r="J82" s="12"/>
      <c r="K82" s="3"/>
      <c r="L82" s="19">
        <v>11.5</v>
      </c>
      <c r="M82" s="17">
        <v>150</v>
      </c>
    </row>
    <row r="83" spans="1:13" x14ac:dyDescent="0.25">
      <c r="A83" s="88"/>
      <c r="B83" s="36" t="s">
        <v>26</v>
      </c>
      <c r="C83" s="3" t="s">
        <v>47</v>
      </c>
      <c r="D83" s="12"/>
      <c r="E83" s="3"/>
      <c r="F83" s="12"/>
      <c r="G83" s="3"/>
      <c r="H83" s="12">
        <v>1</v>
      </c>
      <c r="I83" s="3">
        <v>5000</v>
      </c>
      <c r="J83" s="12"/>
      <c r="K83" s="3"/>
      <c r="L83" s="19">
        <v>1</v>
      </c>
      <c r="M83" s="17">
        <v>5000</v>
      </c>
    </row>
    <row r="84" spans="1:13" x14ac:dyDescent="0.25">
      <c r="A84" s="88"/>
      <c r="B84" s="84" t="s">
        <v>28</v>
      </c>
      <c r="C84" s="3" t="s">
        <v>51</v>
      </c>
      <c r="D84" s="48">
        <v>1.1000000000000001E-3</v>
      </c>
      <c r="E84" s="3">
        <v>175</v>
      </c>
      <c r="F84" s="12"/>
      <c r="G84" s="3"/>
      <c r="H84" s="12"/>
      <c r="I84" s="3"/>
      <c r="J84" s="12"/>
      <c r="K84" s="3"/>
      <c r="L84" s="19">
        <v>1.1000000000000001E-3</v>
      </c>
      <c r="M84" s="17">
        <v>175</v>
      </c>
    </row>
    <row r="85" spans="1:13" x14ac:dyDescent="0.25">
      <c r="A85" s="88"/>
      <c r="B85" s="85"/>
      <c r="C85" s="3" t="s">
        <v>52</v>
      </c>
      <c r="D85" s="12">
        <v>81.161000000000001</v>
      </c>
      <c r="E85" s="3">
        <v>4058072</v>
      </c>
      <c r="F85" s="12"/>
      <c r="G85" s="3"/>
      <c r="H85" s="12"/>
      <c r="I85" s="3"/>
      <c r="J85" s="12"/>
      <c r="K85" s="3"/>
      <c r="L85" s="19">
        <v>81.161000000000001</v>
      </c>
      <c r="M85" s="17">
        <v>4058072</v>
      </c>
    </row>
    <row r="86" spans="1:13" x14ac:dyDescent="0.25">
      <c r="A86" s="88"/>
      <c r="B86" s="85"/>
      <c r="C86" s="3" t="s">
        <v>47</v>
      </c>
      <c r="D86" s="48">
        <v>2.2499999999999998E-3</v>
      </c>
      <c r="E86" s="3">
        <v>175</v>
      </c>
      <c r="F86" s="12"/>
      <c r="G86" s="3"/>
      <c r="H86" s="12"/>
      <c r="I86" s="3"/>
      <c r="J86" s="12"/>
      <c r="K86" s="3"/>
      <c r="L86" s="19">
        <v>2.2499999999999998E-3</v>
      </c>
      <c r="M86" s="17">
        <v>175</v>
      </c>
    </row>
    <row r="87" spans="1:13" x14ac:dyDescent="0.25">
      <c r="A87" s="88"/>
      <c r="B87" s="86"/>
      <c r="C87" s="3" t="s">
        <v>53</v>
      </c>
      <c r="D87" s="48">
        <v>1.4599999999999998E-2</v>
      </c>
      <c r="E87" s="3">
        <v>562</v>
      </c>
      <c r="F87" s="12"/>
      <c r="G87" s="3"/>
      <c r="H87" s="12"/>
      <c r="I87" s="3"/>
      <c r="J87" s="12"/>
      <c r="K87" s="3"/>
      <c r="L87" s="19">
        <v>1.4599999999999998E-2</v>
      </c>
      <c r="M87" s="17">
        <v>562</v>
      </c>
    </row>
    <row r="88" spans="1:13" x14ac:dyDescent="0.25">
      <c r="A88" s="88"/>
      <c r="B88" s="36" t="s">
        <v>31</v>
      </c>
      <c r="C88" s="3" t="s">
        <v>54</v>
      </c>
      <c r="D88" s="12"/>
      <c r="E88" s="3"/>
      <c r="F88" s="12"/>
      <c r="G88" s="3"/>
      <c r="H88" s="12">
        <v>6650300</v>
      </c>
      <c r="I88" s="3">
        <v>4668377.5940000014</v>
      </c>
      <c r="J88" s="12"/>
      <c r="K88" s="3"/>
      <c r="L88" s="19">
        <v>6650300</v>
      </c>
      <c r="M88" s="17">
        <v>4668377.5940000014</v>
      </c>
    </row>
    <row r="89" spans="1:13" x14ac:dyDescent="0.25">
      <c r="A89" s="88"/>
      <c r="B89" s="84" t="s">
        <v>33</v>
      </c>
      <c r="C89" s="3" t="s">
        <v>55</v>
      </c>
      <c r="D89" s="12"/>
      <c r="E89" s="3"/>
      <c r="F89" s="12"/>
      <c r="G89" s="3"/>
      <c r="H89" s="12">
        <v>1</v>
      </c>
      <c r="I89" s="3">
        <v>100000</v>
      </c>
      <c r="J89" s="12"/>
      <c r="K89" s="3"/>
      <c r="L89" s="19">
        <v>1</v>
      </c>
      <c r="M89" s="17">
        <v>100000</v>
      </c>
    </row>
    <row r="90" spans="1:13" x14ac:dyDescent="0.25">
      <c r="A90" s="88"/>
      <c r="B90" s="85"/>
      <c r="C90" s="3" t="s">
        <v>47</v>
      </c>
      <c r="D90" s="12"/>
      <c r="E90" s="3"/>
      <c r="F90" s="12"/>
      <c r="G90" s="3"/>
      <c r="H90" s="12">
        <v>7</v>
      </c>
      <c r="I90" s="3">
        <v>73196.566000000006</v>
      </c>
      <c r="J90" s="12"/>
      <c r="K90" s="3"/>
      <c r="L90" s="19">
        <v>7</v>
      </c>
      <c r="M90" s="17">
        <v>73196.566000000006</v>
      </c>
    </row>
    <row r="91" spans="1:13" x14ac:dyDescent="0.25">
      <c r="A91" s="88"/>
      <c r="B91" s="85"/>
      <c r="C91" s="3" t="s">
        <v>57</v>
      </c>
      <c r="D91" s="12"/>
      <c r="E91" s="3"/>
      <c r="F91" s="12"/>
      <c r="G91" s="3"/>
      <c r="H91" s="12">
        <v>1</v>
      </c>
      <c r="I91" s="3">
        <v>140000</v>
      </c>
      <c r="J91" s="12"/>
      <c r="K91" s="3"/>
      <c r="L91" s="19">
        <v>1</v>
      </c>
      <c r="M91" s="17">
        <v>140000</v>
      </c>
    </row>
    <row r="92" spans="1:13" x14ac:dyDescent="0.25">
      <c r="A92" s="88"/>
      <c r="B92" s="86"/>
      <c r="C92" s="3" t="s">
        <v>58</v>
      </c>
      <c r="D92" s="12"/>
      <c r="E92" s="3"/>
      <c r="F92" s="12"/>
      <c r="G92" s="3"/>
      <c r="H92" s="12">
        <v>15</v>
      </c>
      <c r="I92" s="3">
        <v>2815000</v>
      </c>
      <c r="J92" s="12"/>
      <c r="K92" s="3"/>
      <c r="L92" s="19">
        <v>15</v>
      </c>
      <c r="M92" s="17">
        <v>2815000</v>
      </c>
    </row>
    <row r="93" spans="1:13" x14ac:dyDescent="0.25">
      <c r="A93" s="89"/>
      <c r="B93" s="30" t="s">
        <v>109</v>
      </c>
      <c r="C93" s="32"/>
      <c r="D93" s="31">
        <f>SUM(D82:D92)</f>
        <v>81.17895</v>
      </c>
      <c r="E93" s="32">
        <f t="shared" ref="E93:M93" si="3">SUM(E82:E92)</f>
        <v>4058984</v>
      </c>
      <c r="F93" s="31">
        <f t="shared" si="3"/>
        <v>11.5</v>
      </c>
      <c r="G93" s="32">
        <f t="shared" si="3"/>
        <v>150</v>
      </c>
      <c r="H93" s="31">
        <f t="shared" si="3"/>
        <v>6650325</v>
      </c>
      <c r="I93" s="32">
        <f t="shared" si="3"/>
        <v>7801574.1600000011</v>
      </c>
      <c r="J93" s="31">
        <f t="shared" si="3"/>
        <v>0</v>
      </c>
      <c r="K93" s="32">
        <f t="shared" si="3"/>
        <v>0</v>
      </c>
      <c r="L93" s="31">
        <f t="shared" si="3"/>
        <v>6650417.6789499996</v>
      </c>
      <c r="M93" s="32">
        <f t="shared" si="3"/>
        <v>11860708.16</v>
      </c>
    </row>
    <row r="94" spans="1:13" x14ac:dyDescent="0.25">
      <c r="A94" s="87" t="s">
        <v>4</v>
      </c>
      <c r="B94" s="36" t="s">
        <v>23</v>
      </c>
      <c r="C94" s="3" t="s">
        <v>73</v>
      </c>
      <c r="D94" s="12"/>
      <c r="E94" s="3"/>
      <c r="F94" s="12">
        <v>2.5</v>
      </c>
      <c r="G94" s="3">
        <v>87.5</v>
      </c>
      <c r="H94" s="12"/>
      <c r="I94" s="3"/>
      <c r="J94" s="12"/>
      <c r="K94" s="3"/>
      <c r="L94" s="19">
        <v>2.5</v>
      </c>
      <c r="M94" s="17">
        <v>87.5</v>
      </c>
    </row>
    <row r="95" spans="1:13" x14ac:dyDescent="0.25">
      <c r="A95" s="88"/>
      <c r="B95" s="84" t="s">
        <v>24</v>
      </c>
      <c r="C95" s="3" t="s">
        <v>46</v>
      </c>
      <c r="D95" s="12"/>
      <c r="E95" s="3"/>
      <c r="F95" s="12"/>
      <c r="G95" s="3"/>
      <c r="H95" s="12">
        <v>5</v>
      </c>
      <c r="I95" s="3">
        <v>20</v>
      </c>
      <c r="J95" s="12"/>
      <c r="K95" s="3"/>
      <c r="L95" s="19">
        <v>5</v>
      </c>
      <c r="M95" s="17">
        <v>20</v>
      </c>
    </row>
    <row r="96" spans="1:13" x14ac:dyDescent="0.25">
      <c r="A96" s="88"/>
      <c r="B96" s="85"/>
      <c r="C96" s="3" t="s">
        <v>75</v>
      </c>
      <c r="D96" s="12"/>
      <c r="E96" s="3"/>
      <c r="F96" s="12"/>
      <c r="G96" s="3"/>
      <c r="H96" s="12">
        <v>58</v>
      </c>
      <c r="I96" s="3">
        <v>16.32</v>
      </c>
      <c r="J96" s="12"/>
      <c r="K96" s="3"/>
      <c r="L96" s="19">
        <v>58</v>
      </c>
      <c r="M96" s="17">
        <v>16.32</v>
      </c>
    </row>
    <row r="97" spans="1:13" x14ac:dyDescent="0.25">
      <c r="A97" s="88"/>
      <c r="B97" s="86"/>
      <c r="C97" s="3" t="s">
        <v>48</v>
      </c>
      <c r="D97" s="12"/>
      <c r="E97" s="3"/>
      <c r="F97" s="12"/>
      <c r="G97" s="3"/>
      <c r="H97" s="12">
        <v>343</v>
      </c>
      <c r="I97" s="3">
        <v>263.09000000000003</v>
      </c>
      <c r="J97" s="12"/>
      <c r="K97" s="3"/>
      <c r="L97" s="19">
        <v>343</v>
      </c>
      <c r="M97" s="17">
        <v>263.09000000000003</v>
      </c>
    </row>
    <row r="98" spans="1:13" x14ac:dyDescent="0.25">
      <c r="A98" s="88"/>
      <c r="B98" s="84" t="s">
        <v>25</v>
      </c>
      <c r="C98" s="3" t="s">
        <v>46</v>
      </c>
      <c r="D98" s="12"/>
      <c r="E98" s="3"/>
      <c r="F98" s="12"/>
      <c r="G98" s="3"/>
      <c r="H98" s="12">
        <v>4</v>
      </c>
      <c r="I98" s="3">
        <v>300</v>
      </c>
      <c r="J98" s="12"/>
      <c r="K98" s="3"/>
      <c r="L98" s="19">
        <v>4</v>
      </c>
      <c r="M98" s="17">
        <v>300</v>
      </c>
    </row>
    <row r="99" spans="1:13" x14ac:dyDescent="0.25">
      <c r="A99" s="88"/>
      <c r="B99" s="85"/>
      <c r="C99" s="3" t="s">
        <v>75</v>
      </c>
      <c r="D99" s="12"/>
      <c r="E99" s="3"/>
      <c r="F99" s="12"/>
      <c r="G99" s="3"/>
      <c r="H99" s="12">
        <v>32</v>
      </c>
      <c r="I99" s="3">
        <v>1017</v>
      </c>
      <c r="J99" s="12"/>
      <c r="K99" s="3"/>
      <c r="L99" s="19">
        <v>32</v>
      </c>
      <c r="M99" s="17">
        <v>1017</v>
      </c>
    </row>
    <row r="100" spans="1:13" x14ac:dyDescent="0.25">
      <c r="A100" s="88"/>
      <c r="B100" s="86"/>
      <c r="C100" s="3" t="s">
        <v>49</v>
      </c>
      <c r="D100" s="12"/>
      <c r="E100" s="3"/>
      <c r="F100" s="12"/>
      <c r="G100" s="3"/>
      <c r="H100" s="12">
        <v>8</v>
      </c>
      <c r="I100" s="3">
        <v>2500</v>
      </c>
      <c r="J100" s="12"/>
      <c r="K100" s="3"/>
      <c r="L100" s="19">
        <v>8</v>
      </c>
      <c r="M100" s="17">
        <v>2500</v>
      </c>
    </row>
    <row r="101" spans="1:13" x14ac:dyDescent="0.25">
      <c r="A101" s="88"/>
      <c r="B101" s="84" t="s">
        <v>26</v>
      </c>
      <c r="C101" s="3" t="s">
        <v>50</v>
      </c>
      <c r="D101" s="48">
        <v>7.6499999999999995E-4</v>
      </c>
      <c r="E101" s="3">
        <v>0</v>
      </c>
      <c r="F101" s="12">
        <v>2.06</v>
      </c>
      <c r="G101" s="3">
        <v>0</v>
      </c>
      <c r="H101" s="12">
        <v>2761.14</v>
      </c>
      <c r="I101" s="3">
        <v>0</v>
      </c>
      <c r="J101" s="12">
        <v>750</v>
      </c>
      <c r="K101" s="3">
        <v>0</v>
      </c>
      <c r="L101" s="19">
        <v>3513.200765</v>
      </c>
      <c r="M101" s="17">
        <v>0</v>
      </c>
    </row>
    <row r="102" spans="1:13" x14ac:dyDescent="0.25">
      <c r="A102" s="88"/>
      <c r="B102" s="85"/>
      <c r="C102" s="3" t="s">
        <v>47</v>
      </c>
      <c r="D102" s="12">
        <v>18.499999999999996</v>
      </c>
      <c r="E102" s="3">
        <v>0</v>
      </c>
      <c r="F102" s="12"/>
      <c r="G102" s="3"/>
      <c r="H102" s="12">
        <v>489</v>
      </c>
      <c r="I102" s="3">
        <v>546.76</v>
      </c>
      <c r="J102" s="12"/>
      <c r="K102" s="3"/>
      <c r="L102" s="19">
        <v>507.5</v>
      </c>
      <c r="M102" s="17">
        <v>546.76</v>
      </c>
    </row>
    <row r="103" spans="1:13" x14ac:dyDescent="0.25">
      <c r="A103" s="88"/>
      <c r="B103" s="85"/>
      <c r="C103" s="3" t="s">
        <v>77</v>
      </c>
      <c r="D103" s="12">
        <v>0.87219999999999998</v>
      </c>
      <c r="E103" s="3">
        <v>414.29300000000001</v>
      </c>
      <c r="F103" s="12"/>
      <c r="G103" s="3"/>
      <c r="H103" s="12"/>
      <c r="I103" s="3"/>
      <c r="J103" s="12"/>
      <c r="K103" s="3"/>
      <c r="L103" s="19">
        <v>0.87219999999999998</v>
      </c>
      <c r="M103" s="17">
        <v>414.29300000000001</v>
      </c>
    </row>
    <row r="104" spans="1:13" x14ac:dyDescent="0.25">
      <c r="A104" s="88"/>
      <c r="B104" s="85"/>
      <c r="C104" s="3" t="s">
        <v>78</v>
      </c>
      <c r="D104" s="12">
        <v>1</v>
      </c>
      <c r="E104" s="3">
        <v>475.1</v>
      </c>
      <c r="F104" s="12"/>
      <c r="G104" s="3"/>
      <c r="H104" s="12"/>
      <c r="I104" s="3"/>
      <c r="J104" s="12"/>
      <c r="K104" s="3"/>
      <c r="L104" s="19">
        <v>1</v>
      </c>
      <c r="M104" s="17">
        <v>475.1</v>
      </c>
    </row>
    <row r="105" spans="1:13" x14ac:dyDescent="0.25">
      <c r="A105" s="88"/>
      <c r="B105" s="86"/>
      <c r="C105" s="3" t="s">
        <v>34</v>
      </c>
      <c r="D105" s="12">
        <v>7.875</v>
      </c>
      <c r="E105" s="3">
        <v>3599.66</v>
      </c>
      <c r="F105" s="12"/>
      <c r="G105" s="3"/>
      <c r="H105" s="12"/>
      <c r="I105" s="3"/>
      <c r="J105" s="12"/>
      <c r="K105" s="3"/>
      <c r="L105" s="19">
        <v>7.875</v>
      </c>
      <c r="M105" s="17">
        <v>3599.66</v>
      </c>
    </row>
    <row r="106" spans="1:13" x14ac:dyDescent="0.25">
      <c r="A106" s="88"/>
      <c r="B106" s="84" t="s">
        <v>28</v>
      </c>
      <c r="C106" s="3" t="s">
        <v>51</v>
      </c>
      <c r="D106" s="12">
        <v>0.15405000000000002</v>
      </c>
      <c r="E106" s="3">
        <v>7051.7999999999993</v>
      </c>
      <c r="F106" s="12"/>
      <c r="G106" s="3"/>
      <c r="H106" s="12"/>
      <c r="I106" s="3"/>
      <c r="J106" s="12"/>
      <c r="K106" s="3"/>
      <c r="L106" s="19">
        <v>0.15405000000000002</v>
      </c>
      <c r="M106" s="17">
        <v>7051.7999999999993</v>
      </c>
    </row>
    <row r="107" spans="1:13" x14ac:dyDescent="0.25">
      <c r="A107" s="88"/>
      <c r="B107" s="85"/>
      <c r="C107" s="3" t="s">
        <v>64</v>
      </c>
      <c r="D107" s="12"/>
      <c r="E107" s="3"/>
      <c r="F107" s="12"/>
      <c r="G107" s="3"/>
      <c r="H107" s="12"/>
      <c r="I107" s="3"/>
      <c r="J107" s="12">
        <v>216.5</v>
      </c>
      <c r="K107" s="3">
        <v>1990</v>
      </c>
      <c r="L107" s="19">
        <v>216.5</v>
      </c>
      <c r="M107" s="17">
        <v>1990</v>
      </c>
    </row>
    <row r="108" spans="1:13" x14ac:dyDescent="0.25">
      <c r="A108" s="88"/>
      <c r="B108" s="85"/>
      <c r="C108" s="3" t="s">
        <v>52</v>
      </c>
      <c r="D108" s="48">
        <v>2.5900000000000003E-3</v>
      </c>
      <c r="E108" s="3">
        <v>71.400000000000006</v>
      </c>
      <c r="F108" s="12"/>
      <c r="G108" s="3"/>
      <c r="H108" s="12"/>
      <c r="I108" s="3"/>
      <c r="J108" s="12"/>
      <c r="K108" s="3"/>
      <c r="L108" s="19">
        <v>2.5900000000000003E-3</v>
      </c>
      <c r="M108" s="17">
        <v>71.400000000000006</v>
      </c>
    </row>
    <row r="109" spans="1:13" x14ac:dyDescent="0.25">
      <c r="A109" s="88"/>
      <c r="B109" s="85"/>
      <c r="C109" s="3" t="s">
        <v>65</v>
      </c>
      <c r="D109" s="12">
        <v>10.064950000000001</v>
      </c>
      <c r="E109" s="3">
        <v>2000270</v>
      </c>
      <c r="F109" s="12"/>
      <c r="G109" s="3"/>
      <c r="H109" s="12"/>
      <c r="I109" s="3"/>
      <c r="J109" s="12"/>
      <c r="K109" s="3"/>
      <c r="L109" s="19">
        <v>10.064950000000001</v>
      </c>
      <c r="M109" s="17">
        <v>2000270</v>
      </c>
    </row>
    <row r="110" spans="1:13" x14ac:dyDescent="0.25">
      <c r="A110" s="88"/>
      <c r="B110" s="85"/>
      <c r="C110" s="3" t="s">
        <v>47</v>
      </c>
      <c r="D110" s="12">
        <v>8.18</v>
      </c>
      <c r="E110" s="3">
        <v>0</v>
      </c>
      <c r="F110" s="12"/>
      <c r="G110" s="3"/>
      <c r="H110" s="12">
        <v>1</v>
      </c>
      <c r="I110" s="3">
        <v>15</v>
      </c>
      <c r="J110" s="12"/>
      <c r="K110" s="3"/>
      <c r="L110" s="19">
        <v>9.18</v>
      </c>
      <c r="M110" s="17">
        <v>15</v>
      </c>
    </row>
    <row r="111" spans="1:13" x14ac:dyDescent="0.25">
      <c r="A111" s="88"/>
      <c r="B111" s="85"/>
      <c r="C111" s="3" t="s">
        <v>60</v>
      </c>
      <c r="D111" s="12">
        <v>1.50875</v>
      </c>
      <c r="E111" s="3">
        <v>506042</v>
      </c>
      <c r="F111" s="12"/>
      <c r="G111" s="3"/>
      <c r="H111" s="12"/>
      <c r="I111" s="3"/>
      <c r="J111" s="12"/>
      <c r="K111" s="3"/>
      <c r="L111" s="19">
        <v>1.50875</v>
      </c>
      <c r="M111" s="17">
        <v>506042</v>
      </c>
    </row>
    <row r="112" spans="1:13" x14ac:dyDescent="0.25">
      <c r="A112" s="88"/>
      <c r="B112" s="86"/>
      <c r="C112" s="3" t="s">
        <v>53</v>
      </c>
      <c r="D112" s="48">
        <v>7.5149999999999995E-2</v>
      </c>
      <c r="E112" s="3">
        <v>731.9</v>
      </c>
      <c r="F112" s="12"/>
      <c r="G112" s="3"/>
      <c r="H112" s="12"/>
      <c r="I112" s="3"/>
      <c r="J112" s="12"/>
      <c r="K112" s="3"/>
      <c r="L112" s="19">
        <v>7.5149999999999995E-2</v>
      </c>
      <c r="M112" s="17">
        <v>731.9</v>
      </c>
    </row>
    <row r="113" spans="1:13" x14ac:dyDescent="0.25">
      <c r="A113" s="88"/>
      <c r="B113" s="36" t="s">
        <v>31</v>
      </c>
      <c r="C113" s="3" t="s">
        <v>54</v>
      </c>
      <c r="D113" s="12"/>
      <c r="E113" s="3"/>
      <c r="F113" s="12"/>
      <c r="G113" s="3"/>
      <c r="H113" s="12">
        <v>35424</v>
      </c>
      <c r="I113" s="3">
        <v>24867.072000000004</v>
      </c>
      <c r="J113" s="12"/>
      <c r="K113" s="3"/>
      <c r="L113" s="19">
        <v>35424</v>
      </c>
      <c r="M113" s="17">
        <v>24867.072000000004</v>
      </c>
    </row>
    <row r="114" spans="1:13" x14ac:dyDescent="0.25">
      <c r="A114" s="89"/>
      <c r="B114" s="30" t="s">
        <v>109</v>
      </c>
      <c r="C114" s="32"/>
      <c r="D114" s="31">
        <f>SUM(D94:D113)</f>
        <v>48.233454999999999</v>
      </c>
      <c r="E114" s="32">
        <f t="shared" ref="E114:M114" si="4">SUM(E94:E113)</f>
        <v>2518656.1529999999</v>
      </c>
      <c r="F114" s="31">
        <f t="shared" si="4"/>
        <v>4.5600000000000005</v>
      </c>
      <c r="G114" s="32">
        <f t="shared" si="4"/>
        <v>87.5</v>
      </c>
      <c r="H114" s="31">
        <f t="shared" si="4"/>
        <v>39125.14</v>
      </c>
      <c r="I114" s="32">
        <f t="shared" si="4"/>
        <v>29545.242000000006</v>
      </c>
      <c r="J114" s="31">
        <f t="shared" si="4"/>
        <v>966.5</v>
      </c>
      <c r="K114" s="32">
        <f t="shared" si="4"/>
        <v>1990</v>
      </c>
      <c r="L114" s="31">
        <f t="shared" si="4"/>
        <v>40144.433454999999</v>
      </c>
      <c r="M114" s="32">
        <f t="shared" si="4"/>
        <v>2550278.895</v>
      </c>
    </row>
    <row r="115" spans="1:13" x14ac:dyDescent="0.25">
      <c r="A115" s="87" t="s">
        <v>5</v>
      </c>
      <c r="B115" s="84" t="s">
        <v>25</v>
      </c>
      <c r="C115" s="3" t="s">
        <v>46</v>
      </c>
      <c r="D115" s="12"/>
      <c r="E115" s="3"/>
      <c r="F115" s="12"/>
      <c r="G115" s="3"/>
      <c r="H115" s="12">
        <v>1</v>
      </c>
      <c r="I115" s="3">
        <v>500</v>
      </c>
      <c r="J115" s="12"/>
      <c r="K115" s="3"/>
      <c r="L115" s="19">
        <v>1</v>
      </c>
      <c r="M115" s="17">
        <v>500</v>
      </c>
    </row>
    <row r="116" spans="1:13" x14ac:dyDescent="0.25">
      <c r="A116" s="88"/>
      <c r="B116" s="86"/>
      <c r="C116" s="3" t="s">
        <v>75</v>
      </c>
      <c r="D116" s="12"/>
      <c r="E116" s="3"/>
      <c r="F116" s="12"/>
      <c r="G116" s="3"/>
      <c r="H116" s="12">
        <v>2</v>
      </c>
      <c r="I116" s="3">
        <v>2300</v>
      </c>
      <c r="J116" s="12"/>
      <c r="K116" s="3"/>
      <c r="L116" s="19">
        <v>2</v>
      </c>
      <c r="M116" s="17">
        <v>2300</v>
      </c>
    </row>
    <row r="117" spans="1:13" x14ac:dyDescent="0.25">
      <c r="A117" s="88"/>
      <c r="B117" s="36" t="s">
        <v>26</v>
      </c>
      <c r="C117" s="3" t="s">
        <v>47</v>
      </c>
      <c r="D117" s="12"/>
      <c r="E117" s="3"/>
      <c r="F117" s="12"/>
      <c r="G117" s="3"/>
      <c r="H117" s="12">
        <v>1909</v>
      </c>
      <c r="I117" s="3">
        <v>1208135</v>
      </c>
      <c r="J117" s="12"/>
      <c r="K117" s="3"/>
      <c r="L117" s="19">
        <v>1909</v>
      </c>
      <c r="M117" s="17">
        <v>1208135</v>
      </c>
    </row>
    <row r="118" spans="1:13" x14ac:dyDescent="0.25">
      <c r="A118" s="88"/>
      <c r="B118" s="84" t="s">
        <v>28</v>
      </c>
      <c r="C118" s="3" t="s">
        <v>51</v>
      </c>
      <c r="D118" s="48">
        <v>1.0699999999999999E-2</v>
      </c>
      <c r="E118" s="3">
        <v>428</v>
      </c>
      <c r="F118" s="12"/>
      <c r="G118" s="3"/>
      <c r="H118" s="12"/>
      <c r="I118" s="3"/>
      <c r="J118" s="12"/>
      <c r="K118" s="3"/>
      <c r="L118" s="19">
        <v>1.0699999999999999E-2</v>
      </c>
      <c r="M118" s="17">
        <v>428</v>
      </c>
    </row>
    <row r="119" spans="1:13" x14ac:dyDescent="0.25">
      <c r="A119" s="88"/>
      <c r="B119" s="85"/>
      <c r="C119" s="3" t="s">
        <v>52</v>
      </c>
      <c r="D119" s="48">
        <v>1.5E-3</v>
      </c>
      <c r="E119" s="3">
        <v>60</v>
      </c>
      <c r="F119" s="12"/>
      <c r="G119" s="3"/>
      <c r="H119" s="12"/>
      <c r="I119" s="3"/>
      <c r="J119" s="12"/>
      <c r="K119" s="3"/>
      <c r="L119" s="19">
        <v>1.5E-3</v>
      </c>
      <c r="M119" s="17">
        <v>60</v>
      </c>
    </row>
    <row r="120" spans="1:13" x14ac:dyDescent="0.25">
      <c r="A120" s="88"/>
      <c r="B120" s="86"/>
      <c r="C120" s="3" t="s">
        <v>53</v>
      </c>
      <c r="D120" s="12">
        <v>5.5594999999999999</v>
      </c>
      <c r="E120" s="3">
        <v>275980</v>
      </c>
      <c r="F120" s="12"/>
      <c r="G120" s="3"/>
      <c r="H120" s="12"/>
      <c r="I120" s="3"/>
      <c r="J120" s="12"/>
      <c r="K120" s="3"/>
      <c r="L120" s="19">
        <v>5.5594999999999999</v>
      </c>
      <c r="M120" s="17">
        <v>275980</v>
      </c>
    </row>
    <row r="121" spans="1:13" x14ac:dyDescent="0.25">
      <c r="A121" s="88"/>
      <c r="B121" s="84" t="s">
        <v>33</v>
      </c>
      <c r="C121" s="3" t="s">
        <v>55</v>
      </c>
      <c r="D121" s="12"/>
      <c r="E121" s="3"/>
      <c r="F121" s="12"/>
      <c r="G121" s="3"/>
      <c r="H121" s="12">
        <v>1</v>
      </c>
      <c r="I121" s="3">
        <v>22000</v>
      </c>
      <c r="J121" s="12"/>
      <c r="K121" s="3"/>
      <c r="L121" s="19">
        <v>1</v>
      </c>
      <c r="M121" s="17">
        <v>22000</v>
      </c>
    </row>
    <row r="122" spans="1:13" x14ac:dyDescent="0.25">
      <c r="A122" s="88"/>
      <c r="B122" s="85"/>
      <c r="C122" s="3" t="s">
        <v>47</v>
      </c>
      <c r="D122" s="12"/>
      <c r="E122" s="3"/>
      <c r="F122" s="12"/>
      <c r="G122" s="3"/>
      <c r="H122" s="12">
        <v>3</v>
      </c>
      <c r="I122" s="3">
        <v>142500</v>
      </c>
      <c r="J122" s="12"/>
      <c r="K122" s="3"/>
      <c r="L122" s="19">
        <v>3</v>
      </c>
      <c r="M122" s="17">
        <v>142500</v>
      </c>
    </row>
    <row r="123" spans="1:13" x14ac:dyDescent="0.25">
      <c r="A123" s="88"/>
      <c r="B123" s="85"/>
      <c r="C123" s="3" t="s">
        <v>56</v>
      </c>
      <c r="D123" s="12"/>
      <c r="E123" s="3"/>
      <c r="F123" s="12"/>
      <c r="G123" s="3"/>
      <c r="H123" s="12">
        <v>4</v>
      </c>
      <c r="I123" s="3">
        <v>37500</v>
      </c>
      <c r="J123" s="12"/>
      <c r="K123" s="3"/>
      <c r="L123" s="19">
        <v>4</v>
      </c>
      <c r="M123" s="17">
        <v>37500</v>
      </c>
    </row>
    <row r="124" spans="1:13" x14ac:dyDescent="0.25">
      <c r="A124" s="88"/>
      <c r="B124" s="86"/>
      <c r="C124" s="3" t="s">
        <v>58</v>
      </c>
      <c r="D124" s="12"/>
      <c r="E124" s="3"/>
      <c r="F124" s="12"/>
      <c r="G124" s="3"/>
      <c r="H124" s="12">
        <v>8</v>
      </c>
      <c r="I124" s="3">
        <v>805000</v>
      </c>
      <c r="J124" s="12"/>
      <c r="K124" s="3"/>
      <c r="L124" s="19">
        <v>8</v>
      </c>
      <c r="M124" s="17">
        <v>805000</v>
      </c>
    </row>
    <row r="125" spans="1:13" x14ac:dyDescent="0.25">
      <c r="A125" s="89"/>
      <c r="B125" s="30" t="s">
        <v>109</v>
      </c>
      <c r="C125" s="32"/>
      <c r="D125" s="31">
        <f>SUM(D115:D124)</f>
        <v>5.5716999999999999</v>
      </c>
      <c r="E125" s="32">
        <f t="shared" ref="E125:M125" si="5">SUM(E115:E124)</f>
        <v>276468</v>
      </c>
      <c r="F125" s="31">
        <f t="shared" si="5"/>
        <v>0</v>
      </c>
      <c r="G125" s="32">
        <f t="shared" si="5"/>
        <v>0</v>
      </c>
      <c r="H125" s="31">
        <f t="shared" si="5"/>
        <v>1928</v>
      </c>
      <c r="I125" s="32">
        <f t="shared" si="5"/>
        <v>2217935</v>
      </c>
      <c r="J125" s="31">
        <f t="shared" si="5"/>
        <v>0</v>
      </c>
      <c r="K125" s="32">
        <f t="shared" si="5"/>
        <v>0</v>
      </c>
      <c r="L125" s="31">
        <f t="shared" si="5"/>
        <v>1933.5717000000002</v>
      </c>
      <c r="M125" s="32">
        <f t="shared" si="5"/>
        <v>2494403</v>
      </c>
    </row>
    <row r="126" spans="1:13" x14ac:dyDescent="0.25">
      <c r="A126" s="87" t="s">
        <v>6</v>
      </c>
      <c r="B126" s="84" t="s">
        <v>26</v>
      </c>
      <c r="C126" s="3" t="s">
        <v>47</v>
      </c>
      <c r="D126" s="12">
        <v>0.45</v>
      </c>
      <c r="E126" s="3">
        <v>213.8</v>
      </c>
      <c r="F126" s="12"/>
      <c r="G126" s="3"/>
      <c r="H126" s="12">
        <v>1210111</v>
      </c>
      <c r="I126" s="3">
        <v>2522225</v>
      </c>
      <c r="J126" s="12"/>
      <c r="K126" s="3"/>
      <c r="L126" s="19">
        <v>1210111.45</v>
      </c>
      <c r="M126" s="17">
        <v>2522438.7999999998</v>
      </c>
    </row>
    <row r="127" spans="1:13" x14ac:dyDescent="0.25">
      <c r="A127" s="88"/>
      <c r="B127" s="85"/>
      <c r="C127" s="3" t="s">
        <v>77</v>
      </c>
      <c r="D127" s="12">
        <v>6445.6799999999994</v>
      </c>
      <c r="E127" s="3">
        <v>3417563.8659999999</v>
      </c>
      <c r="F127" s="12"/>
      <c r="G127" s="3"/>
      <c r="H127" s="12"/>
      <c r="I127" s="3"/>
      <c r="J127" s="12"/>
      <c r="K127" s="3"/>
      <c r="L127" s="19">
        <v>6445.6799999999994</v>
      </c>
      <c r="M127" s="17">
        <v>3417563.8659999999</v>
      </c>
    </row>
    <row r="128" spans="1:13" x14ac:dyDescent="0.25">
      <c r="A128" s="88"/>
      <c r="B128" s="85"/>
      <c r="C128" s="3" t="s">
        <v>74</v>
      </c>
      <c r="D128" s="12"/>
      <c r="E128" s="3"/>
      <c r="F128" s="12"/>
      <c r="G128" s="3"/>
      <c r="H128" s="12">
        <v>60</v>
      </c>
      <c r="I128" s="3">
        <v>90000</v>
      </c>
      <c r="J128" s="12"/>
      <c r="K128" s="3"/>
      <c r="L128" s="19">
        <v>60</v>
      </c>
      <c r="M128" s="17">
        <v>90000</v>
      </c>
    </row>
    <row r="129" spans="1:13" x14ac:dyDescent="0.25">
      <c r="A129" s="88"/>
      <c r="B129" s="85"/>
      <c r="C129" s="3" t="s">
        <v>78</v>
      </c>
      <c r="D129" s="12">
        <v>9691</v>
      </c>
      <c r="E129" s="3">
        <v>4790709.7200000007</v>
      </c>
      <c r="F129" s="12"/>
      <c r="G129" s="3"/>
      <c r="H129" s="12"/>
      <c r="I129" s="3"/>
      <c r="J129" s="12"/>
      <c r="K129" s="3"/>
      <c r="L129" s="19">
        <v>9691</v>
      </c>
      <c r="M129" s="17">
        <v>4790709.7200000007</v>
      </c>
    </row>
    <row r="130" spans="1:13" x14ac:dyDescent="0.25">
      <c r="A130" s="88"/>
      <c r="B130" s="86"/>
      <c r="C130" s="3" t="s">
        <v>34</v>
      </c>
      <c r="D130" s="12">
        <v>5</v>
      </c>
      <c r="E130" s="3">
        <v>3509.9</v>
      </c>
      <c r="F130" s="12"/>
      <c r="G130" s="3"/>
      <c r="H130" s="12"/>
      <c r="I130" s="3"/>
      <c r="J130" s="12"/>
      <c r="K130" s="3"/>
      <c r="L130" s="19">
        <v>5</v>
      </c>
      <c r="M130" s="17">
        <v>3509.9</v>
      </c>
    </row>
    <row r="131" spans="1:13" x14ac:dyDescent="0.25">
      <c r="A131" s="88"/>
      <c r="B131" s="84" t="s">
        <v>28</v>
      </c>
      <c r="C131" s="3" t="s">
        <v>51</v>
      </c>
      <c r="D131" s="12">
        <v>3.04718</v>
      </c>
      <c r="E131" s="3">
        <v>23386.949999999997</v>
      </c>
      <c r="F131" s="12"/>
      <c r="G131" s="3"/>
      <c r="H131" s="12"/>
      <c r="I131" s="3"/>
      <c r="J131" s="12"/>
      <c r="K131" s="3"/>
      <c r="L131" s="19">
        <v>3.04718</v>
      </c>
      <c r="M131" s="17">
        <v>23386.949999999997</v>
      </c>
    </row>
    <row r="132" spans="1:13" x14ac:dyDescent="0.25">
      <c r="A132" s="88"/>
      <c r="B132" s="85"/>
      <c r="C132" s="3" t="s">
        <v>64</v>
      </c>
      <c r="D132" s="48">
        <v>1.7999999999999998E-4</v>
      </c>
      <c r="E132" s="3">
        <v>1.8</v>
      </c>
      <c r="F132" s="12"/>
      <c r="G132" s="3"/>
      <c r="H132" s="12"/>
      <c r="I132" s="3"/>
      <c r="J132" s="12">
        <v>24</v>
      </c>
      <c r="K132" s="3">
        <v>240</v>
      </c>
      <c r="L132" s="19">
        <v>24.00018</v>
      </c>
      <c r="M132" s="17">
        <v>241.8</v>
      </c>
    </row>
    <row r="133" spans="1:13" x14ac:dyDescent="0.25">
      <c r="A133" s="88"/>
      <c r="B133" s="85"/>
      <c r="C133" s="3" t="s">
        <v>52</v>
      </c>
      <c r="D133" s="48">
        <v>3.2618000000000001E-2</v>
      </c>
      <c r="E133" s="3">
        <v>1304.7199999999998</v>
      </c>
      <c r="F133" s="12"/>
      <c r="G133" s="3"/>
      <c r="H133" s="12"/>
      <c r="I133" s="3"/>
      <c r="J133" s="12"/>
      <c r="K133" s="3"/>
      <c r="L133" s="19">
        <v>3.2618000000000001E-2</v>
      </c>
      <c r="M133" s="17">
        <v>1304.7199999999998</v>
      </c>
    </row>
    <row r="134" spans="1:13" x14ac:dyDescent="0.25">
      <c r="A134" s="88"/>
      <c r="B134" s="85"/>
      <c r="C134" s="3" t="s">
        <v>65</v>
      </c>
      <c r="D134" s="48">
        <v>1.474E-2</v>
      </c>
      <c r="E134" s="3">
        <v>589.6</v>
      </c>
      <c r="F134" s="12"/>
      <c r="G134" s="3"/>
      <c r="H134" s="12"/>
      <c r="I134" s="3"/>
      <c r="J134" s="12"/>
      <c r="K134" s="3"/>
      <c r="L134" s="19">
        <v>1.474E-2</v>
      </c>
      <c r="M134" s="17">
        <v>589.6</v>
      </c>
    </row>
    <row r="135" spans="1:13" x14ac:dyDescent="0.25">
      <c r="A135" s="88"/>
      <c r="B135" s="85"/>
      <c r="C135" s="3" t="s">
        <v>47</v>
      </c>
      <c r="D135" s="48">
        <v>9.3219999999999997E-2</v>
      </c>
      <c r="E135" s="3">
        <v>51606.559999999998</v>
      </c>
      <c r="F135" s="12"/>
      <c r="G135" s="3"/>
      <c r="H135" s="12"/>
      <c r="I135" s="3"/>
      <c r="J135" s="12"/>
      <c r="K135" s="3"/>
      <c r="L135" s="19">
        <v>9.3219999999999997E-2</v>
      </c>
      <c r="M135" s="17">
        <v>51606.559999999998</v>
      </c>
    </row>
    <row r="136" spans="1:13" x14ac:dyDescent="0.25">
      <c r="A136" s="88"/>
      <c r="B136" s="85"/>
      <c r="C136" s="3" t="s">
        <v>60</v>
      </c>
      <c r="D136" s="48">
        <v>5.0820000000000004E-2</v>
      </c>
      <c r="E136" s="3">
        <v>12705</v>
      </c>
      <c r="F136" s="12"/>
      <c r="G136" s="3"/>
      <c r="H136" s="12"/>
      <c r="I136" s="3"/>
      <c r="J136" s="12"/>
      <c r="K136" s="3"/>
      <c r="L136" s="19">
        <v>5.0820000000000004E-2</v>
      </c>
      <c r="M136" s="17">
        <v>12705</v>
      </c>
    </row>
    <row r="137" spans="1:13" x14ac:dyDescent="0.25">
      <c r="A137" s="88"/>
      <c r="B137" s="86"/>
      <c r="C137" s="3" t="s">
        <v>53</v>
      </c>
      <c r="D137" s="12">
        <v>0.83384099999999994</v>
      </c>
      <c r="E137" s="3">
        <v>25015.430000000004</v>
      </c>
      <c r="F137" s="12"/>
      <c r="G137" s="3"/>
      <c r="H137" s="12"/>
      <c r="I137" s="3"/>
      <c r="J137" s="12"/>
      <c r="K137" s="3"/>
      <c r="L137" s="19">
        <v>0.83384099999999994</v>
      </c>
      <c r="M137" s="17">
        <v>25015.430000000004</v>
      </c>
    </row>
    <row r="138" spans="1:13" x14ac:dyDescent="0.25">
      <c r="A138" s="88"/>
      <c r="B138" s="36" t="s">
        <v>31</v>
      </c>
      <c r="C138" s="3" t="s">
        <v>54</v>
      </c>
      <c r="D138" s="12"/>
      <c r="E138" s="3"/>
      <c r="F138" s="12"/>
      <c r="G138" s="3"/>
      <c r="H138" s="12">
        <v>16823640</v>
      </c>
      <c r="I138" s="3">
        <v>11809858.801200002</v>
      </c>
      <c r="J138" s="12"/>
      <c r="K138" s="3"/>
      <c r="L138" s="19">
        <v>16823640</v>
      </c>
      <c r="M138" s="17">
        <v>11809858.801200002</v>
      </c>
    </row>
    <row r="139" spans="1:13" x14ac:dyDescent="0.25">
      <c r="A139" s="88"/>
      <c r="B139" s="84" t="s">
        <v>33</v>
      </c>
      <c r="C139" s="3" t="s">
        <v>55</v>
      </c>
      <c r="D139" s="12"/>
      <c r="E139" s="3"/>
      <c r="F139" s="12"/>
      <c r="G139" s="3"/>
      <c r="H139" s="12">
        <v>7</v>
      </c>
      <c r="I139" s="3">
        <v>678000</v>
      </c>
      <c r="J139" s="12"/>
      <c r="K139" s="3"/>
      <c r="L139" s="19">
        <v>7</v>
      </c>
      <c r="M139" s="17">
        <v>678000</v>
      </c>
    </row>
    <row r="140" spans="1:13" x14ac:dyDescent="0.25">
      <c r="A140" s="88"/>
      <c r="B140" s="85"/>
      <c r="C140" s="3" t="s">
        <v>47</v>
      </c>
      <c r="D140" s="12"/>
      <c r="E140" s="3"/>
      <c r="F140" s="12"/>
      <c r="G140" s="3"/>
      <c r="H140" s="12">
        <v>6</v>
      </c>
      <c r="I140" s="3">
        <v>964000</v>
      </c>
      <c r="J140" s="12"/>
      <c r="K140" s="3"/>
      <c r="L140" s="19">
        <v>6</v>
      </c>
      <c r="M140" s="17">
        <v>964000</v>
      </c>
    </row>
    <row r="141" spans="1:13" x14ac:dyDescent="0.25">
      <c r="A141" s="88"/>
      <c r="B141" s="85"/>
      <c r="C141" s="3" t="s">
        <v>56</v>
      </c>
      <c r="D141" s="12"/>
      <c r="E141" s="3"/>
      <c r="F141" s="12"/>
      <c r="G141" s="3"/>
      <c r="H141" s="12">
        <v>1</v>
      </c>
      <c r="I141" s="3">
        <v>50000</v>
      </c>
      <c r="J141" s="12"/>
      <c r="K141" s="3"/>
      <c r="L141" s="19">
        <v>1</v>
      </c>
      <c r="M141" s="17">
        <v>50000</v>
      </c>
    </row>
    <row r="142" spans="1:13" x14ac:dyDescent="0.25">
      <c r="A142" s="88"/>
      <c r="B142" s="86"/>
      <c r="C142" s="3" t="s">
        <v>58</v>
      </c>
      <c r="D142" s="12"/>
      <c r="E142" s="3"/>
      <c r="F142" s="12"/>
      <c r="G142" s="3"/>
      <c r="H142" s="12">
        <v>27</v>
      </c>
      <c r="I142" s="3">
        <v>2597500</v>
      </c>
      <c r="J142" s="12"/>
      <c r="K142" s="3"/>
      <c r="L142" s="19">
        <v>27</v>
      </c>
      <c r="M142" s="17">
        <v>2597500</v>
      </c>
    </row>
    <row r="143" spans="1:13" x14ac:dyDescent="0.25">
      <c r="A143" s="88"/>
      <c r="B143" s="36" t="s">
        <v>35</v>
      </c>
      <c r="C143" s="3" t="s">
        <v>63</v>
      </c>
      <c r="D143" s="12"/>
      <c r="E143" s="3"/>
      <c r="F143" s="12"/>
      <c r="G143" s="3"/>
      <c r="H143" s="12">
        <v>9</v>
      </c>
      <c r="I143" s="3">
        <v>900</v>
      </c>
      <c r="J143" s="12"/>
      <c r="K143" s="3"/>
      <c r="L143" s="19">
        <v>9</v>
      </c>
      <c r="M143" s="17">
        <v>900</v>
      </c>
    </row>
    <row r="144" spans="1:13" x14ac:dyDescent="0.25">
      <c r="A144" s="89"/>
      <c r="B144" s="30" t="s">
        <v>109</v>
      </c>
      <c r="C144" s="32"/>
      <c r="D144" s="31">
        <f>SUM(D126:D143)</f>
        <v>16146.202598999998</v>
      </c>
      <c r="E144" s="32">
        <f t="shared" ref="E144:M144" si="6">SUM(E126:E143)</f>
        <v>8326607.345999999</v>
      </c>
      <c r="F144" s="31">
        <f t="shared" si="6"/>
        <v>0</v>
      </c>
      <c r="G144" s="32">
        <f t="shared" si="6"/>
        <v>0</v>
      </c>
      <c r="H144" s="31">
        <f t="shared" si="6"/>
        <v>18033861</v>
      </c>
      <c r="I144" s="32">
        <f t="shared" si="6"/>
        <v>18712483.801200002</v>
      </c>
      <c r="J144" s="31">
        <f t="shared" si="6"/>
        <v>24</v>
      </c>
      <c r="K144" s="32">
        <f t="shared" si="6"/>
        <v>240</v>
      </c>
      <c r="L144" s="31">
        <f t="shared" si="6"/>
        <v>18050031.202599</v>
      </c>
      <c r="M144" s="32">
        <f t="shared" si="6"/>
        <v>27039331.147200003</v>
      </c>
    </row>
    <row r="145" spans="1:13" x14ac:dyDescent="0.25">
      <c r="A145" s="87" t="s">
        <v>7</v>
      </c>
      <c r="B145" s="84" t="s">
        <v>23</v>
      </c>
      <c r="C145" s="3" t="s">
        <v>71</v>
      </c>
      <c r="D145" s="12"/>
      <c r="E145" s="3"/>
      <c r="F145" s="12">
        <v>461.5</v>
      </c>
      <c r="G145" s="3">
        <v>2271.6999999999998</v>
      </c>
      <c r="H145" s="12"/>
      <c r="I145" s="3"/>
      <c r="J145" s="12"/>
      <c r="K145" s="3"/>
      <c r="L145" s="19">
        <v>461.5</v>
      </c>
      <c r="M145" s="17">
        <v>2271.6999999999998</v>
      </c>
    </row>
    <row r="146" spans="1:13" x14ac:dyDescent="0.25">
      <c r="A146" s="88"/>
      <c r="B146" s="86"/>
      <c r="C146" s="3" t="s">
        <v>73</v>
      </c>
      <c r="D146" s="12"/>
      <c r="E146" s="3"/>
      <c r="F146" s="12">
        <v>47.300000000000004</v>
      </c>
      <c r="G146" s="3">
        <v>1819</v>
      </c>
      <c r="H146" s="12"/>
      <c r="I146" s="3"/>
      <c r="J146" s="12"/>
      <c r="K146" s="3"/>
      <c r="L146" s="19">
        <v>47.300000000000004</v>
      </c>
      <c r="M146" s="17">
        <v>1819</v>
      </c>
    </row>
    <row r="147" spans="1:13" x14ac:dyDescent="0.25">
      <c r="A147" s="88"/>
      <c r="B147" s="84" t="s">
        <v>24</v>
      </c>
      <c r="C147" s="3" t="s">
        <v>75</v>
      </c>
      <c r="D147" s="12"/>
      <c r="E147" s="3"/>
      <c r="F147" s="12"/>
      <c r="G147" s="3"/>
      <c r="H147" s="12">
        <v>39</v>
      </c>
      <c r="I147" s="3">
        <v>0</v>
      </c>
      <c r="J147" s="12"/>
      <c r="K147" s="3"/>
      <c r="L147" s="19">
        <v>39</v>
      </c>
      <c r="M147" s="17">
        <v>0</v>
      </c>
    </row>
    <row r="148" spans="1:13" x14ac:dyDescent="0.25">
      <c r="A148" s="88"/>
      <c r="B148" s="86"/>
      <c r="C148" s="3" t="s">
        <v>48</v>
      </c>
      <c r="D148" s="12"/>
      <c r="E148" s="3"/>
      <c r="F148" s="12"/>
      <c r="G148" s="3"/>
      <c r="H148" s="12">
        <v>1</v>
      </c>
      <c r="I148" s="3">
        <v>1</v>
      </c>
      <c r="J148" s="12"/>
      <c r="K148" s="3"/>
      <c r="L148" s="19">
        <v>1</v>
      </c>
      <c r="M148" s="17">
        <v>1</v>
      </c>
    </row>
    <row r="149" spans="1:13" x14ac:dyDescent="0.25">
      <c r="A149" s="88"/>
      <c r="B149" s="36" t="s">
        <v>25</v>
      </c>
      <c r="C149" s="3" t="s">
        <v>46</v>
      </c>
      <c r="D149" s="12"/>
      <c r="E149" s="3"/>
      <c r="F149" s="12"/>
      <c r="G149" s="3"/>
      <c r="H149" s="12">
        <v>1</v>
      </c>
      <c r="I149" s="3">
        <v>300</v>
      </c>
      <c r="J149" s="12"/>
      <c r="K149" s="3"/>
      <c r="L149" s="19">
        <v>1</v>
      </c>
      <c r="M149" s="17">
        <v>300</v>
      </c>
    </row>
    <row r="150" spans="1:13" x14ac:dyDescent="0.25">
      <c r="A150" s="88"/>
      <c r="B150" s="84" t="s">
        <v>26</v>
      </c>
      <c r="C150" s="3" t="s">
        <v>50</v>
      </c>
      <c r="D150" s="48">
        <v>1.3260000000000001E-2</v>
      </c>
      <c r="E150" s="3">
        <v>0</v>
      </c>
      <c r="F150" s="12"/>
      <c r="G150" s="3"/>
      <c r="H150" s="12">
        <v>309</v>
      </c>
      <c r="I150" s="3">
        <v>1000</v>
      </c>
      <c r="J150" s="12">
        <v>4</v>
      </c>
      <c r="K150" s="3">
        <v>0</v>
      </c>
      <c r="L150" s="19">
        <v>313.01326</v>
      </c>
      <c r="M150" s="17">
        <v>1000</v>
      </c>
    </row>
    <row r="151" spans="1:13" x14ac:dyDescent="0.25">
      <c r="A151" s="88"/>
      <c r="B151" s="85"/>
      <c r="C151" s="3" t="s">
        <v>47</v>
      </c>
      <c r="D151" s="48">
        <v>8.5999999999999998E-4</v>
      </c>
      <c r="E151" s="3">
        <v>0</v>
      </c>
      <c r="F151" s="12">
        <v>2356</v>
      </c>
      <c r="G151" s="3">
        <v>9151.32</v>
      </c>
      <c r="H151" s="12">
        <v>105</v>
      </c>
      <c r="I151" s="3">
        <v>228539.8</v>
      </c>
      <c r="J151" s="12">
        <v>1255</v>
      </c>
      <c r="K151" s="3">
        <v>5000</v>
      </c>
      <c r="L151" s="19">
        <v>3716.0008600000001</v>
      </c>
      <c r="M151" s="17">
        <v>242691.12</v>
      </c>
    </row>
    <row r="152" spans="1:13" x14ac:dyDescent="0.25">
      <c r="A152" s="88"/>
      <c r="B152" s="86"/>
      <c r="C152" s="3" t="s">
        <v>78</v>
      </c>
      <c r="D152" s="12">
        <v>998.4</v>
      </c>
      <c r="E152" s="3">
        <v>457906.17599999998</v>
      </c>
      <c r="F152" s="12"/>
      <c r="G152" s="3"/>
      <c r="H152" s="12"/>
      <c r="I152" s="3"/>
      <c r="J152" s="12"/>
      <c r="K152" s="3"/>
      <c r="L152" s="19">
        <v>998.4</v>
      </c>
      <c r="M152" s="17">
        <v>457906.17599999998</v>
      </c>
    </row>
    <row r="153" spans="1:13" x14ac:dyDescent="0.25">
      <c r="A153" s="88"/>
      <c r="B153" s="84" t="s">
        <v>28</v>
      </c>
      <c r="C153" s="3" t="s">
        <v>51</v>
      </c>
      <c r="D153" s="12">
        <v>0.99749999999999994</v>
      </c>
      <c r="E153" s="3">
        <v>35442.5</v>
      </c>
      <c r="F153" s="12"/>
      <c r="G153" s="3"/>
      <c r="H153" s="12"/>
      <c r="I153" s="3"/>
      <c r="J153" s="12"/>
      <c r="K153" s="3"/>
      <c r="L153" s="19">
        <v>0.99749999999999994</v>
      </c>
      <c r="M153" s="17">
        <v>35442.5</v>
      </c>
    </row>
    <row r="154" spans="1:13" x14ac:dyDescent="0.25">
      <c r="A154" s="88"/>
      <c r="B154" s="85"/>
      <c r="C154" s="3" t="s">
        <v>64</v>
      </c>
      <c r="D154" s="12"/>
      <c r="E154" s="3"/>
      <c r="F154" s="12"/>
      <c r="G154" s="3"/>
      <c r="H154" s="12"/>
      <c r="I154" s="3"/>
      <c r="J154" s="12">
        <v>3</v>
      </c>
      <c r="K154" s="3">
        <v>90</v>
      </c>
      <c r="L154" s="19">
        <v>3</v>
      </c>
      <c r="M154" s="17">
        <v>90</v>
      </c>
    </row>
    <row r="155" spans="1:13" x14ac:dyDescent="0.25">
      <c r="A155" s="88"/>
      <c r="B155" s="85"/>
      <c r="C155" s="3" t="s">
        <v>47</v>
      </c>
      <c r="D155" s="12">
        <v>0.1056</v>
      </c>
      <c r="E155" s="3">
        <v>0</v>
      </c>
      <c r="F155" s="12"/>
      <c r="G155" s="3"/>
      <c r="H155" s="12">
        <v>3</v>
      </c>
      <c r="I155" s="3">
        <v>120</v>
      </c>
      <c r="J155" s="12"/>
      <c r="K155" s="3"/>
      <c r="L155" s="19">
        <v>3.1055999999999999</v>
      </c>
      <c r="M155" s="17">
        <v>120</v>
      </c>
    </row>
    <row r="156" spans="1:13" x14ac:dyDescent="0.25">
      <c r="A156" s="88"/>
      <c r="B156" s="85"/>
      <c r="C156" s="3" t="s">
        <v>82</v>
      </c>
      <c r="D156" s="48">
        <v>2E-3</v>
      </c>
      <c r="E156" s="3">
        <v>0</v>
      </c>
      <c r="F156" s="12"/>
      <c r="G156" s="3"/>
      <c r="H156" s="12">
        <v>150</v>
      </c>
      <c r="I156" s="3">
        <v>0</v>
      </c>
      <c r="J156" s="12"/>
      <c r="K156" s="3"/>
      <c r="L156" s="19">
        <v>150.00200000000001</v>
      </c>
      <c r="M156" s="17">
        <v>0</v>
      </c>
    </row>
    <row r="157" spans="1:13" x14ac:dyDescent="0.25">
      <c r="A157" s="88"/>
      <c r="B157" s="86"/>
      <c r="C157" s="3" t="s">
        <v>53</v>
      </c>
      <c r="D157" s="48">
        <v>3.2000000000000003E-4</v>
      </c>
      <c r="E157" s="3">
        <v>80.5</v>
      </c>
      <c r="F157" s="12"/>
      <c r="G157" s="3"/>
      <c r="H157" s="12"/>
      <c r="I157" s="3"/>
      <c r="J157" s="12"/>
      <c r="K157" s="3"/>
      <c r="L157" s="19">
        <v>3.2000000000000003E-4</v>
      </c>
      <c r="M157" s="17">
        <v>80.5</v>
      </c>
    </row>
    <row r="158" spans="1:13" x14ac:dyDescent="0.25">
      <c r="A158" s="88"/>
      <c r="B158" s="36" t="s">
        <v>31</v>
      </c>
      <c r="C158" s="3" t="s">
        <v>54</v>
      </c>
      <c r="D158" s="12"/>
      <c r="E158" s="3"/>
      <c r="F158" s="12"/>
      <c r="G158" s="3"/>
      <c r="H158" s="12">
        <v>2521763</v>
      </c>
      <c r="I158" s="3">
        <v>1770227.2482999994</v>
      </c>
      <c r="J158" s="12"/>
      <c r="K158" s="3"/>
      <c r="L158" s="19">
        <v>2521763</v>
      </c>
      <c r="M158" s="17">
        <v>1770227.2482999994</v>
      </c>
    </row>
    <row r="159" spans="1:13" x14ac:dyDescent="0.25">
      <c r="A159" s="88"/>
      <c r="B159" s="84" t="s">
        <v>33</v>
      </c>
      <c r="C159" s="3" t="s">
        <v>55</v>
      </c>
      <c r="D159" s="12"/>
      <c r="E159" s="3"/>
      <c r="F159" s="12"/>
      <c r="G159" s="3"/>
      <c r="H159" s="12">
        <v>3</v>
      </c>
      <c r="I159" s="3">
        <v>91000</v>
      </c>
      <c r="J159" s="12"/>
      <c r="K159" s="3"/>
      <c r="L159" s="19">
        <v>3</v>
      </c>
      <c r="M159" s="17">
        <v>91000</v>
      </c>
    </row>
    <row r="160" spans="1:13" x14ac:dyDescent="0.25">
      <c r="A160" s="88"/>
      <c r="B160" s="85"/>
      <c r="C160" s="3" t="s">
        <v>57</v>
      </c>
      <c r="D160" s="12"/>
      <c r="E160" s="3"/>
      <c r="F160" s="12"/>
      <c r="G160" s="3"/>
      <c r="H160" s="12">
        <v>6</v>
      </c>
      <c r="I160" s="3">
        <v>220000</v>
      </c>
      <c r="J160" s="12"/>
      <c r="K160" s="3"/>
      <c r="L160" s="19">
        <v>6</v>
      </c>
      <c r="M160" s="17">
        <v>220000</v>
      </c>
    </row>
    <row r="161" spans="1:13" x14ac:dyDescent="0.25">
      <c r="A161" s="88"/>
      <c r="B161" s="86"/>
      <c r="C161" s="3" t="s">
        <v>58</v>
      </c>
      <c r="D161" s="12"/>
      <c r="E161" s="3"/>
      <c r="F161" s="12"/>
      <c r="G161" s="3"/>
      <c r="H161" s="12">
        <v>10</v>
      </c>
      <c r="I161" s="3">
        <v>365000</v>
      </c>
      <c r="J161" s="12"/>
      <c r="K161" s="3"/>
      <c r="L161" s="19">
        <v>10</v>
      </c>
      <c r="M161" s="17">
        <v>365000</v>
      </c>
    </row>
    <row r="162" spans="1:13" x14ac:dyDescent="0.25">
      <c r="A162" s="88"/>
      <c r="B162" s="36" t="s">
        <v>35</v>
      </c>
      <c r="C162" s="3" t="s">
        <v>63</v>
      </c>
      <c r="D162" s="12"/>
      <c r="E162" s="3"/>
      <c r="F162" s="12"/>
      <c r="G162" s="3"/>
      <c r="H162" s="12">
        <v>77</v>
      </c>
      <c r="I162" s="3">
        <v>1270</v>
      </c>
      <c r="J162" s="12"/>
      <c r="K162" s="3"/>
      <c r="L162" s="19">
        <v>77</v>
      </c>
      <c r="M162" s="17">
        <v>1270</v>
      </c>
    </row>
    <row r="163" spans="1:13" x14ac:dyDescent="0.25">
      <c r="A163" s="89"/>
      <c r="B163" s="30" t="s">
        <v>109</v>
      </c>
      <c r="C163" s="32"/>
      <c r="D163" s="31">
        <f>SUM(D145:D162)</f>
        <v>999.51953999999989</v>
      </c>
      <c r="E163" s="32">
        <f t="shared" ref="E163:M163" si="7">SUM(E145:E162)</f>
        <v>493429.17599999998</v>
      </c>
      <c r="F163" s="31">
        <f t="shared" si="7"/>
        <v>2864.8</v>
      </c>
      <c r="G163" s="32">
        <f t="shared" si="7"/>
        <v>13242.02</v>
      </c>
      <c r="H163" s="31">
        <f t="shared" si="7"/>
        <v>2522467</v>
      </c>
      <c r="I163" s="32">
        <f t="shared" si="7"/>
        <v>2677458.0482999994</v>
      </c>
      <c r="J163" s="31">
        <f t="shared" si="7"/>
        <v>1262</v>
      </c>
      <c r="K163" s="32">
        <f t="shared" si="7"/>
        <v>5090</v>
      </c>
      <c r="L163" s="31">
        <f t="shared" si="7"/>
        <v>2527593.3195400001</v>
      </c>
      <c r="M163" s="32">
        <f t="shared" si="7"/>
        <v>3189219.2442999994</v>
      </c>
    </row>
    <row r="164" spans="1:13" x14ac:dyDescent="0.25">
      <c r="A164" s="87" t="s">
        <v>8</v>
      </c>
      <c r="B164" s="36" t="s">
        <v>24</v>
      </c>
      <c r="C164" s="3" t="s">
        <v>48</v>
      </c>
      <c r="D164" s="12"/>
      <c r="E164" s="3"/>
      <c r="F164" s="12"/>
      <c r="G164" s="3"/>
      <c r="H164" s="12">
        <v>23</v>
      </c>
      <c r="I164" s="3"/>
      <c r="J164" s="12"/>
      <c r="K164" s="3"/>
      <c r="L164" s="19">
        <v>23</v>
      </c>
      <c r="M164" s="17">
        <v>0</v>
      </c>
    </row>
    <row r="165" spans="1:13" x14ac:dyDescent="0.25">
      <c r="A165" s="88"/>
      <c r="B165" s="36" t="s">
        <v>25</v>
      </c>
      <c r="C165" s="3" t="s">
        <v>49</v>
      </c>
      <c r="D165" s="12"/>
      <c r="E165" s="3"/>
      <c r="F165" s="12"/>
      <c r="G165" s="3"/>
      <c r="H165" s="12">
        <v>1</v>
      </c>
      <c r="I165" s="3"/>
      <c r="J165" s="12"/>
      <c r="K165" s="3"/>
      <c r="L165" s="19">
        <v>1</v>
      </c>
      <c r="M165" s="17">
        <v>0</v>
      </c>
    </row>
    <row r="166" spans="1:13" x14ac:dyDescent="0.25">
      <c r="A166" s="88"/>
      <c r="B166" s="36" t="s">
        <v>26</v>
      </c>
      <c r="C166" s="3" t="s">
        <v>77</v>
      </c>
      <c r="D166" s="12">
        <v>9</v>
      </c>
      <c r="E166" s="3">
        <v>6317.82</v>
      </c>
      <c r="F166" s="12"/>
      <c r="G166" s="3"/>
      <c r="H166" s="12"/>
      <c r="I166" s="3"/>
      <c r="J166" s="12"/>
      <c r="K166" s="3"/>
      <c r="L166" s="19">
        <v>9</v>
      </c>
      <c r="M166" s="17">
        <v>6317.82</v>
      </c>
    </row>
    <row r="167" spans="1:13" x14ac:dyDescent="0.25">
      <c r="A167" s="88"/>
      <c r="B167" s="84" t="s">
        <v>28</v>
      </c>
      <c r="C167" s="3" t="s">
        <v>47</v>
      </c>
      <c r="D167" s="12">
        <v>9.7000000000000003E-2</v>
      </c>
      <c r="E167" s="3">
        <v>9700</v>
      </c>
      <c r="F167" s="12"/>
      <c r="G167" s="3"/>
      <c r="H167" s="12">
        <v>142</v>
      </c>
      <c r="I167" s="3">
        <v>0</v>
      </c>
      <c r="J167" s="12"/>
      <c r="K167" s="3"/>
      <c r="L167" s="19">
        <v>142.09700000000001</v>
      </c>
      <c r="M167" s="17">
        <v>9700</v>
      </c>
    </row>
    <row r="168" spans="1:13" x14ac:dyDescent="0.25">
      <c r="A168" s="88"/>
      <c r="B168" s="86"/>
      <c r="C168" s="3" t="s">
        <v>53</v>
      </c>
      <c r="D168" s="48">
        <v>2.6500000000000003E-2</v>
      </c>
      <c r="E168" s="3">
        <v>801</v>
      </c>
      <c r="F168" s="12"/>
      <c r="G168" s="3"/>
      <c r="H168" s="12"/>
      <c r="I168" s="3"/>
      <c r="J168" s="12"/>
      <c r="K168" s="3"/>
      <c r="L168" s="19">
        <v>2.6500000000000003E-2</v>
      </c>
      <c r="M168" s="17">
        <v>801</v>
      </c>
    </row>
    <row r="169" spans="1:13" x14ac:dyDescent="0.25">
      <c r="A169" s="88"/>
      <c r="B169" s="36" t="s">
        <v>31</v>
      </c>
      <c r="C169" s="3" t="s">
        <v>54</v>
      </c>
      <c r="D169" s="12"/>
      <c r="E169" s="3"/>
      <c r="F169" s="12"/>
      <c r="G169" s="3"/>
      <c r="H169" s="12">
        <v>757760</v>
      </c>
      <c r="I169" s="3">
        <v>531932.36479999998</v>
      </c>
      <c r="J169" s="12"/>
      <c r="K169" s="3"/>
      <c r="L169" s="19">
        <v>757760</v>
      </c>
      <c r="M169" s="17">
        <v>531932.36479999998</v>
      </c>
    </row>
    <row r="170" spans="1:13" x14ac:dyDescent="0.25">
      <c r="A170" s="89"/>
      <c r="B170" s="30" t="s">
        <v>109</v>
      </c>
      <c r="C170" s="32"/>
      <c r="D170" s="31">
        <f>SUM(D164:D169)</f>
        <v>9.1234999999999999</v>
      </c>
      <c r="E170" s="32">
        <f t="shared" ref="E170:M170" si="8">SUM(E164:E169)</f>
        <v>16818.82</v>
      </c>
      <c r="F170" s="31">
        <f t="shared" si="8"/>
        <v>0</v>
      </c>
      <c r="G170" s="32">
        <f t="shared" si="8"/>
        <v>0</v>
      </c>
      <c r="H170" s="31">
        <f t="shared" si="8"/>
        <v>757926</v>
      </c>
      <c r="I170" s="32">
        <f t="shared" si="8"/>
        <v>531932.36479999998</v>
      </c>
      <c r="J170" s="31">
        <f t="shared" si="8"/>
        <v>0</v>
      </c>
      <c r="K170" s="32">
        <f t="shared" si="8"/>
        <v>0</v>
      </c>
      <c r="L170" s="31">
        <f t="shared" si="8"/>
        <v>757935.12349999999</v>
      </c>
      <c r="M170" s="32">
        <f t="shared" si="8"/>
        <v>548751.18479999993</v>
      </c>
    </row>
    <row r="171" spans="1:13" x14ac:dyDescent="0.25">
      <c r="A171" s="87" t="s">
        <v>9</v>
      </c>
      <c r="B171" s="84" t="s">
        <v>23</v>
      </c>
      <c r="C171" s="3" t="s">
        <v>47</v>
      </c>
      <c r="D171" s="12"/>
      <c r="E171" s="3"/>
      <c r="F171" s="12">
        <v>22.5</v>
      </c>
      <c r="G171" s="3">
        <v>636</v>
      </c>
      <c r="H171" s="12"/>
      <c r="I171" s="3"/>
      <c r="J171" s="12"/>
      <c r="K171" s="3"/>
      <c r="L171" s="19">
        <v>22.5</v>
      </c>
      <c r="M171" s="17">
        <v>636</v>
      </c>
    </row>
    <row r="172" spans="1:13" x14ac:dyDescent="0.25">
      <c r="A172" s="88"/>
      <c r="B172" s="85"/>
      <c r="C172" s="3" t="s">
        <v>69</v>
      </c>
      <c r="D172" s="12"/>
      <c r="E172" s="3"/>
      <c r="F172" s="12">
        <v>3.3</v>
      </c>
      <c r="G172" s="3">
        <v>117</v>
      </c>
      <c r="H172" s="12"/>
      <c r="I172" s="3"/>
      <c r="J172" s="12"/>
      <c r="K172" s="3"/>
      <c r="L172" s="19">
        <v>3.3</v>
      </c>
      <c r="M172" s="17">
        <v>117</v>
      </c>
    </row>
    <row r="173" spans="1:13" x14ac:dyDescent="0.25">
      <c r="A173" s="88"/>
      <c r="B173" s="85"/>
      <c r="C173" s="3" t="s">
        <v>83</v>
      </c>
      <c r="D173" s="12"/>
      <c r="E173" s="3"/>
      <c r="F173" s="12">
        <v>59.7</v>
      </c>
      <c r="G173" s="3">
        <v>179</v>
      </c>
      <c r="H173" s="12"/>
      <c r="I173" s="3"/>
      <c r="J173" s="12"/>
      <c r="K173" s="3"/>
      <c r="L173" s="19">
        <v>59.7</v>
      </c>
      <c r="M173" s="17">
        <v>179</v>
      </c>
    </row>
    <row r="174" spans="1:13" x14ac:dyDescent="0.25">
      <c r="A174" s="88"/>
      <c r="B174" s="85"/>
      <c r="C174" s="3" t="s">
        <v>71</v>
      </c>
      <c r="D174" s="12"/>
      <c r="E174" s="3"/>
      <c r="F174" s="12">
        <v>22.6</v>
      </c>
      <c r="G174" s="3">
        <v>1293</v>
      </c>
      <c r="H174" s="12"/>
      <c r="I174" s="3"/>
      <c r="J174" s="12"/>
      <c r="K174" s="3"/>
      <c r="L174" s="19">
        <v>22.6</v>
      </c>
      <c r="M174" s="17">
        <v>1293</v>
      </c>
    </row>
    <row r="175" spans="1:13" x14ac:dyDescent="0.25">
      <c r="A175" s="88"/>
      <c r="B175" s="85"/>
      <c r="C175" s="3" t="s">
        <v>72</v>
      </c>
      <c r="D175" s="12"/>
      <c r="E175" s="3"/>
      <c r="F175" s="12">
        <v>6.9</v>
      </c>
      <c r="G175" s="3">
        <v>267.60000000000002</v>
      </c>
      <c r="H175" s="12"/>
      <c r="I175" s="3"/>
      <c r="J175" s="12"/>
      <c r="K175" s="3"/>
      <c r="L175" s="19">
        <v>6.9</v>
      </c>
      <c r="M175" s="17">
        <v>267.60000000000002</v>
      </c>
    </row>
    <row r="176" spans="1:13" x14ac:dyDescent="0.25">
      <c r="A176" s="88"/>
      <c r="B176" s="85"/>
      <c r="C176" s="3" t="s">
        <v>76</v>
      </c>
      <c r="D176" s="12"/>
      <c r="E176" s="3"/>
      <c r="F176" s="12">
        <v>23.4</v>
      </c>
      <c r="G176" s="3">
        <v>370</v>
      </c>
      <c r="H176" s="12"/>
      <c r="I176" s="3"/>
      <c r="J176" s="12"/>
      <c r="K176" s="3"/>
      <c r="L176" s="19">
        <v>23.4</v>
      </c>
      <c r="M176" s="17">
        <v>370</v>
      </c>
    </row>
    <row r="177" spans="1:13" x14ac:dyDescent="0.25">
      <c r="A177" s="88"/>
      <c r="B177" s="86"/>
      <c r="C177" s="3" t="s">
        <v>73</v>
      </c>
      <c r="D177" s="12"/>
      <c r="E177" s="3"/>
      <c r="F177" s="12">
        <v>905.74999999999989</v>
      </c>
      <c r="G177" s="3">
        <v>31080.049999999996</v>
      </c>
      <c r="H177" s="12"/>
      <c r="I177" s="3"/>
      <c r="J177" s="12"/>
      <c r="K177" s="3"/>
      <c r="L177" s="19">
        <v>905.74999999999989</v>
      </c>
      <c r="M177" s="17">
        <v>31080.049999999996</v>
      </c>
    </row>
    <row r="178" spans="1:13" x14ac:dyDescent="0.25">
      <c r="A178" s="88"/>
      <c r="B178" s="84" t="s">
        <v>24</v>
      </c>
      <c r="C178" s="3" t="s">
        <v>46</v>
      </c>
      <c r="D178" s="12"/>
      <c r="E178" s="3"/>
      <c r="F178" s="12"/>
      <c r="G178" s="3"/>
      <c r="H178" s="12">
        <v>24</v>
      </c>
      <c r="I178" s="3">
        <v>140</v>
      </c>
      <c r="J178" s="12"/>
      <c r="K178" s="3"/>
      <c r="L178" s="19">
        <v>24</v>
      </c>
      <c r="M178" s="17">
        <v>140</v>
      </c>
    </row>
    <row r="179" spans="1:13" x14ac:dyDescent="0.25">
      <c r="A179" s="88"/>
      <c r="B179" s="85"/>
      <c r="C179" s="3" t="s">
        <v>75</v>
      </c>
      <c r="D179" s="12"/>
      <c r="E179" s="3"/>
      <c r="F179" s="12"/>
      <c r="G179" s="3"/>
      <c r="H179" s="12">
        <v>200034</v>
      </c>
      <c r="I179" s="3">
        <v>150033.5</v>
      </c>
      <c r="J179" s="12"/>
      <c r="K179" s="3"/>
      <c r="L179" s="19">
        <v>200034</v>
      </c>
      <c r="M179" s="17">
        <v>150033.5</v>
      </c>
    </row>
    <row r="180" spans="1:13" x14ac:dyDescent="0.25">
      <c r="A180" s="88"/>
      <c r="B180" s="86"/>
      <c r="C180" s="3" t="s">
        <v>48</v>
      </c>
      <c r="D180" s="12"/>
      <c r="E180" s="3"/>
      <c r="F180" s="12"/>
      <c r="G180" s="3"/>
      <c r="H180" s="12">
        <v>350</v>
      </c>
      <c r="I180" s="3">
        <v>1224.75</v>
      </c>
      <c r="J180" s="12"/>
      <c r="K180" s="3"/>
      <c r="L180" s="19">
        <v>350</v>
      </c>
      <c r="M180" s="17">
        <v>1224.75</v>
      </c>
    </row>
    <row r="181" spans="1:13" x14ac:dyDescent="0.25">
      <c r="A181" s="88"/>
      <c r="B181" s="84" t="s">
        <v>25</v>
      </c>
      <c r="C181" s="3" t="s">
        <v>46</v>
      </c>
      <c r="D181" s="12"/>
      <c r="E181" s="3"/>
      <c r="F181" s="12"/>
      <c r="G181" s="3"/>
      <c r="H181" s="12">
        <v>2</v>
      </c>
      <c r="I181" s="3">
        <v>995</v>
      </c>
      <c r="J181" s="12"/>
      <c r="K181" s="3"/>
      <c r="L181" s="19">
        <v>2</v>
      </c>
      <c r="M181" s="17">
        <v>995</v>
      </c>
    </row>
    <row r="182" spans="1:13" x14ac:dyDescent="0.25">
      <c r="A182" s="88"/>
      <c r="B182" s="85"/>
      <c r="C182" s="3" t="s">
        <v>87</v>
      </c>
      <c r="D182" s="12"/>
      <c r="E182" s="3"/>
      <c r="F182" s="12"/>
      <c r="G182" s="3"/>
      <c r="H182" s="12">
        <v>1</v>
      </c>
      <c r="I182" s="3">
        <v>200</v>
      </c>
      <c r="J182" s="12"/>
      <c r="K182" s="3"/>
      <c r="L182" s="19">
        <v>1</v>
      </c>
      <c r="M182" s="17">
        <v>200</v>
      </c>
    </row>
    <row r="183" spans="1:13" x14ac:dyDescent="0.25">
      <c r="A183" s="88"/>
      <c r="B183" s="85"/>
      <c r="C183" s="3" t="s">
        <v>75</v>
      </c>
      <c r="D183" s="49">
        <v>605.4</v>
      </c>
      <c r="E183" s="3">
        <v>367411.66</v>
      </c>
      <c r="F183" s="12"/>
      <c r="G183" s="3"/>
      <c r="H183" s="12">
        <v>67</v>
      </c>
      <c r="I183" s="3">
        <v>56400</v>
      </c>
      <c r="J183" s="12"/>
      <c r="K183" s="3"/>
      <c r="L183" s="19">
        <v>672.4</v>
      </c>
      <c r="M183" s="17">
        <v>423811.66</v>
      </c>
    </row>
    <row r="184" spans="1:13" x14ac:dyDescent="0.25">
      <c r="A184" s="88"/>
      <c r="B184" s="86"/>
      <c r="C184" s="3" t="s">
        <v>49</v>
      </c>
      <c r="D184" s="12"/>
      <c r="E184" s="3"/>
      <c r="F184" s="12"/>
      <c r="G184" s="3"/>
      <c r="H184" s="12">
        <v>17</v>
      </c>
      <c r="I184" s="3">
        <v>39100</v>
      </c>
      <c r="J184" s="12"/>
      <c r="K184" s="3"/>
      <c r="L184" s="19">
        <v>17</v>
      </c>
      <c r="M184" s="17">
        <v>39100</v>
      </c>
    </row>
    <row r="185" spans="1:13" x14ac:dyDescent="0.25">
      <c r="A185" s="88"/>
      <c r="B185" s="84" t="s">
        <v>26</v>
      </c>
      <c r="C185" s="3" t="s">
        <v>50</v>
      </c>
      <c r="D185" s="12"/>
      <c r="E185" s="3"/>
      <c r="F185" s="12"/>
      <c r="G185" s="3"/>
      <c r="H185" s="12">
        <v>10359</v>
      </c>
      <c r="I185" s="3">
        <v>1400000</v>
      </c>
      <c r="J185" s="12"/>
      <c r="K185" s="3"/>
      <c r="L185" s="19">
        <v>10359</v>
      </c>
      <c r="M185" s="17">
        <v>1400000</v>
      </c>
    </row>
    <row r="186" spans="1:13" x14ac:dyDescent="0.25">
      <c r="A186" s="88"/>
      <c r="B186" s="85"/>
      <c r="C186" s="3" t="s">
        <v>90</v>
      </c>
      <c r="D186" s="12">
        <v>155.97</v>
      </c>
      <c r="E186" s="3">
        <v>384840</v>
      </c>
      <c r="F186" s="12"/>
      <c r="G186" s="3"/>
      <c r="H186" s="12"/>
      <c r="I186" s="3"/>
      <c r="J186" s="12"/>
      <c r="K186" s="3"/>
      <c r="L186" s="19">
        <v>155.97</v>
      </c>
      <c r="M186" s="17">
        <v>384840</v>
      </c>
    </row>
    <row r="187" spans="1:13" x14ac:dyDescent="0.25">
      <c r="A187" s="88"/>
      <c r="B187" s="85"/>
      <c r="C187" s="3" t="s">
        <v>47</v>
      </c>
      <c r="D187" s="12">
        <v>215.48036700000003</v>
      </c>
      <c r="E187" s="3">
        <v>7315.17</v>
      </c>
      <c r="F187" s="12">
        <v>156.1</v>
      </c>
      <c r="G187" s="3">
        <v>47925</v>
      </c>
      <c r="H187" s="12">
        <v>141916</v>
      </c>
      <c r="I187" s="3">
        <v>659272.45200000005</v>
      </c>
      <c r="J187" s="12">
        <v>4</v>
      </c>
      <c r="K187" s="3"/>
      <c r="L187" s="19">
        <v>142291.58036699999</v>
      </c>
      <c r="M187" s="17">
        <v>714512.62200000009</v>
      </c>
    </row>
    <row r="188" spans="1:13" x14ac:dyDescent="0.25">
      <c r="A188" s="88"/>
      <c r="B188" s="85"/>
      <c r="C188" s="3" t="s">
        <v>77</v>
      </c>
      <c r="D188" s="12">
        <v>0.69000000000000006</v>
      </c>
      <c r="E188" s="3">
        <v>308.79999999999995</v>
      </c>
      <c r="F188" s="12"/>
      <c r="G188" s="3"/>
      <c r="H188" s="12"/>
      <c r="I188" s="3"/>
      <c r="J188" s="12"/>
      <c r="K188" s="3"/>
      <c r="L188" s="19">
        <v>0.69000000000000006</v>
      </c>
      <c r="M188" s="17">
        <v>308.79999999999995</v>
      </c>
    </row>
    <row r="189" spans="1:13" x14ac:dyDescent="0.25">
      <c r="A189" s="88"/>
      <c r="B189" s="85"/>
      <c r="C189" s="3" t="s">
        <v>74</v>
      </c>
      <c r="D189" s="12"/>
      <c r="E189" s="3"/>
      <c r="F189" s="12"/>
      <c r="G189" s="3"/>
      <c r="H189" s="12">
        <v>1249</v>
      </c>
      <c r="I189" s="3">
        <v>865060</v>
      </c>
      <c r="J189" s="12"/>
      <c r="K189" s="3"/>
      <c r="L189" s="19">
        <v>1249</v>
      </c>
      <c r="M189" s="17">
        <v>865060</v>
      </c>
    </row>
    <row r="190" spans="1:13" x14ac:dyDescent="0.25">
      <c r="A190" s="88"/>
      <c r="B190" s="85"/>
      <c r="C190" s="3" t="s">
        <v>78</v>
      </c>
      <c r="D190" s="12">
        <v>9.0300000000000011</v>
      </c>
      <c r="E190" s="3">
        <v>4141.5200000000004</v>
      </c>
      <c r="F190" s="12"/>
      <c r="G190" s="3"/>
      <c r="H190" s="12"/>
      <c r="I190" s="3"/>
      <c r="J190" s="12"/>
      <c r="K190" s="3"/>
      <c r="L190" s="19">
        <v>9.0300000000000011</v>
      </c>
      <c r="M190" s="17">
        <v>4141.5200000000004</v>
      </c>
    </row>
    <row r="191" spans="1:13" x14ac:dyDescent="0.25">
      <c r="A191" s="88"/>
      <c r="B191" s="86"/>
      <c r="C191" s="3" t="s">
        <v>34</v>
      </c>
      <c r="D191" s="12">
        <v>19.225999999999999</v>
      </c>
      <c r="E191" s="3">
        <v>2635.3649999999998</v>
      </c>
      <c r="F191" s="12"/>
      <c r="G191" s="3"/>
      <c r="H191" s="12"/>
      <c r="I191" s="3"/>
      <c r="J191" s="12"/>
      <c r="K191" s="3"/>
      <c r="L191" s="19">
        <v>19.225999999999999</v>
      </c>
      <c r="M191" s="17">
        <v>2635.3649999999998</v>
      </c>
    </row>
    <row r="192" spans="1:13" x14ac:dyDescent="0.25">
      <c r="A192" s="88"/>
      <c r="B192" s="36" t="s">
        <v>27</v>
      </c>
      <c r="C192" s="3" t="s">
        <v>84</v>
      </c>
      <c r="D192" s="48">
        <v>5.9270000000000003E-2</v>
      </c>
      <c r="E192" s="3">
        <v>0</v>
      </c>
      <c r="F192" s="12"/>
      <c r="G192" s="3"/>
      <c r="H192" s="12"/>
      <c r="I192" s="3"/>
      <c r="J192" s="12"/>
      <c r="K192" s="3"/>
      <c r="L192" s="19">
        <v>5.9270000000000003E-2</v>
      </c>
      <c r="M192" s="17">
        <v>0</v>
      </c>
    </row>
    <row r="193" spans="1:13" x14ac:dyDescent="0.25">
      <c r="A193" s="88"/>
      <c r="B193" s="84" t="s">
        <v>28</v>
      </c>
      <c r="C193" s="3" t="s">
        <v>51</v>
      </c>
      <c r="D193" s="12">
        <v>1.5015299999999996</v>
      </c>
      <c r="E193" s="3">
        <v>47967.85</v>
      </c>
      <c r="F193" s="12"/>
      <c r="G193" s="3"/>
      <c r="H193" s="12"/>
      <c r="I193" s="3"/>
      <c r="J193" s="12"/>
      <c r="K193" s="3"/>
      <c r="L193" s="19">
        <v>1.5015299999999996</v>
      </c>
      <c r="M193" s="17">
        <v>47967.85</v>
      </c>
    </row>
    <row r="194" spans="1:13" x14ac:dyDescent="0.25">
      <c r="A194" s="88"/>
      <c r="B194" s="85"/>
      <c r="C194" s="3" t="s">
        <v>64</v>
      </c>
      <c r="D194" s="48">
        <v>1.3000000000000002E-4</v>
      </c>
      <c r="E194" s="3">
        <v>3.9</v>
      </c>
      <c r="F194" s="12"/>
      <c r="G194" s="3"/>
      <c r="H194" s="12"/>
      <c r="I194" s="3"/>
      <c r="J194" s="12">
        <v>1857</v>
      </c>
      <c r="K194" s="3">
        <v>37083</v>
      </c>
      <c r="L194" s="19">
        <v>1857.0001299999999</v>
      </c>
      <c r="M194" s="17">
        <v>37086.9</v>
      </c>
    </row>
    <row r="195" spans="1:13" x14ac:dyDescent="0.25">
      <c r="A195" s="88"/>
      <c r="B195" s="85"/>
      <c r="C195" s="3" t="s">
        <v>52</v>
      </c>
      <c r="D195" s="12">
        <v>83.419250000000005</v>
      </c>
      <c r="E195" s="3">
        <v>5838979.3000000007</v>
      </c>
      <c r="F195" s="12"/>
      <c r="G195" s="3"/>
      <c r="H195" s="12"/>
      <c r="I195" s="3"/>
      <c r="J195" s="12"/>
      <c r="K195" s="3"/>
      <c r="L195" s="19">
        <v>83.419250000000005</v>
      </c>
      <c r="M195" s="17">
        <v>5838979.3000000007</v>
      </c>
    </row>
    <row r="196" spans="1:13" x14ac:dyDescent="0.25">
      <c r="A196" s="88"/>
      <c r="B196" s="85"/>
      <c r="C196" s="3" t="s">
        <v>47</v>
      </c>
      <c r="D196" s="12">
        <v>4.1962159999999997</v>
      </c>
      <c r="E196" s="3">
        <v>3039.1</v>
      </c>
      <c r="F196" s="12"/>
      <c r="G196" s="3"/>
      <c r="H196" s="12">
        <v>13</v>
      </c>
      <c r="I196" s="3">
        <v>10</v>
      </c>
      <c r="J196" s="12"/>
      <c r="K196" s="3"/>
      <c r="L196" s="19">
        <v>17.196216</v>
      </c>
      <c r="M196" s="17">
        <v>3049.1</v>
      </c>
    </row>
    <row r="197" spans="1:13" x14ac:dyDescent="0.25">
      <c r="A197" s="88"/>
      <c r="B197" s="85"/>
      <c r="C197" s="3" t="s">
        <v>60</v>
      </c>
      <c r="D197" s="48">
        <v>4.1399999999999999E-2</v>
      </c>
      <c r="E197" s="3">
        <v>1266.3</v>
      </c>
      <c r="F197" s="12"/>
      <c r="G197" s="3"/>
      <c r="H197" s="12"/>
      <c r="I197" s="3"/>
      <c r="J197" s="12"/>
      <c r="K197" s="3"/>
      <c r="L197" s="19">
        <v>4.1399999999999999E-2</v>
      </c>
      <c r="M197" s="17">
        <v>1266.3</v>
      </c>
    </row>
    <row r="198" spans="1:13" x14ac:dyDescent="0.25">
      <c r="A198" s="88"/>
      <c r="B198" s="86"/>
      <c r="C198" s="3" t="s">
        <v>53</v>
      </c>
      <c r="D198" s="12">
        <v>13.297584999999989</v>
      </c>
      <c r="E198" s="3">
        <v>557991.31999999995</v>
      </c>
      <c r="F198" s="12"/>
      <c r="G198" s="3"/>
      <c r="H198" s="12"/>
      <c r="I198" s="3"/>
      <c r="J198" s="12"/>
      <c r="K198" s="3"/>
      <c r="L198" s="19">
        <v>13.297584999999989</v>
      </c>
      <c r="M198" s="17">
        <v>557991.31999999995</v>
      </c>
    </row>
    <row r="199" spans="1:13" x14ac:dyDescent="0.25">
      <c r="A199" s="88"/>
      <c r="B199" s="36" t="s">
        <v>31</v>
      </c>
      <c r="C199" s="3" t="s">
        <v>54</v>
      </c>
      <c r="D199" s="12"/>
      <c r="E199" s="3"/>
      <c r="F199" s="12"/>
      <c r="G199" s="3"/>
      <c r="H199" s="12">
        <v>14152813</v>
      </c>
      <c r="I199" s="3">
        <v>9934991.6696999799</v>
      </c>
      <c r="J199" s="12"/>
      <c r="K199" s="3"/>
      <c r="L199" s="19">
        <v>14152813</v>
      </c>
      <c r="M199" s="17">
        <v>9934991.6696999799</v>
      </c>
    </row>
    <row r="200" spans="1:13" x14ac:dyDescent="0.25">
      <c r="A200" s="88"/>
      <c r="B200" s="84" t="s">
        <v>33</v>
      </c>
      <c r="C200" s="3" t="s">
        <v>55</v>
      </c>
      <c r="D200" s="12"/>
      <c r="E200" s="3"/>
      <c r="F200" s="12"/>
      <c r="G200" s="3"/>
      <c r="H200" s="12">
        <v>14</v>
      </c>
      <c r="I200" s="3">
        <v>1013000</v>
      </c>
      <c r="J200" s="12"/>
      <c r="K200" s="3"/>
      <c r="L200" s="19">
        <v>14</v>
      </c>
      <c r="M200" s="17">
        <v>1013000</v>
      </c>
    </row>
    <row r="201" spans="1:13" x14ac:dyDescent="0.25">
      <c r="A201" s="88"/>
      <c r="B201" s="85"/>
      <c r="C201" s="3" t="s">
        <v>47</v>
      </c>
      <c r="D201" s="12"/>
      <c r="E201" s="3"/>
      <c r="F201" s="12"/>
      <c r="G201" s="3"/>
      <c r="H201" s="12">
        <v>131</v>
      </c>
      <c r="I201" s="3">
        <v>2465080</v>
      </c>
      <c r="J201" s="12"/>
      <c r="K201" s="3"/>
      <c r="L201" s="19">
        <v>131</v>
      </c>
      <c r="M201" s="17">
        <v>2465080</v>
      </c>
    </row>
    <row r="202" spans="1:13" x14ac:dyDescent="0.25">
      <c r="A202" s="88"/>
      <c r="B202" s="85"/>
      <c r="C202" s="3" t="s">
        <v>56</v>
      </c>
      <c r="D202" s="12"/>
      <c r="E202" s="3"/>
      <c r="F202" s="12"/>
      <c r="G202" s="3"/>
      <c r="H202" s="12">
        <v>10</v>
      </c>
      <c r="I202" s="3">
        <v>267000</v>
      </c>
      <c r="J202" s="12"/>
      <c r="K202" s="3"/>
      <c r="L202" s="19">
        <v>10</v>
      </c>
      <c r="M202" s="17">
        <v>267000</v>
      </c>
    </row>
    <row r="203" spans="1:13" x14ac:dyDescent="0.25">
      <c r="A203" s="88"/>
      <c r="B203" s="85"/>
      <c r="C203" s="3" t="s">
        <v>57</v>
      </c>
      <c r="D203" s="12"/>
      <c r="E203" s="3"/>
      <c r="F203" s="12"/>
      <c r="G203" s="3"/>
      <c r="H203" s="12">
        <v>33</v>
      </c>
      <c r="I203" s="3">
        <v>799000</v>
      </c>
      <c r="J203" s="12"/>
      <c r="K203" s="3"/>
      <c r="L203" s="19">
        <v>33</v>
      </c>
      <c r="M203" s="17">
        <v>799000</v>
      </c>
    </row>
    <row r="204" spans="1:13" x14ac:dyDescent="0.25">
      <c r="A204" s="88"/>
      <c r="B204" s="86"/>
      <c r="C204" s="3" t="s">
        <v>58</v>
      </c>
      <c r="D204" s="12"/>
      <c r="E204" s="3"/>
      <c r="F204" s="12"/>
      <c r="G204" s="3"/>
      <c r="H204" s="12">
        <v>207</v>
      </c>
      <c r="I204" s="3">
        <v>7127666.6699999999</v>
      </c>
      <c r="J204" s="12"/>
      <c r="K204" s="3"/>
      <c r="L204" s="19">
        <v>207</v>
      </c>
      <c r="M204" s="17">
        <v>7127666.6699999999</v>
      </c>
    </row>
    <row r="205" spans="1:13" x14ac:dyDescent="0.25">
      <c r="A205" s="88"/>
      <c r="B205" s="84" t="s">
        <v>35</v>
      </c>
      <c r="C205" s="3" t="s">
        <v>86</v>
      </c>
      <c r="D205" s="12"/>
      <c r="E205" s="3"/>
      <c r="F205" s="12"/>
      <c r="G205" s="3"/>
      <c r="H205" s="12">
        <v>5600</v>
      </c>
      <c r="I205" s="3">
        <v>22018.639999999999</v>
      </c>
      <c r="J205" s="12"/>
      <c r="K205" s="3"/>
      <c r="L205" s="19">
        <v>5600</v>
      </c>
      <c r="M205" s="17">
        <v>22018.639999999999</v>
      </c>
    </row>
    <row r="206" spans="1:13" x14ac:dyDescent="0.25">
      <c r="A206" s="88"/>
      <c r="B206" s="86"/>
      <c r="C206" s="3" t="s">
        <v>61</v>
      </c>
      <c r="D206" s="12"/>
      <c r="E206" s="3"/>
      <c r="F206" s="12"/>
      <c r="G206" s="3"/>
      <c r="H206" s="12">
        <v>529390</v>
      </c>
      <c r="I206" s="3">
        <v>2299563.1800000002</v>
      </c>
      <c r="J206" s="12"/>
      <c r="K206" s="3"/>
      <c r="L206" s="19">
        <v>529390</v>
      </c>
      <c r="M206" s="17">
        <v>2299563.1800000002</v>
      </c>
    </row>
    <row r="207" spans="1:13" x14ac:dyDescent="0.25">
      <c r="A207" s="88"/>
      <c r="B207" s="84" t="s">
        <v>36</v>
      </c>
      <c r="C207" s="3" t="s">
        <v>80</v>
      </c>
      <c r="D207" s="12"/>
      <c r="E207" s="3"/>
      <c r="F207" s="12"/>
      <c r="G207" s="3"/>
      <c r="H207" s="12">
        <v>3</v>
      </c>
      <c r="I207" s="3">
        <v>2100</v>
      </c>
      <c r="J207" s="12"/>
      <c r="K207" s="3"/>
      <c r="L207" s="19">
        <v>3</v>
      </c>
      <c r="M207" s="17">
        <v>2100</v>
      </c>
    </row>
    <row r="208" spans="1:13" x14ac:dyDescent="0.25">
      <c r="A208" s="88"/>
      <c r="B208" s="86"/>
      <c r="C208" s="3" t="s">
        <v>93</v>
      </c>
      <c r="D208" s="12"/>
      <c r="E208" s="3"/>
      <c r="F208" s="12"/>
      <c r="G208" s="3"/>
      <c r="H208" s="12">
        <v>24</v>
      </c>
      <c r="I208" s="3">
        <v>0</v>
      </c>
      <c r="J208" s="12"/>
      <c r="K208" s="3"/>
      <c r="L208" s="19">
        <v>24</v>
      </c>
      <c r="M208" s="17">
        <v>0</v>
      </c>
    </row>
    <row r="209" spans="1:16" x14ac:dyDescent="0.25">
      <c r="A209" s="89"/>
      <c r="B209" s="30" t="s">
        <v>109</v>
      </c>
      <c r="C209" s="32"/>
      <c r="D209" s="31">
        <f>SUM(D171:D208)</f>
        <v>1108.3117480000001</v>
      </c>
      <c r="E209" s="32">
        <f t="shared" ref="E209:M209" si="9">SUM(E171:E208)</f>
        <v>7215900.2850000001</v>
      </c>
      <c r="F209" s="31">
        <f t="shared" si="9"/>
        <v>1200.2499999999998</v>
      </c>
      <c r="G209" s="32">
        <f t="shared" si="9"/>
        <v>81867.649999999994</v>
      </c>
      <c r="H209" s="31">
        <f t="shared" si="9"/>
        <v>15042257</v>
      </c>
      <c r="I209" s="32">
        <f t="shared" si="9"/>
        <v>27102855.861699983</v>
      </c>
      <c r="J209" s="31">
        <f t="shared" si="9"/>
        <v>1861</v>
      </c>
      <c r="K209" s="32">
        <f t="shared" si="9"/>
        <v>37083</v>
      </c>
      <c r="L209" s="31">
        <f t="shared" si="9"/>
        <v>15046426.561748</v>
      </c>
      <c r="M209" s="32">
        <f t="shared" si="9"/>
        <v>34437706.796699986</v>
      </c>
    </row>
    <row r="210" spans="1:16" x14ac:dyDescent="0.25">
      <c r="A210" s="33"/>
      <c r="B210" s="33"/>
      <c r="C210" s="34"/>
      <c r="D210" s="35">
        <f>D209+D170+D163+D144+D125+D114+D93+D81+D46+D29</f>
        <v>114124.56561200001</v>
      </c>
      <c r="E210" s="34">
        <f t="shared" ref="E210:M210" si="10">E209+E170+E163+E144+E125+E114+E93+E81+E46+E29</f>
        <v>459741211.39890003</v>
      </c>
      <c r="F210" s="35">
        <f t="shared" si="10"/>
        <v>14292.395000000002</v>
      </c>
      <c r="G210" s="34">
        <f t="shared" si="10"/>
        <v>623863.92999999993</v>
      </c>
      <c r="H210" s="35">
        <f t="shared" si="10"/>
        <v>139298032.63999999</v>
      </c>
      <c r="I210" s="34">
        <f t="shared" si="10"/>
        <v>162405454.50790003</v>
      </c>
      <c r="J210" s="35">
        <f t="shared" si="10"/>
        <v>6015.5</v>
      </c>
      <c r="K210" s="34">
        <f t="shared" si="10"/>
        <v>68603</v>
      </c>
      <c r="L210" s="35">
        <f t="shared" si="10"/>
        <v>139432465.10061201</v>
      </c>
      <c r="M210" s="34">
        <f t="shared" si="10"/>
        <v>622839132.8368001</v>
      </c>
      <c r="N210" s="44"/>
    </row>
    <row r="211" spans="1:16" s="2" customFormat="1" ht="28.5" x14ac:dyDescent="0.25">
      <c r="A211" s="5" t="s">
        <v>104</v>
      </c>
      <c r="B211" s="5" t="s">
        <v>43</v>
      </c>
      <c r="C211" s="5" t="s">
        <v>44</v>
      </c>
      <c r="D211" s="20" t="s">
        <v>100</v>
      </c>
      <c r="E211" s="16" t="s">
        <v>98</v>
      </c>
      <c r="F211" s="20" t="s">
        <v>101</v>
      </c>
      <c r="G211" s="16" t="s">
        <v>98</v>
      </c>
      <c r="H211" s="20" t="s">
        <v>102</v>
      </c>
      <c r="I211" s="16" t="s">
        <v>98</v>
      </c>
      <c r="J211" s="20" t="s">
        <v>103</v>
      </c>
      <c r="K211" s="16" t="s">
        <v>98</v>
      </c>
      <c r="L211" s="22" t="s">
        <v>99</v>
      </c>
      <c r="M211" s="21" t="s">
        <v>98</v>
      </c>
      <c r="N211" s="2">
        <f>M210-razem!M11</f>
        <v>0</v>
      </c>
    </row>
    <row r="212" spans="1:16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6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6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6" s="2" customFormat="1" ht="28.5" x14ac:dyDescent="0.25">
      <c r="A215" s="55" t="s">
        <v>123</v>
      </c>
      <c r="B215" s="56" t="s">
        <v>124</v>
      </c>
      <c r="C215" s="56" t="s">
        <v>125</v>
      </c>
      <c r="D215" s="56" t="s">
        <v>126</v>
      </c>
      <c r="E215" s="58" t="s">
        <v>127</v>
      </c>
      <c r="F215" s="56" t="s">
        <v>128</v>
      </c>
      <c r="G215" s="58" t="s">
        <v>129</v>
      </c>
      <c r="H215" s="56" t="s">
        <v>43</v>
      </c>
      <c r="I215" s="58" t="s">
        <v>44</v>
      </c>
      <c r="J215" s="56" t="s">
        <v>130</v>
      </c>
      <c r="K215" s="58" t="s">
        <v>131</v>
      </c>
      <c r="L215" s="50" t="s">
        <v>132</v>
      </c>
      <c r="M215" s="58" t="s">
        <v>133</v>
      </c>
      <c r="N215" s="56" t="s">
        <v>134</v>
      </c>
      <c r="O215" s="56" t="s">
        <v>135</v>
      </c>
      <c r="P215" s="50" t="s">
        <v>136</v>
      </c>
    </row>
    <row r="216" spans="1:16" s="2" customFormat="1" ht="63" customHeight="1" x14ac:dyDescent="0.25">
      <c r="A216" s="51">
        <v>43469.010416666664</v>
      </c>
      <c r="B216" s="11" t="s">
        <v>137</v>
      </c>
      <c r="C216" s="11" t="s">
        <v>107</v>
      </c>
      <c r="D216" s="11" t="s">
        <v>138</v>
      </c>
      <c r="E216" s="3" t="s">
        <v>139</v>
      </c>
      <c r="F216" s="11" t="s">
        <v>140</v>
      </c>
      <c r="G216" s="3" t="s">
        <v>9</v>
      </c>
      <c r="H216" s="11" t="s">
        <v>25</v>
      </c>
      <c r="I216" s="3" t="s">
        <v>75</v>
      </c>
      <c r="J216" s="11" t="s">
        <v>39</v>
      </c>
      <c r="K216" s="59" t="s">
        <v>144</v>
      </c>
      <c r="L216" s="52">
        <v>367411.66</v>
      </c>
      <c r="M216" s="3"/>
      <c r="N216" s="53" t="s">
        <v>141</v>
      </c>
      <c r="O216" s="57" t="s">
        <v>142</v>
      </c>
      <c r="P216" s="54" t="s">
        <v>143</v>
      </c>
    </row>
    <row r="217" spans="1:16" s="2" customFormat="1" ht="57" x14ac:dyDescent="0.25">
      <c r="A217" s="65">
        <v>43812.934027777781</v>
      </c>
      <c r="B217" s="66" t="s">
        <v>45</v>
      </c>
      <c r="C217" s="66" t="s">
        <v>2</v>
      </c>
      <c r="D217" s="66" t="s">
        <v>45</v>
      </c>
      <c r="E217" s="66" t="s">
        <v>150</v>
      </c>
      <c r="F217" s="66" t="s">
        <v>151</v>
      </c>
      <c r="G217" s="66" t="s">
        <v>2</v>
      </c>
      <c r="H217" s="66" t="s">
        <v>28</v>
      </c>
      <c r="I217" s="66" t="s">
        <v>60</v>
      </c>
      <c r="J217" s="66" t="s">
        <v>39</v>
      </c>
      <c r="K217" s="67" t="s">
        <v>155</v>
      </c>
      <c r="L217" s="68">
        <v>333994500</v>
      </c>
      <c r="M217" s="66"/>
      <c r="N217" s="69" t="s">
        <v>152</v>
      </c>
      <c r="O217" s="66" t="s">
        <v>153</v>
      </c>
      <c r="P217" s="54" t="s">
        <v>154</v>
      </c>
    </row>
    <row r="218" spans="1:16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6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6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6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6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6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6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H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H329" s="13"/>
      <c r="J329" s="13"/>
      <c r="L329" s="18"/>
      <c r="M329" s="15"/>
    </row>
    <row r="330" spans="1:13" s="2" customFormat="1" x14ac:dyDescent="0.25">
      <c r="A330" s="9"/>
      <c r="B330" s="10"/>
      <c r="D330" s="13"/>
      <c r="F330" s="13"/>
      <c r="H330" s="13"/>
      <c r="J330" s="13"/>
      <c r="L330" s="18"/>
      <c r="M330" s="15"/>
    </row>
    <row r="331" spans="1:13" s="2" customFormat="1" x14ac:dyDescent="0.25">
      <c r="A331" s="9"/>
      <c r="B331" s="10"/>
      <c r="D331" s="13"/>
      <c r="F331" s="13"/>
      <c r="H331" s="13"/>
      <c r="J331" s="13"/>
      <c r="L331" s="18"/>
      <c r="M331" s="15"/>
    </row>
    <row r="332" spans="1:13" s="2" customFormat="1" x14ac:dyDescent="0.25">
      <c r="A332" s="9"/>
      <c r="B332" s="10"/>
      <c r="D332" s="13"/>
      <c r="F332" s="13"/>
      <c r="H332" s="13"/>
      <c r="J332" s="13"/>
      <c r="L332" s="18"/>
      <c r="M332" s="15"/>
    </row>
    <row r="333" spans="1:13" s="2" customFormat="1" x14ac:dyDescent="0.25">
      <c r="A333" s="9"/>
      <c r="B333" s="10"/>
      <c r="D333" s="13"/>
      <c r="F333" s="13"/>
      <c r="J333" s="13"/>
      <c r="L333" s="18"/>
      <c r="M333" s="15"/>
    </row>
    <row r="334" spans="1:13" s="2" customFormat="1" x14ac:dyDescent="0.25">
      <c r="A334" s="9"/>
      <c r="B334" s="10"/>
      <c r="D334" s="13"/>
      <c r="F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D622" s="13"/>
      <c r="J622" s="13"/>
      <c r="L622" s="18"/>
      <c r="M622" s="15"/>
    </row>
    <row r="623" spans="1:13" s="2" customFormat="1" x14ac:dyDescent="0.25">
      <c r="A623" s="9"/>
      <c r="B623" s="10"/>
      <c r="D623" s="13"/>
      <c r="J623" s="13"/>
      <c r="L623" s="18"/>
      <c r="M623" s="15"/>
    </row>
    <row r="624" spans="1:13" s="2" customFormat="1" x14ac:dyDescent="0.25">
      <c r="A624" s="9"/>
      <c r="B624" s="10"/>
      <c r="D624" s="13"/>
      <c r="J624" s="13"/>
      <c r="L624" s="18"/>
      <c r="M624" s="15"/>
    </row>
    <row r="625" spans="1:13" s="2" customFormat="1" x14ac:dyDescent="0.25">
      <c r="A625" s="9"/>
      <c r="B625" s="10"/>
      <c r="D625" s="13"/>
      <c r="J625" s="13"/>
      <c r="L625" s="18"/>
      <c r="M625" s="15"/>
    </row>
    <row r="626" spans="1:13" s="2" customFormat="1" x14ac:dyDescent="0.25">
      <c r="A626" s="9"/>
      <c r="B626" s="10"/>
      <c r="D626" s="13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  <row r="931" spans="1:13" s="2" customFormat="1" x14ac:dyDescent="0.25">
      <c r="A931" s="9"/>
      <c r="B931" s="10"/>
      <c r="J931" s="13"/>
      <c r="L931" s="18"/>
      <c r="M931" s="15"/>
    </row>
    <row r="932" spans="1:13" s="2" customFormat="1" x14ac:dyDescent="0.25">
      <c r="A932" s="9"/>
      <c r="B932" s="10"/>
      <c r="J932" s="13"/>
      <c r="L932" s="18"/>
      <c r="M932" s="15"/>
    </row>
    <row r="933" spans="1:13" s="2" customFormat="1" x14ac:dyDescent="0.25">
      <c r="A933" s="9"/>
      <c r="B933" s="10"/>
      <c r="J933" s="13"/>
      <c r="L933" s="18"/>
      <c r="M933" s="15"/>
    </row>
    <row r="934" spans="1:13" s="2" customFormat="1" x14ac:dyDescent="0.25">
      <c r="A934" s="9"/>
      <c r="B934" s="10"/>
      <c r="J934" s="13"/>
      <c r="L934" s="18"/>
      <c r="M934" s="15"/>
    </row>
    <row r="935" spans="1:13" s="2" customFormat="1" x14ac:dyDescent="0.25">
      <c r="A935" s="9"/>
      <c r="B935" s="10"/>
      <c r="J935" s="13"/>
      <c r="L935" s="18"/>
      <c r="M935" s="15"/>
    </row>
  </sheetData>
  <autoFilter ref="A6:M211" xr:uid="{43C382C8-38BA-4518-BCB3-336D6824633D}"/>
  <mergeCells count="56">
    <mergeCell ref="B207:B208"/>
    <mergeCell ref="A164:A170"/>
    <mergeCell ref="B167:B168"/>
    <mergeCell ref="A171:A209"/>
    <mergeCell ref="B171:B177"/>
    <mergeCell ref="B178:B180"/>
    <mergeCell ref="B181:B184"/>
    <mergeCell ref="B185:B191"/>
    <mergeCell ref="B193:B198"/>
    <mergeCell ref="B200:B204"/>
    <mergeCell ref="B205:B206"/>
    <mergeCell ref="A115:A125"/>
    <mergeCell ref="B115:B116"/>
    <mergeCell ref="B118:B120"/>
    <mergeCell ref="B121:B124"/>
    <mergeCell ref="A126:A144"/>
    <mergeCell ref="B126:B130"/>
    <mergeCell ref="B131:B137"/>
    <mergeCell ref="B139:B142"/>
    <mergeCell ref="A145:A163"/>
    <mergeCell ref="B145:B146"/>
    <mergeCell ref="B147:B148"/>
    <mergeCell ref="B150:B152"/>
    <mergeCell ref="B153:B157"/>
    <mergeCell ref="B159:B161"/>
    <mergeCell ref="A94:A114"/>
    <mergeCell ref="B95:B97"/>
    <mergeCell ref="B98:B100"/>
    <mergeCell ref="B101:B105"/>
    <mergeCell ref="B106:B112"/>
    <mergeCell ref="A30:A46"/>
    <mergeCell ref="B32:B34"/>
    <mergeCell ref="B35:B38"/>
    <mergeCell ref="B39:B43"/>
    <mergeCell ref="A82:A93"/>
    <mergeCell ref="B84:B87"/>
    <mergeCell ref="B89:B92"/>
    <mergeCell ref="A47:A81"/>
    <mergeCell ref="B47:B52"/>
    <mergeCell ref="B53:B55"/>
    <mergeCell ref="B56:B57"/>
    <mergeCell ref="B58:B63"/>
    <mergeCell ref="B64:B70"/>
    <mergeCell ref="B73:B77"/>
    <mergeCell ref="B78:B80"/>
    <mergeCell ref="A7:A29"/>
    <mergeCell ref="B7:B12"/>
    <mergeCell ref="B15:B18"/>
    <mergeCell ref="B19:B22"/>
    <mergeCell ref="B24:B28"/>
    <mergeCell ref="A2:L2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8CBF-A50E-41AB-AF2B-3970B9012275}">
  <dimension ref="A2:N930"/>
  <sheetViews>
    <sheetView zoomScale="70" zoomScaleNormal="70" workbookViewId="0"/>
  </sheetViews>
  <sheetFormatPr defaultRowHeight="14.25" x14ac:dyDescent="0.25"/>
  <cols>
    <col min="1" max="1" width="16" style="9" customWidth="1"/>
    <col min="2" max="2" width="21.85546875" style="10" customWidth="1"/>
    <col min="3" max="3" width="29.5703125" style="2" customWidth="1"/>
    <col min="4" max="11" width="25" style="2" customWidth="1"/>
    <col min="12" max="12" width="21.28515625" style="18" customWidth="1"/>
    <col min="13" max="13" width="25.42578125" style="15" customWidth="1"/>
    <col min="14" max="15" width="19.140625" style="1" customWidth="1"/>
    <col min="16" max="16" width="23.85546875" style="1" customWidth="1"/>
    <col min="17" max="16384" width="9.140625" style="1"/>
  </cols>
  <sheetData>
    <row r="2" spans="1:13" ht="36.75" customHeight="1" x14ac:dyDescent="0.25">
      <c r="A2" s="79" t="s">
        <v>117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5" spans="1:13" x14ac:dyDescent="0.25">
      <c r="A5" s="5">
        <v>2020</v>
      </c>
      <c r="B5" s="5"/>
      <c r="C5" s="5" t="s">
        <v>97</v>
      </c>
      <c r="D5" s="80" t="s">
        <v>39</v>
      </c>
      <c r="E5" s="81"/>
      <c r="F5" s="80" t="s">
        <v>40</v>
      </c>
      <c r="G5" s="81"/>
      <c r="H5" s="80" t="s">
        <v>41</v>
      </c>
      <c r="I5" s="81"/>
      <c r="J5" s="80" t="s">
        <v>42</v>
      </c>
      <c r="K5" s="81"/>
      <c r="L5" s="82" t="s">
        <v>22</v>
      </c>
      <c r="M5" s="83"/>
    </row>
    <row r="6" spans="1:13" ht="28.5" x14ac:dyDescent="0.25">
      <c r="A6" s="5" t="s">
        <v>104</v>
      </c>
      <c r="B6" s="5" t="s">
        <v>43</v>
      </c>
      <c r="C6" s="5" t="s">
        <v>44</v>
      </c>
      <c r="D6" s="20" t="s">
        <v>100</v>
      </c>
      <c r="E6" s="16" t="s">
        <v>98</v>
      </c>
      <c r="F6" s="20" t="s">
        <v>101</v>
      </c>
      <c r="G6" s="16" t="s">
        <v>98</v>
      </c>
      <c r="H6" s="20" t="s">
        <v>102</v>
      </c>
      <c r="I6" s="16" t="s">
        <v>98</v>
      </c>
      <c r="J6" s="20" t="s">
        <v>103</v>
      </c>
      <c r="K6" s="16" t="s">
        <v>98</v>
      </c>
      <c r="L6" s="22" t="s">
        <v>99</v>
      </c>
      <c r="M6" s="21" t="s">
        <v>98</v>
      </c>
    </row>
    <row r="7" spans="1:13" x14ac:dyDescent="0.25">
      <c r="A7" s="87" t="s">
        <v>0</v>
      </c>
      <c r="B7" s="84" t="s">
        <v>23</v>
      </c>
      <c r="C7" s="3" t="s">
        <v>47</v>
      </c>
      <c r="D7" s="12"/>
      <c r="E7" s="3"/>
      <c r="F7" s="12">
        <v>752</v>
      </c>
      <c r="G7" s="3">
        <v>52640</v>
      </c>
      <c r="H7" s="12"/>
      <c r="I7" s="3"/>
      <c r="J7" s="12"/>
      <c r="K7" s="3"/>
      <c r="L7" s="19">
        <v>752</v>
      </c>
      <c r="M7" s="17">
        <v>52640</v>
      </c>
    </row>
    <row r="8" spans="1:13" x14ac:dyDescent="0.25">
      <c r="A8" s="88"/>
      <c r="B8" s="85"/>
      <c r="C8" s="3" t="s">
        <v>71</v>
      </c>
      <c r="D8" s="12"/>
      <c r="E8" s="3"/>
      <c r="F8" s="12">
        <v>819.40000000000009</v>
      </c>
      <c r="G8" s="3">
        <v>60341</v>
      </c>
      <c r="H8" s="12"/>
      <c r="I8" s="3"/>
      <c r="J8" s="12"/>
      <c r="K8" s="3"/>
      <c r="L8" s="19">
        <v>819.40000000000009</v>
      </c>
      <c r="M8" s="17">
        <v>60341</v>
      </c>
    </row>
    <row r="9" spans="1:13" x14ac:dyDescent="0.25">
      <c r="A9" s="88"/>
      <c r="B9" s="85"/>
      <c r="C9" s="3" t="s">
        <v>72</v>
      </c>
      <c r="D9" s="12"/>
      <c r="E9" s="3"/>
      <c r="F9" s="12">
        <v>2</v>
      </c>
      <c r="G9" s="3">
        <v>60</v>
      </c>
      <c r="H9" s="12"/>
      <c r="I9" s="3"/>
      <c r="J9" s="12"/>
      <c r="K9" s="3"/>
      <c r="L9" s="19">
        <v>2</v>
      </c>
      <c r="M9" s="17">
        <v>60</v>
      </c>
    </row>
    <row r="10" spans="1:13" x14ac:dyDescent="0.25">
      <c r="A10" s="88"/>
      <c r="B10" s="86"/>
      <c r="C10" s="3" t="s">
        <v>73</v>
      </c>
      <c r="D10" s="12"/>
      <c r="E10" s="3"/>
      <c r="F10" s="12">
        <v>119.9</v>
      </c>
      <c r="G10" s="3">
        <v>3902.5</v>
      </c>
      <c r="H10" s="12"/>
      <c r="I10" s="3"/>
      <c r="J10" s="12"/>
      <c r="K10" s="3"/>
      <c r="L10" s="19">
        <v>119.9</v>
      </c>
      <c r="M10" s="17">
        <v>3902.5</v>
      </c>
    </row>
    <row r="11" spans="1:13" x14ac:dyDescent="0.25">
      <c r="A11" s="88"/>
      <c r="B11" s="36" t="s">
        <v>24</v>
      </c>
      <c r="C11" s="3" t="s">
        <v>48</v>
      </c>
      <c r="D11" s="12"/>
      <c r="E11" s="3"/>
      <c r="F11" s="12"/>
      <c r="G11" s="3"/>
      <c r="H11" s="12">
        <v>3</v>
      </c>
      <c r="I11" s="3">
        <v>0</v>
      </c>
      <c r="J11" s="12"/>
      <c r="K11" s="3"/>
      <c r="L11" s="19">
        <v>3</v>
      </c>
      <c r="M11" s="17">
        <v>0</v>
      </c>
    </row>
    <row r="12" spans="1:13" x14ac:dyDescent="0.25">
      <c r="A12" s="88"/>
      <c r="B12" s="36" t="s">
        <v>25</v>
      </c>
      <c r="C12" s="3" t="s">
        <v>75</v>
      </c>
      <c r="D12" s="12"/>
      <c r="E12" s="3"/>
      <c r="F12" s="12"/>
      <c r="G12" s="3"/>
      <c r="H12" s="12">
        <v>1</v>
      </c>
      <c r="I12" s="3">
        <v>0</v>
      </c>
      <c r="J12" s="12"/>
      <c r="K12" s="3"/>
      <c r="L12" s="19">
        <v>1</v>
      </c>
      <c r="M12" s="17">
        <v>0</v>
      </c>
    </row>
    <row r="13" spans="1:13" x14ac:dyDescent="0.25">
      <c r="A13" s="88"/>
      <c r="B13" s="84" t="s">
        <v>26</v>
      </c>
      <c r="C13" s="3" t="s">
        <v>90</v>
      </c>
      <c r="D13" s="12">
        <v>15.69</v>
      </c>
      <c r="E13" s="3">
        <v>83450</v>
      </c>
      <c r="F13" s="12"/>
      <c r="G13" s="3"/>
      <c r="H13" s="12"/>
      <c r="I13" s="3"/>
      <c r="J13" s="12"/>
      <c r="K13" s="3"/>
      <c r="L13" s="19">
        <v>15.69</v>
      </c>
      <c r="M13" s="17">
        <v>83450</v>
      </c>
    </row>
    <row r="14" spans="1:13" x14ac:dyDescent="0.25">
      <c r="A14" s="88"/>
      <c r="B14" s="85"/>
      <c r="C14" s="3" t="s">
        <v>47</v>
      </c>
      <c r="D14" s="12">
        <v>1499.9522700000005</v>
      </c>
      <c r="E14" s="3">
        <v>15437.090000000002</v>
      </c>
      <c r="F14" s="12">
        <v>353.45600000000002</v>
      </c>
      <c r="G14" s="3">
        <v>7302.0499999999993</v>
      </c>
      <c r="H14" s="12">
        <v>19414.3</v>
      </c>
      <c r="I14" s="3">
        <v>65156.787399999994</v>
      </c>
      <c r="J14" s="12"/>
      <c r="K14" s="3"/>
      <c r="L14" s="19">
        <v>21267.708269999999</v>
      </c>
      <c r="M14" s="17">
        <v>87895.927399999986</v>
      </c>
    </row>
    <row r="15" spans="1:13" x14ac:dyDescent="0.25">
      <c r="A15" s="88"/>
      <c r="B15" s="85"/>
      <c r="C15" s="3" t="s">
        <v>77</v>
      </c>
      <c r="D15" s="12">
        <v>768.55</v>
      </c>
      <c r="E15" s="3">
        <v>542311.94499999995</v>
      </c>
      <c r="F15" s="12"/>
      <c r="G15" s="3"/>
      <c r="H15" s="12"/>
      <c r="I15" s="3"/>
      <c r="J15" s="12"/>
      <c r="K15" s="3"/>
      <c r="L15" s="19">
        <v>768.55</v>
      </c>
      <c r="M15" s="17">
        <v>542311.94499999995</v>
      </c>
    </row>
    <row r="16" spans="1:13" x14ac:dyDescent="0.25">
      <c r="A16" s="88"/>
      <c r="B16" s="85"/>
      <c r="C16" s="3" t="s">
        <v>74</v>
      </c>
      <c r="D16" s="12"/>
      <c r="E16" s="3"/>
      <c r="F16" s="12"/>
      <c r="G16" s="3"/>
      <c r="H16" s="12">
        <v>2</v>
      </c>
      <c r="I16" s="3">
        <v>21000</v>
      </c>
      <c r="J16" s="12"/>
      <c r="K16" s="3"/>
      <c r="L16" s="19">
        <v>2</v>
      </c>
      <c r="M16" s="17">
        <v>21000</v>
      </c>
    </row>
    <row r="17" spans="1:13" x14ac:dyDescent="0.25">
      <c r="A17" s="88"/>
      <c r="B17" s="85"/>
      <c r="C17" s="3" t="s">
        <v>78</v>
      </c>
      <c r="D17" s="12">
        <v>8.4499999999999993</v>
      </c>
      <c r="E17" s="3">
        <v>3944.21</v>
      </c>
      <c r="F17" s="12"/>
      <c r="G17" s="3"/>
      <c r="H17" s="12"/>
      <c r="I17" s="3"/>
      <c r="J17" s="12"/>
      <c r="K17" s="3"/>
      <c r="L17" s="19">
        <v>8.4499999999999993</v>
      </c>
      <c r="M17" s="17">
        <v>3944.21</v>
      </c>
    </row>
    <row r="18" spans="1:13" x14ac:dyDescent="0.25">
      <c r="A18" s="88"/>
      <c r="B18" s="86"/>
      <c r="C18" s="3" t="s">
        <v>34</v>
      </c>
      <c r="D18" s="12">
        <v>0.29399999999999998</v>
      </c>
      <c r="E18" s="3">
        <v>137.52000000000001</v>
      </c>
      <c r="F18" s="12"/>
      <c r="G18" s="3"/>
      <c r="H18" s="12"/>
      <c r="I18" s="3"/>
      <c r="J18" s="12"/>
      <c r="K18" s="3"/>
      <c r="L18" s="19">
        <v>0.29399999999999998</v>
      </c>
      <c r="M18" s="17">
        <v>137.52000000000001</v>
      </c>
    </row>
    <row r="19" spans="1:13" x14ac:dyDescent="0.25">
      <c r="A19" s="88"/>
      <c r="B19" s="84" t="s">
        <v>28</v>
      </c>
      <c r="C19" s="3" t="s">
        <v>51</v>
      </c>
      <c r="D19" s="40">
        <v>1.294E-2</v>
      </c>
      <c r="E19" s="3">
        <v>377</v>
      </c>
      <c r="F19" s="12"/>
      <c r="G19" s="3"/>
      <c r="H19" s="12"/>
      <c r="I19" s="3"/>
      <c r="J19" s="12"/>
      <c r="K19" s="3"/>
      <c r="L19" s="19">
        <v>1.294E-2</v>
      </c>
      <c r="M19" s="17">
        <v>377</v>
      </c>
    </row>
    <row r="20" spans="1:13" x14ac:dyDescent="0.25">
      <c r="A20" s="88"/>
      <c r="B20" s="85"/>
      <c r="C20" s="3" t="s">
        <v>52</v>
      </c>
      <c r="D20" s="12">
        <v>0.39967000000000003</v>
      </c>
      <c r="E20" s="3">
        <v>10003.5</v>
      </c>
      <c r="F20" s="12"/>
      <c r="G20" s="3"/>
      <c r="H20" s="12"/>
      <c r="I20" s="3"/>
      <c r="J20" s="12"/>
      <c r="K20" s="3"/>
      <c r="L20" s="19">
        <v>0.39967000000000003</v>
      </c>
      <c r="M20" s="17">
        <v>10003.5</v>
      </c>
    </row>
    <row r="21" spans="1:13" x14ac:dyDescent="0.25">
      <c r="A21" s="88"/>
      <c r="B21" s="85"/>
      <c r="C21" s="3" t="s">
        <v>47</v>
      </c>
      <c r="D21" s="12">
        <v>0.19995000000000002</v>
      </c>
      <c r="E21" s="3">
        <v>0</v>
      </c>
      <c r="F21" s="12"/>
      <c r="G21" s="3"/>
      <c r="H21" s="12"/>
      <c r="I21" s="3"/>
      <c r="J21" s="12"/>
      <c r="K21" s="3"/>
      <c r="L21" s="19">
        <v>0.19995000000000002</v>
      </c>
      <c r="M21" s="17">
        <v>0</v>
      </c>
    </row>
    <row r="22" spans="1:13" x14ac:dyDescent="0.25">
      <c r="A22" s="88"/>
      <c r="B22" s="86"/>
      <c r="C22" s="3" t="s">
        <v>53</v>
      </c>
      <c r="D22" s="12">
        <v>7.0000839999999993</v>
      </c>
      <c r="E22" s="3">
        <v>449314.08</v>
      </c>
      <c r="F22" s="12"/>
      <c r="G22" s="3"/>
      <c r="H22" s="12"/>
      <c r="I22" s="3"/>
      <c r="J22" s="12"/>
      <c r="K22" s="3"/>
      <c r="L22" s="19">
        <v>7.0000839999999993</v>
      </c>
      <c r="M22" s="17">
        <v>449314.08</v>
      </c>
    </row>
    <row r="23" spans="1:13" x14ac:dyDescent="0.25">
      <c r="A23" s="88"/>
      <c r="B23" s="36" t="s">
        <v>31</v>
      </c>
      <c r="C23" s="3" t="s">
        <v>54</v>
      </c>
      <c r="D23" s="12"/>
      <c r="E23" s="3"/>
      <c r="F23" s="12"/>
      <c r="G23" s="3"/>
      <c r="H23" s="12">
        <v>38466519</v>
      </c>
      <c r="I23" s="3">
        <v>27143129.781900011</v>
      </c>
      <c r="J23" s="12"/>
      <c r="K23" s="3"/>
      <c r="L23" s="19">
        <v>38466519</v>
      </c>
      <c r="M23" s="17">
        <v>27143129.781900011</v>
      </c>
    </row>
    <row r="24" spans="1:13" x14ac:dyDescent="0.25">
      <c r="A24" s="88"/>
      <c r="B24" s="84" t="s">
        <v>33</v>
      </c>
      <c r="C24" s="3" t="s">
        <v>55</v>
      </c>
      <c r="D24" s="12"/>
      <c r="E24" s="3"/>
      <c r="F24" s="12"/>
      <c r="G24" s="3"/>
      <c r="H24" s="12">
        <v>12</v>
      </c>
      <c r="I24" s="3">
        <v>750000</v>
      </c>
      <c r="J24" s="12"/>
      <c r="K24" s="3"/>
      <c r="L24" s="19">
        <v>12</v>
      </c>
      <c r="M24" s="17">
        <v>750000</v>
      </c>
    </row>
    <row r="25" spans="1:13" x14ac:dyDescent="0.25">
      <c r="A25" s="88"/>
      <c r="B25" s="85"/>
      <c r="C25" s="3" t="s">
        <v>47</v>
      </c>
      <c r="D25" s="12"/>
      <c r="E25" s="3"/>
      <c r="F25" s="12"/>
      <c r="G25" s="3"/>
      <c r="H25" s="12">
        <v>6</v>
      </c>
      <c r="I25" s="3">
        <v>25600</v>
      </c>
      <c r="J25" s="12"/>
      <c r="K25" s="3"/>
      <c r="L25" s="19">
        <v>6</v>
      </c>
      <c r="M25" s="17">
        <v>25600</v>
      </c>
    </row>
    <row r="26" spans="1:13" x14ac:dyDescent="0.25">
      <c r="A26" s="88"/>
      <c r="B26" s="85"/>
      <c r="C26" s="3" t="s">
        <v>56</v>
      </c>
      <c r="D26" s="12"/>
      <c r="E26" s="3"/>
      <c r="F26" s="12"/>
      <c r="G26" s="3"/>
      <c r="H26" s="12">
        <v>2</v>
      </c>
      <c r="I26" s="3">
        <v>25000</v>
      </c>
      <c r="J26" s="12"/>
      <c r="K26" s="3"/>
      <c r="L26" s="19">
        <v>2</v>
      </c>
      <c r="M26" s="17">
        <v>25000</v>
      </c>
    </row>
    <row r="27" spans="1:13" x14ac:dyDescent="0.25">
      <c r="A27" s="88"/>
      <c r="B27" s="85"/>
      <c r="C27" s="3" t="s">
        <v>57</v>
      </c>
      <c r="D27" s="12"/>
      <c r="E27" s="3"/>
      <c r="F27" s="12"/>
      <c r="G27" s="3"/>
      <c r="H27" s="12">
        <v>7</v>
      </c>
      <c r="I27" s="3">
        <v>335000</v>
      </c>
      <c r="J27" s="12"/>
      <c r="K27" s="3"/>
      <c r="L27" s="19">
        <v>7</v>
      </c>
      <c r="M27" s="17">
        <v>335000</v>
      </c>
    </row>
    <row r="28" spans="1:13" x14ac:dyDescent="0.25">
      <c r="A28" s="88"/>
      <c r="B28" s="86"/>
      <c r="C28" s="3" t="s">
        <v>58</v>
      </c>
      <c r="D28" s="12"/>
      <c r="E28" s="3"/>
      <c r="F28" s="12"/>
      <c r="G28" s="3"/>
      <c r="H28" s="12">
        <v>16</v>
      </c>
      <c r="I28" s="3">
        <v>1115500</v>
      </c>
      <c r="J28" s="12"/>
      <c r="K28" s="3"/>
      <c r="L28" s="19">
        <v>16</v>
      </c>
      <c r="M28" s="17">
        <v>1115500</v>
      </c>
    </row>
    <row r="29" spans="1:13" x14ac:dyDescent="0.25">
      <c r="A29" s="88"/>
      <c r="B29" s="84" t="s">
        <v>35</v>
      </c>
      <c r="C29" s="3" t="s">
        <v>86</v>
      </c>
      <c r="D29" s="12"/>
      <c r="E29" s="3"/>
      <c r="F29" s="12"/>
      <c r="G29" s="3"/>
      <c r="H29" s="12">
        <v>28500</v>
      </c>
      <c r="I29" s="3">
        <v>0</v>
      </c>
      <c r="J29" s="12"/>
      <c r="K29" s="3"/>
      <c r="L29" s="19">
        <v>28500</v>
      </c>
      <c r="M29" s="17">
        <v>0</v>
      </c>
    </row>
    <row r="30" spans="1:13" x14ac:dyDescent="0.25">
      <c r="A30" s="88"/>
      <c r="B30" s="86"/>
      <c r="C30" s="3" t="s">
        <v>61</v>
      </c>
      <c r="D30" s="12"/>
      <c r="E30" s="3"/>
      <c r="F30" s="12"/>
      <c r="G30" s="3"/>
      <c r="H30" s="12">
        <v>38980</v>
      </c>
      <c r="I30" s="3">
        <v>162810</v>
      </c>
      <c r="J30" s="12"/>
      <c r="K30" s="3"/>
      <c r="L30" s="19">
        <v>38980</v>
      </c>
      <c r="M30" s="17">
        <v>162810</v>
      </c>
    </row>
    <row r="31" spans="1:13" x14ac:dyDescent="0.25">
      <c r="A31" s="89"/>
      <c r="B31" s="30" t="s">
        <v>109</v>
      </c>
      <c r="C31" s="32"/>
      <c r="D31" s="31">
        <f>SUM(D7:D30)</f>
        <v>2300.548914</v>
      </c>
      <c r="E31" s="32">
        <f t="shared" ref="E31:M31" si="0">SUM(E7:E30)</f>
        <v>1104975.345</v>
      </c>
      <c r="F31" s="31">
        <f t="shared" si="0"/>
        <v>2046.7560000000003</v>
      </c>
      <c r="G31" s="32">
        <f t="shared" si="0"/>
        <v>124245.55</v>
      </c>
      <c r="H31" s="31">
        <f t="shared" si="0"/>
        <v>38553462.299999997</v>
      </c>
      <c r="I31" s="32">
        <f t="shared" si="0"/>
        <v>29643196.569300011</v>
      </c>
      <c r="J31" s="31">
        <f t="shared" si="0"/>
        <v>0</v>
      </c>
      <c r="K31" s="32">
        <f t="shared" si="0"/>
        <v>0</v>
      </c>
      <c r="L31" s="31">
        <f t="shared" si="0"/>
        <v>38557809.604914002</v>
      </c>
      <c r="M31" s="32">
        <f t="shared" si="0"/>
        <v>30872417.46430001</v>
      </c>
    </row>
    <row r="32" spans="1:13" x14ac:dyDescent="0.25">
      <c r="A32" s="87" t="s">
        <v>1</v>
      </c>
      <c r="B32" s="36" t="s">
        <v>23</v>
      </c>
      <c r="C32" s="3" t="s">
        <v>71</v>
      </c>
      <c r="D32" s="12"/>
      <c r="E32" s="3"/>
      <c r="F32" s="12">
        <v>150</v>
      </c>
      <c r="G32" s="3">
        <v>12960</v>
      </c>
      <c r="H32" s="12"/>
      <c r="I32" s="3"/>
      <c r="J32" s="12"/>
      <c r="K32" s="3"/>
      <c r="L32" s="19">
        <v>150</v>
      </c>
      <c r="M32" s="17">
        <v>12960</v>
      </c>
    </row>
    <row r="33" spans="1:13" x14ac:dyDescent="0.25">
      <c r="A33" s="88"/>
      <c r="B33" s="84" t="s">
        <v>26</v>
      </c>
      <c r="C33" s="3" t="s">
        <v>47</v>
      </c>
      <c r="D33" s="12">
        <v>28.0002</v>
      </c>
      <c r="E33" s="3">
        <v>516000</v>
      </c>
      <c r="F33" s="12"/>
      <c r="G33" s="3"/>
      <c r="H33" s="12">
        <v>791</v>
      </c>
      <c r="I33" s="3">
        <v>190979.20000000001</v>
      </c>
      <c r="J33" s="12"/>
      <c r="K33" s="3"/>
      <c r="L33" s="19">
        <v>819.00019999999995</v>
      </c>
      <c r="M33" s="17">
        <v>706979.2</v>
      </c>
    </row>
    <row r="34" spans="1:13" x14ac:dyDescent="0.25">
      <c r="A34" s="88"/>
      <c r="B34" s="85"/>
      <c r="C34" s="3" t="s">
        <v>77</v>
      </c>
      <c r="D34" s="12">
        <v>43.9</v>
      </c>
      <c r="E34" s="3">
        <v>21314.43</v>
      </c>
      <c r="F34" s="12"/>
      <c r="G34" s="3"/>
      <c r="H34" s="12"/>
      <c r="I34" s="3"/>
      <c r="J34" s="12"/>
      <c r="K34" s="3"/>
      <c r="L34" s="19">
        <v>43.9</v>
      </c>
      <c r="M34" s="17">
        <v>21314.43</v>
      </c>
    </row>
    <row r="35" spans="1:13" x14ac:dyDescent="0.25">
      <c r="A35" s="88"/>
      <c r="B35" s="86"/>
      <c r="C35" s="3" t="s">
        <v>78</v>
      </c>
      <c r="D35" s="12">
        <v>14046</v>
      </c>
      <c r="E35" s="3">
        <v>112368</v>
      </c>
      <c r="F35" s="12"/>
      <c r="G35" s="3"/>
      <c r="H35" s="12"/>
      <c r="I35" s="3"/>
      <c r="J35" s="12"/>
      <c r="K35" s="3"/>
      <c r="L35" s="19">
        <v>14046</v>
      </c>
      <c r="M35" s="17">
        <v>112368</v>
      </c>
    </row>
    <row r="36" spans="1:13" x14ac:dyDescent="0.25">
      <c r="A36" s="88"/>
      <c r="B36" s="84" t="s">
        <v>28</v>
      </c>
      <c r="C36" s="3" t="s">
        <v>51</v>
      </c>
      <c r="D36" s="12">
        <v>3.3461999999999996</v>
      </c>
      <c r="E36" s="3">
        <v>150579</v>
      </c>
      <c r="F36" s="12"/>
      <c r="G36" s="3"/>
      <c r="H36" s="12"/>
      <c r="I36" s="3"/>
      <c r="J36" s="12"/>
      <c r="K36" s="3"/>
      <c r="L36" s="19">
        <v>3.3461999999999996</v>
      </c>
      <c r="M36" s="17">
        <v>150579</v>
      </c>
    </row>
    <row r="37" spans="1:13" x14ac:dyDescent="0.25">
      <c r="A37" s="88"/>
      <c r="B37" s="85"/>
      <c r="C37" s="3" t="s">
        <v>64</v>
      </c>
      <c r="D37" s="12"/>
      <c r="E37" s="3"/>
      <c r="F37" s="12"/>
      <c r="G37" s="3"/>
      <c r="H37" s="12"/>
      <c r="I37" s="3"/>
      <c r="J37" s="12">
        <v>1484.5</v>
      </c>
      <c r="K37" s="3">
        <v>14845</v>
      </c>
      <c r="L37" s="19">
        <v>1484.5</v>
      </c>
      <c r="M37" s="17">
        <v>14845</v>
      </c>
    </row>
    <row r="38" spans="1:13" x14ac:dyDescent="0.25">
      <c r="A38" s="88"/>
      <c r="B38" s="85"/>
      <c r="C38" s="3" t="s">
        <v>47</v>
      </c>
      <c r="D38" s="12">
        <v>25.911000000000001</v>
      </c>
      <c r="E38" s="3">
        <v>45030</v>
      </c>
      <c r="F38" s="12"/>
      <c r="G38" s="3"/>
      <c r="H38" s="12">
        <v>1</v>
      </c>
      <c r="I38" s="3">
        <v>660</v>
      </c>
      <c r="J38" s="12"/>
      <c r="K38" s="3"/>
      <c r="L38" s="19">
        <v>26.911000000000001</v>
      </c>
      <c r="M38" s="17">
        <v>45690</v>
      </c>
    </row>
    <row r="39" spans="1:13" x14ac:dyDescent="0.25">
      <c r="A39" s="88"/>
      <c r="B39" s="86"/>
      <c r="C39" s="3" t="s">
        <v>53</v>
      </c>
      <c r="D39" s="12">
        <v>2.0075400000000001</v>
      </c>
      <c r="E39" s="3">
        <v>70544.700000000012</v>
      </c>
      <c r="F39" s="12"/>
      <c r="G39" s="3"/>
      <c r="H39" s="12"/>
      <c r="I39" s="3"/>
      <c r="J39" s="12"/>
      <c r="K39" s="3"/>
      <c r="L39" s="19">
        <v>2.0075400000000001</v>
      </c>
      <c r="M39" s="17">
        <v>70544.700000000012</v>
      </c>
    </row>
    <row r="40" spans="1:13" x14ac:dyDescent="0.25">
      <c r="A40" s="88"/>
      <c r="B40" s="36" t="s">
        <v>31</v>
      </c>
      <c r="C40" s="3" t="s">
        <v>54</v>
      </c>
      <c r="D40" s="12"/>
      <c r="E40" s="3"/>
      <c r="F40" s="12"/>
      <c r="G40" s="3"/>
      <c r="H40" s="12">
        <v>5768400</v>
      </c>
      <c r="I40" s="3">
        <v>4070356.0920000002</v>
      </c>
      <c r="J40" s="12"/>
      <c r="K40" s="3"/>
      <c r="L40" s="19">
        <v>5768400</v>
      </c>
      <c r="M40" s="17">
        <v>4070356.0920000002</v>
      </c>
    </row>
    <row r="41" spans="1:13" x14ac:dyDescent="0.25">
      <c r="A41" s="88"/>
      <c r="B41" s="84" t="s">
        <v>33</v>
      </c>
      <c r="C41" s="3" t="s">
        <v>55</v>
      </c>
      <c r="D41" s="12"/>
      <c r="E41" s="3"/>
      <c r="F41" s="12"/>
      <c r="G41" s="3"/>
      <c r="H41" s="12">
        <v>1</v>
      </c>
      <c r="I41" s="3">
        <v>90000</v>
      </c>
      <c r="J41" s="12"/>
      <c r="K41" s="3"/>
      <c r="L41" s="19">
        <v>1</v>
      </c>
      <c r="M41" s="17">
        <v>90000</v>
      </c>
    </row>
    <row r="42" spans="1:13" x14ac:dyDescent="0.25">
      <c r="A42" s="88"/>
      <c r="B42" s="85"/>
      <c r="C42" s="3" t="s">
        <v>57</v>
      </c>
      <c r="D42" s="12"/>
      <c r="E42" s="3"/>
      <c r="F42" s="12"/>
      <c r="G42" s="3"/>
      <c r="H42" s="12">
        <v>1</v>
      </c>
      <c r="I42" s="3">
        <v>30000</v>
      </c>
      <c r="J42" s="12"/>
      <c r="K42" s="3"/>
      <c r="L42" s="19">
        <v>1</v>
      </c>
      <c r="M42" s="17">
        <v>30000</v>
      </c>
    </row>
    <row r="43" spans="1:13" x14ac:dyDescent="0.25">
      <c r="A43" s="88"/>
      <c r="B43" s="86"/>
      <c r="C43" s="3" t="s">
        <v>58</v>
      </c>
      <c r="D43" s="12"/>
      <c r="E43" s="3"/>
      <c r="F43" s="12"/>
      <c r="G43" s="3"/>
      <c r="H43" s="12">
        <v>1</v>
      </c>
      <c r="I43" s="3">
        <v>100000</v>
      </c>
      <c r="J43" s="12"/>
      <c r="K43" s="3"/>
      <c r="L43" s="19">
        <v>1</v>
      </c>
      <c r="M43" s="17">
        <v>100000</v>
      </c>
    </row>
    <row r="44" spans="1:13" x14ac:dyDescent="0.25">
      <c r="A44" s="88"/>
      <c r="B44" s="36" t="s">
        <v>35</v>
      </c>
      <c r="C44" s="3" t="s">
        <v>63</v>
      </c>
      <c r="D44" s="12"/>
      <c r="E44" s="3"/>
      <c r="F44" s="12"/>
      <c r="G44" s="3"/>
      <c r="H44" s="12">
        <v>3380</v>
      </c>
      <c r="I44" s="3">
        <v>3380</v>
      </c>
      <c r="J44" s="12"/>
      <c r="K44" s="3"/>
      <c r="L44" s="19">
        <v>3380</v>
      </c>
      <c r="M44" s="17">
        <v>3380</v>
      </c>
    </row>
    <row r="45" spans="1:13" x14ac:dyDescent="0.25">
      <c r="A45" s="89"/>
      <c r="B45" s="30" t="s">
        <v>109</v>
      </c>
      <c r="C45" s="32"/>
      <c r="D45" s="31">
        <f>SUM(D32:D44)</f>
        <v>14149.164940000001</v>
      </c>
      <c r="E45" s="32">
        <f t="shared" ref="E45:M45" si="1">SUM(E32:E44)</f>
        <v>915836.13000000012</v>
      </c>
      <c r="F45" s="31">
        <f t="shared" si="1"/>
        <v>150</v>
      </c>
      <c r="G45" s="32">
        <f t="shared" si="1"/>
        <v>12960</v>
      </c>
      <c r="H45" s="31">
        <f t="shared" si="1"/>
        <v>5772575</v>
      </c>
      <c r="I45" s="32">
        <f t="shared" si="1"/>
        <v>4485375.2920000004</v>
      </c>
      <c r="J45" s="31">
        <f t="shared" si="1"/>
        <v>1484.5</v>
      </c>
      <c r="K45" s="32">
        <f t="shared" si="1"/>
        <v>14845</v>
      </c>
      <c r="L45" s="31">
        <f t="shared" si="1"/>
        <v>5788358.6649399996</v>
      </c>
      <c r="M45" s="32">
        <f t="shared" si="1"/>
        <v>5429016.4220000003</v>
      </c>
    </row>
    <row r="46" spans="1:13" x14ac:dyDescent="0.25">
      <c r="A46" s="87" t="s">
        <v>2</v>
      </c>
      <c r="B46" s="84" t="s">
        <v>23</v>
      </c>
      <c r="C46" s="3" t="s">
        <v>47</v>
      </c>
      <c r="D46" s="12"/>
      <c r="E46" s="3"/>
      <c r="F46" s="12">
        <v>371.29999999999995</v>
      </c>
      <c r="G46" s="3">
        <v>17235.5</v>
      </c>
      <c r="H46" s="12"/>
      <c r="I46" s="3"/>
      <c r="J46" s="12"/>
      <c r="K46" s="3"/>
      <c r="L46" s="19">
        <v>371.29999999999995</v>
      </c>
      <c r="M46" s="17">
        <v>17235.5</v>
      </c>
    </row>
    <row r="47" spans="1:13" x14ac:dyDescent="0.25">
      <c r="A47" s="88"/>
      <c r="B47" s="85"/>
      <c r="C47" s="3" t="s">
        <v>71</v>
      </c>
      <c r="D47" s="12"/>
      <c r="E47" s="3"/>
      <c r="F47" s="12">
        <v>7617.3499999999985</v>
      </c>
      <c r="G47" s="3">
        <v>604382.80000000005</v>
      </c>
      <c r="H47" s="12"/>
      <c r="I47" s="3"/>
      <c r="J47" s="12"/>
      <c r="K47" s="3"/>
      <c r="L47" s="19">
        <v>7617.3499999999985</v>
      </c>
      <c r="M47" s="17">
        <v>604382.80000000005</v>
      </c>
    </row>
    <row r="48" spans="1:13" x14ac:dyDescent="0.25">
      <c r="A48" s="88"/>
      <c r="B48" s="85"/>
      <c r="C48" s="3" t="s">
        <v>76</v>
      </c>
      <c r="D48" s="12"/>
      <c r="E48" s="3"/>
      <c r="F48" s="12">
        <v>342</v>
      </c>
      <c r="G48" s="3">
        <v>3420</v>
      </c>
      <c r="H48" s="12"/>
      <c r="I48" s="3"/>
      <c r="J48" s="12"/>
      <c r="K48" s="3"/>
      <c r="L48" s="19">
        <v>342</v>
      </c>
      <c r="M48" s="17">
        <v>3420</v>
      </c>
    </row>
    <row r="49" spans="1:13" x14ac:dyDescent="0.25">
      <c r="A49" s="88"/>
      <c r="B49" s="86"/>
      <c r="C49" s="3" t="s">
        <v>73</v>
      </c>
      <c r="D49" s="12"/>
      <c r="E49" s="3"/>
      <c r="F49" s="12">
        <v>74.11</v>
      </c>
      <c r="G49" s="3">
        <v>2309.4499999999998</v>
      </c>
      <c r="H49" s="12"/>
      <c r="I49" s="3"/>
      <c r="J49" s="12"/>
      <c r="K49" s="3"/>
      <c r="L49" s="19">
        <v>74.11</v>
      </c>
      <c r="M49" s="17">
        <v>2309.4499999999998</v>
      </c>
    </row>
    <row r="50" spans="1:13" x14ac:dyDescent="0.25">
      <c r="A50" s="88"/>
      <c r="B50" s="84" t="s">
        <v>24</v>
      </c>
      <c r="C50" s="3" t="s">
        <v>46</v>
      </c>
      <c r="D50" s="12"/>
      <c r="E50" s="3"/>
      <c r="F50" s="12"/>
      <c r="G50" s="3"/>
      <c r="H50" s="12">
        <v>143</v>
      </c>
      <c r="I50" s="3">
        <v>0</v>
      </c>
      <c r="J50" s="12"/>
      <c r="K50" s="3"/>
      <c r="L50" s="19">
        <v>143</v>
      </c>
      <c r="M50" s="17">
        <v>0</v>
      </c>
    </row>
    <row r="51" spans="1:13" x14ac:dyDescent="0.25">
      <c r="A51" s="88"/>
      <c r="B51" s="85"/>
      <c r="C51" s="3" t="s">
        <v>75</v>
      </c>
      <c r="D51" s="12"/>
      <c r="E51" s="3"/>
      <c r="F51" s="12"/>
      <c r="G51" s="3"/>
      <c r="H51" s="12">
        <v>1306</v>
      </c>
      <c r="I51" s="3">
        <v>11</v>
      </c>
      <c r="J51" s="12"/>
      <c r="K51" s="3"/>
      <c r="L51" s="19">
        <v>1306</v>
      </c>
      <c r="M51" s="17">
        <v>11</v>
      </c>
    </row>
    <row r="52" spans="1:13" x14ac:dyDescent="0.25">
      <c r="A52" s="88"/>
      <c r="B52" s="86"/>
      <c r="C52" s="3" t="s">
        <v>48</v>
      </c>
      <c r="D52" s="12"/>
      <c r="E52" s="3"/>
      <c r="F52" s="12"/>
      <c r="G52" s="3"/>
      <c r="H52" s="12">
        <v>3861</v>
      </c>
      <c r="I52" s="3">
        <v>2999</v>
      </c>
      <c r="J52" s="12"/>
      <c r="K52" s="3"/>
      <c r="L52" s="19">
        <v>3861</v>
      </c>
      <c r="M52" s="17">
        <v>2999</v>
      </c>
    </row>
    <row r="53" spans="1:13" x14ac:dyDescent="0.25">
      <c r="A53" s="88"/>
      <c r="B53" s="84" t="s">
        <v>25</v>
      </c>
      <c r="C53" s="3" t="s">
        <v>46</v>
      </c>
      <c r="D53" s="12"/>
      <c r="E53" s="3"/>
      <c r="F53" s="12"/>
      <c r="G53" s="3"/>
      <c r="H53" s="12">
        <v>24</v>
      </c>
      <c r="I53" s="3">
        <v>0</v>
      </c>
      <c r="J53" s="12"/>
      <c r="K53" s="3"/>
      <c r="L53" s="19">
        <v>24</v>
      </c>
      <c r="M53" s="17">
        <v>0</v>
      </c>
    </row>
    <row r="54" spans="1:13" x14ac:dyDescent="0.25">
      <c r="A54" s="88"/>
      <c r="B54" s="85"/>
      <c r="C54" s="3" t="s">
        <v>87</v>
      </c>
      <c r="D54" s="12"/>
      <c r="E54" s="3"/>
      <c r="F54" s="12"/>
      <c r="G54" s="3"/>
      <c r="H54" s="12">
        <v>9</v>
      </c>
      <c r="I54" s="3">
        <v>0</v>
      </c>
      <c r="J54" s="12"/>
      <c r="K54" s="3"/>
      <c r="L54" s="19">
        <v>9</v>
      </c>
      <c r="M54" s="17">
        <v>0</v>
      </c>
    </row>
    <row r="55" spans="1:13" x14ac:dyDescent="0.25">
      <c r="A55" s="88"/>
      <c r="B55" s="85"/>
      <c r="C55" s="3" t="s">
        <v>75</v>
      </c>
      <c r="D55" s="12"/>
      <c r="E55" s="3"/>
      <c r="F55" s="12"/>
      <c r="G55" s="3"/>
      <c r="H55" s="12">
        <v>184</v>
      </c>
      <c r="I55" s="3">
        <v>0</v>
      </c>
      <c r="J55" s="12"/>
      <c r="K55" s="3"/>
      <c r="L55" s="19">
        <v>184</v>
      </c>
      <c r="M55" s="17">
        <v>0</v>
      </c>
    </row>
    <row r="56" spans="1:13" x14ac:dyDescent="0.25">
      <c r="A56" s="88"/>
      <c r="B56" s="86"/>
      <c r="C56" s="3" t="s">
        <v>49</v>
      </c>
      <c r="D56" s="12"/>
      <c r="E56" s="3"/>
      <c r="F56" s="12"/>
      <c r="G56" s="3"/>
      <c r="H56" s="12">
        <v>7</v>
      </c>
      <c r="I56" s="3">
        <v>17500</v>
      </c>
      <c r="J56" s="12"/>
      <c r="K56" s="3"/>
      <c r="L56" s="19">
        <v>7</v>
      </c>
      <c r="M56" s="17">
        <v>17500</v>
      </c>
    </row>
    <row r="57" spans="1:13" x14ac:dyDescent="0.25">
      <c r="A57" s="88"/>
      <c r="B57" s="84" t="s">
        <v>26</v>
      </c>
      <c r="C57" s="3" t="s">
        <v>50</v>
      </c>
      <c r="D57" s="12"/>
      <c r="E57" s="3"/>
      <c r="F57" s="12"/>
      <c r="G57" s="3"/>
      <c r="H57" s="12">
        <v>100</v>
      </c>
      <c r="I57" s="3">
        <v>0</v>
      </c>
      <c r="J57" s="12"/>
      <c r="K57" s="3"/>
      <c r="L57" s="19">
        <v>100</v>
      </c>
      <c r="M57" s="17">
        <v>0</v>
      </c>
    </row>
    <row r="58" spans="1:13" x14ac:dyDescent="0.25">
      <c r="A58" s="88"/>
      <c r="B58" s="85"/>
      <c r="C58" s="3" t="s">
        <v>47</v>
      </c>
      <c r="D58" s="12">
        <v>1.5</v>
      </c>
      <c r="E58" s="3">
        <v>1052.97</v>
      </c>
      <c r="F58" s="12">
        <v>638</v>
      </c>
      <c r="G58" s="3">
        <v>17641</v>
      </c>
      <c r="H58" s="12">
        <v>7023430</v>
      </c>
      <c r="I58" s="3">
        <v>5574846</v>
      </c>
      <c r="J58" s="12"/>
      <c r="K58" s="3"/>
      <c r="L58" s="19">
        <v>7024069.5</v>
      </c>
      <c r="M58" s="17">
        <v>5593539.9699999997</v>
      </c>
    </row>
    <row r="59" spans="1:13" x14ac:dyDescent="0.25">
      <c r="A59" s="88"/>
      <c r="B59" s="85"/>
      <c r="C59" s="3" t="s">
        <v>77</v>
      </c>
      <c r="D59" s="12">
        <v>17767.127999999993</v>
      </c>
      <c r="E59" s="3">
        <v>12228169.943500005</v>
      </c>
      <c r="F59" s="12"/>
      <c r="G59" s="3"/>
      <c r="H59" s="12"/>
      <c r="I59" s="3"/>
      <c r="J59" s="12"/>
      <c r="K59" s="3"/>
      <c r="L59" s="19">
        <v>17767.127999999993</v>
      </c>
      <c r="M59" s="17">
        <v>12228169.943500005</v>
      </c>
    </row>
    <row r="60" spans="1:13" x14ac:dyDescent="0.25">
      <c r="A60" s="88"/>
      <c r="B60" s="85"/>
      <c r="C60" s="3" t="s">
        <v>74</v>
      </c>
      <c r="D60" s="12"/>
      <c r="E60" s="3"/>
      <c r="F60" s="12"/>
      <c r="G60" s="3"/>
      <c r="H60" s="12">
        <v>2441</v>
      </c>
      <c r="I60" s="3">
        <v>6509700</v>
      </c>
      <c r="J60" s="12"/>
      <c r="K60" s="3"/>
      <c r="L60" s="19">
        <v>2441</v>
      </c>
      <c r="M60" s="17">
        <v>6509700</v>
      </c>
    </row>
    <row r="61" spans="1:13" x14ac:dyDescent="0.25">
      <c r="A61" s="88"/>
      <c r="B61" s="85"/>
      <c r="C61" s="3" t="s">
        <v>78</v>
      </c>
      <c r="D61" s="12">
        <v>26016.540000000005</v>
      </c>
      <c r="E61" s="3">
        <v>14798289.779999999</v>
      </c>
      <c r="F61" s="12"/>
      <c r="G61" s="3"/>
      <c r="H61" s="12"/>
      <c r="I61" s="3"/>
      <c r="J61" s="12"/>
      <c r="K61" s="3"/>
      <c r="L61" s="19">
        <v>26016.540000000005</v>
      </c>
      <c r="M61" s="17">
        <v>14798289.779999999</v>
      </c>
    </row>
    <row r="62" spans="1:13" x14ac:dyDescent="0.25">
      <c r="A62" s="88"/>
      <c r="B62" s="85"/>
      <c r="C62" s="3" t="s">
        <v>34</v>
      </c>
      <c r="D62" s="12">
        <v>3279.491</v>
      </c>
      <c r="E62" s="3">
        <v>635278.89</v>
      </c>
      <c r="F62" s="12"/>
      <c r="G62" s="3"/>
      <c r="H62" s="12"/>
      <c r="I62" s="3"/>
      <c r="J62" s="12"/>
      <c r="K62" s="3"/>
      <c r="L62" s="19">
        <v>3279.491</v>
      </c>
      <c r="M62" s="17">
        <v>635278.89</v>
      </c>
    </row>
    <row r="63" spans="1:13" x14ac:dyDescent="0.25">
      <c r="A63" s="88"/>
      <c r="B63" s="86"/>
      <c r="C63" s="3" t="s">
        <v>94</v>
      </c>
      <c r="D63" s="12">
        <v>1656.5909999999997</v>
      </c>
      <c r="E63" s="3">
        <v>1116390.3092000003</v>
      </c>
      <c r="F63" s="12"/>
      <c r="G63" s="3"/>
      <c r="H63" s="12"/>
      <c r="I63" s="3"/>
      <c r="J63" s="12"/>
      <c r="K63" s="3"/>
      <c r="L63" s="19">
        <v>1656.5909999999997</v>
      </c>
      <c r="M63" s="17">
        <v>1116390.3092000003</v>
      </c>
    </row>
    <row r="64" spans="1:13" x14ac:dyDescent="0.25">
      <c r="A64" s="88"/>
      <c r="B64" s="84" t="s">
        <v>28</v>
      </c>
      <c r="C64" s="3" t="s">
        <v>51</v>
      </c>
      <c r="D64" s="12">
        <v>12.670969999999999</v>
      </c>
      <c r="E64" s="3">
        <v>545090.55000000005</v>
      </c>
      <c r="F64" s="12"/>
      <c r="G64" s="3"/>
      <c r="H64" s="12"/>
      <c r="I64" s="3"/>
      <c r="J64" s="12"/>
      <c r="K64" s="3"/>
      <c r="L64" s="19">
        <v>12.670969999999999</v>
      </c>
      <c r="M64" s="17">
        <v>545090.55000000005</v>
      </c>
    </row>
    <row r="65" spans="1:13" x14ac:dyDescent="0.25">
      <c r="A65" s="88"/>
      <c r="B65" s="85"/>
      <c r="C65" s="3" t="s">
        <v>64</v>
      </c>
      <c r="D65" s="40">
        <v>1.0199999999999999E-2</v>
      </c>
      <c r="E65" s="3">
        <v>336.6</v>
      </c>
      <c r="F65" s="12"/>
      <c r="G65" s="3"/>
      <c r="H65" s="12"/>
      <c r="I65" s="3"/>
      <c r="J65" s="12">
        <v>1603</v>
      </c>
      <c r="K65" s="3">
        <v>16030</v>
      </c>
      <c r="L65" s="19">
        <v>1603.0101999999999</v>
      </c>
      <c r="M65" s="17">
        <v>16366.6</v>
      </c>
    </row>
    <row r="66" spans="1:13" x14ac:dyDescent="0.25">
      <c r="A66" s="88"/>
      <c r="B66" s="85"/>
      <c r="C66" s="3" t="s">
        <v>52</v>
      </c>
      <c r="D66" s="12">
        <v>50.356209</v>
      </c>
      <c r="E66" s="3">
        <v>2517665.0500000003</v>
      </c>
      <c r="F66" s="12"/>
      <c r="G66" s="3"/>
      <c r="H66" s="12"/>
      <c r="I66" s="3"/>
      <c r="J66" s="12"/>
      <c r="K66" s="3"/>
      <c r="L66" s="19">
        <v>50.356209</v>
      </c>
      <c r="M66" s="17">
        <v>2517665.0500000003</v>
      </c>
    </row>
    <row r="67" spans="1:13" x14ac:dyDescent="0.25">
      <c r="A67" s="88"/>
      <c r="B67" s="85"/>
      <c r="C67" s="3" t="s">
        <v>47</v>
      </c>
      <c r="D67" s="12">
        <v>35.881859999999996</v>
      </c>
      <c r="E67" s="3">
        <v>62918.350000000006</v>
      </c>
      <c r="F67" s="12"/>
      <c r="G67" s="3"/>
      <c r="H67" s="12">
        <v>69</v>
      </c>
      <c r="I67" s="3">
        <v>38380</v>
      </c>
      <c r="J67" s="12">
        <v>29</v>
      </c>
      <c r="K67" s="3">
        <v>940.5</v>
      </c>
      <c r="L67" s="19">
        <v>133.88185999999999</v>
      </c>
      <c r="M67" s="17">
        <v>102238.85</v>
      </c>
    </row>
    <row r="68" spans="1:13" x14ac:dyDescent="0.25">
      <c r="A68" s="88"/>
      <c r="B68" s="85"/>
      <c r="C68" s="3" t="s">
        <v>60</v>
      </c>
      <c r="D68" s="40">
        <v>6.8209999999999993E-2</v>
      </c>
      <c r="E68" s="3">
        <v>21998</v>
      </c>
      <c r="F68" s="12"/>
      <c r="G68" s="3"/>
      <c r="H68" s="12"/>
      <c r="I68" s="3"/>
      <c r="J68" s="12"/>
      <c r="K68" s="3"/>
      <c r="L68" s="19">
        <v>6.8209999999999993E-2</v>
      </c>
      <c r="M68" s="17">
        <v>21998</v>
      </c>
    </row>
    <row r="69" spans="1:13" x14ac:dyDescent="0.25">
      <c r="A69" s="88"/>
      <c r="B69" s="86"/>
      <c r="C69" s="3" t="s">
        <v>53</v>
      </c>
      <c r="D69" s="12">
        <v>99.055679999999981</v>
      </c>
      <c r="E69" s="3">
        <v>4325135.9700000007</v>
      </c>
      <c r="F69" s="12"/>
      <c r="G69" s="3"/>
      <c r="H69" s="12"/>
      <c r="I69" s="3"/>
      <c r="J69" s="12"/>
      <c r="K69" s="3"/>
      <c r="L69" s="19">
        <v>99.055679999999981</v>
      </c>
      <c r="M69" s="17">
        <v>4325135.9700000007</v>
      </c>
    </row>
    <row r="70" spans="1:13" x14ac:dyDescent="0.25">
      <c r="A70" s="88"/>
      <c r="B70" s="36" t="s">
        <v>31</v>
      </c>
      <c r="C70" s="3" t="s">
        <v>54</v>
      </c>
      <c r="D70" s="12"/>
      <c r="E70" s="3"/>
      <c r="F70" s="12"/>
      <c r="G70" s="3"/>
      <c r="H70" s="12">
        <v>79690504</v>
      </c>
      <c r="I70" s="3">
        <v>56232009.822600022</v>
      </c>
      <c r="J70" s="12"/>
      <c r="K70" s="3"/>
      <c r="L70" s="19">
        <v>79690504</v>
      </c>
      <c r="M70" s="17">
        <v>56232009.822600022</v>
      </c>
    </row>
    <row r="71" spans="1:13" x14ac:dyDescent="0.25">
      <c r="A71" s="88"/>
      <c r="B71" s="84" t="s">
        <v>33</v>
      </c>
      <c r="C71" s="3" t="s">
        <v>55</v>
      </c>
      <c r="D71" s="12"/>
      <c r="E71" s="3"/>
      <c r="F71" s="12"/>
      <c r="G71" s="3"/>
      <c r="H71" s="12">
        <v>19</v>
      </c>
      <c r="I71" s="3">
        <v>1130000</v>
      </c>
      <c r="J71" s="12"/>
      <c r="K71" s="3"/>
      <c r="L71" s="19">
        <v>19</v>
      </c>
      <c r="M71" s="17">
        <v>1130000</v>
      </c>
    </row>
    <row r="72" spans="1:13" x14ac:dyDescent="0.25">
      <c r="A72" s="88"/>
      <c r="B72" s="85"/>
      <c r="C72" s="3" t="s">
        <v>47</v>
      </c>
      <c r="D72" s="12"/>
      <c r="E72" s="3"/>
      <c r="F72" s="12"/>
      <c r="G72" s="3"/>
      <c r="H72" s="12">
        <v>25</v>
      </c>
      <c r="I72" s="3">
        <v>1746500</v>
      </c>
      <c r="J72" s="12"/>
      <c r="K72" s="3"/>
      <c r="L72" s="19">
        <v>25</v>
      </c>
      <c r="M72" s="17">
        <v>1746500</v>
      </c>
    </row>
    <row r="73" spans="1:13" x14ac:dyDescent="0.25">
      <c r="A73" s="88"/>
      <c r="B73" s="85"/>
      <c r="C73" s="3" t="s">
        <v>56</v>
      </c>
      <c r="D73" s="12"/>
      <c r="E73" s="3"/>
      <c r="F73" s="12"/>
      <c r="G73" s="3"/>
      <c r="H73" s="12">
        <v>2</v>
      </c>
      <c r="I73" s="3">
        <v>55000</v>
      </c>
      <c r="J73" s="12"/>
      <c r="K73" s="3"/>
      <c r="L73" s="19">
        <v>2</v>
      </c>
      <c r="M73" s="17">
        <v>55000</v>
      </c>
    </row>
    <row r="74" spans="1:13" x14ac:dyDescent="0.25">
      <c r="A74" s="88"/>
      <c r="B74" s="85"/>
      <c r="C74" s="3" t="s">
        <v>57</v>
      </c>
      <c r="D74" s="12"/>
      <c r="E74" s="3"/>
      <c r="F74" s="12"/>
      <c r="G74" s="3"/>
      <c r="H74" s="12">
        <v>7</v>
      </c>
      <c r="I74" s="3">
        <v>208000</v>
      </c>
      <c r="J74" s="12"/>
      <c r="K74" s="3"/>
      <c r="L74" s="19">
        <v>7</v>
      </c>
      <c r="M74" s="17">
        <v>208000</v>
      </c>
    </row>
    <row r="75" spans="1:13" x14ac:dyDescent="0.25">
      <c r="A75" s="88"/>
      <c r="B75" s="86"/>
      <c r="C75" s="3" t="s">
        <v>58</v>
      </c>
      <c r="D75" s="12"/>
      <c r="E75" s="3"/>
      <c r="F75" s="12"/>
      <c r="G75" s="3"/>
      <c r="H75" s="12">
        <v>108</v>
      </c>
      <c r="I75" s="3">
        <v>7733400</v>
      </c>
      <c r="J75" s="12"/>
      <c r="K75" s="3"/>
      <c r="L75" s="19">
        <v>108</v>
      </c>
      <c r="M75" s="17">
        <v>7733400</v>
      </c>
    </row>
    <row r="76" spans="1:13" x14ac:dyDescent="0.25">
      <c r="A76" s="88"/>
      <c r="B76" s="84" t="s">
        <v>35</v>
      </c>
      <c r="C76" s="3" t="s">
        <v>86</v>
      </c>
      <c r="D76" s="12"/>
      <c r="E76" s="3"/>
      <c r="F76" s="12"/>
      <c r="G76" s="3"/>
      <c r="H76" s="12">
        <v>5700</v>
      </c>
      <c r="I76" s="3">
        <v>21500</v>
      </c>
      <c r="J76" s="12"/>
      <c r="K76" s="3"/>
      <c r="L76" s="19">
        <v>5700</v>
      </c>
      <c r="M76" s="17">
        <v>21500</v>
      </c>
    </row>
    <row r="77" spans="1:13" x14ac:dyDescent="0.25">
      <c r="A77" s="88"/>
      <c r="B77" s="85"/>
      <c r="C77" s="3" t="s">
        <v>61</v>
      </c>
      <c r="D77" s="12"/>
      <c r="E77" s="3"/>
      <c r="F77" s="12"/>
      <c r="G77" s="3"/>
      <c r="H77" s="12">
        <v>258716</v>
      </c>
      <c r="I77" s="3">
        <v>1254966.3</v>
      </c>
      <c r="J77" s="12"/>
      <c r="K77" s="3"/>
      <c r="L77" s="19">
        <v>258716</v>
      </c>
      <c r="M77" s="17">
        <v>1254966.3</v>
      </c>
    </row>
    <row r="78" spans="1:13" x14ac:dyDescent="0.25">
      <c r="A78" s="88"/>
      <c r="B78" s="85"/>
      <c r="C78" s="3" t="s">
        <v>66</v>
      </c>
      <c r="D78" s="12"/>
      <c r="E78" s="3"/>
      <c r="F78" s="12"/>
      <c r="G78" s="3"/>
      <c r="H78" s="12">
        <v>128</v>
      </c>
      <c r="I78" s="3">
        <v>518400</v>
      </c>
      <c r="J78" s="12"/>
      <c r="K78" s="3"/>
      <c r="L78" s="19">
        <v>128</v>
      </c>
      <c r="M78" s="17">
        <v>518400</v>
      </c>
    </row>
    <row r="79" spans="1:13" x14ac:dyDescent="0.25">
      <c r="A79" s="88"/>
      <c r="B79" s="85"/>
      <c r="C79" s="3" t="s">
        <v>88</v>
      </c>
      <c r="D79" s="12"/>
      <c r="E79" s="3"/>
      <c r="F79" s="12"/>
      <c r="G79" s="3"/>
      <c r="H79" s="12">
        <v>495</v>
      </c>
      <c r="I79" s="3">
        <v>2564.1</v>
      </c>
      <c r="J79" s="12"/>
      <c r="K79" s="3"/>
      <c r="L79" s="19">
        <v>495</v>
      </c>
      <c r="M79" s="17">
        <v>2564.1</v>
      </c>
    </row>
    <row r="80" spans="1:13" x14ac:dyDescent="0.25">
      <c r="A80" s="88"/>
      <c r="B80" s="85"/>
      <c r="C80" s="3" t="s">
        <v>92</v>
      </c>
      <c r="D80" s="12"/>
      <c r="E80" s="3"/>
      <c r="F80" s="12"/>
      <c r="G80" s="3"/>
      <c r="H80" s="12">
        <v>3500</v>
      </c>
      <c r="I80" s="3">
        <v>2100</v>
      </c>
      <c r="J80" s="12"/>
      <c r="K80" s="3"/>
      <c r="L80" s="19">
        <v>3500</v>
      </c>
      <c r="M80" s="17">
        <v>2100</v>
      </c>
    </row>
    <row r="81" spans="1:13" x14ac:dyDescent="0.25">
      <c r="A81" s="88"/>
      <c r="B81" s="86"/>
      <c r="C81" s="3" t="s">
        <v>63</v>
      </c>
      <c r="D81" s="12"/>
      <c r="E81" s="3"/>
      <c r="F81" s="12"/>
      <c r="G81" s="3"/>
      <c r="H81" s="12">
        <v>581773</v>
      </c>
      <c r="I81" s="3">
        <v>637915</v>
      </c>
      <c r="J81" s="12"/>
      <c r="K81" s="3"/>
      <c r="L81" s="19">
        <v>581773</v>
      </c>
      <c r="M81" s="17">
        <v>637915</v>
      </c>
    </row>
    <row r="82" spans="1:13" x14ac:dyDescent="0.25">
      <c r="A82" s="89"/>
      <c r="B82" s="30" t="s">
        <v>109</v>
      </c>
      <c r="C82" s="32"/>
      <c r="D82" s="31">
        <f>SUM(D46:D81)</f>
        <v>48919.293128999991</v>
      </c>
      <c r="E82" s="32">
        <f t="shared" ref="E82:M82" si="2">SUM(E46:E81)</f>
        <v>36252326.412700012</v>
      </c>
      <c r="F82" s="31">
        <f t="shared" si="2"/>
        <v>9042.7599999999984</v>
      </c>
      <c r="G82" s="32">
        <f t="shared" si="2"/>
        <v>644988.75</v>
      </c>
      <c r="H82" s="31">
        <f t="shared" si="2"/>
        <v>87572551</v>
      </c>
      <c r="I82" s="32">
        <f t="shared" si="2"/>
        <v>81685791.222600013</v>
      </c>
      <c r="J82" s="31">
        <f t="shared" si="2"/>
        <v>1632</v>
      </c>
      <c r="K82" s="32">
        <f t="shared" si="2"/>
        <v>16970.5</v>
      </c>
      <c r="L82" s="31">
        <f t="shared" si="2"/>
        <v>87632145.053129002</v>
      </c>
      <c r="M82" s="32">
        <f t="shared" si="2"/>
        <v>118600076.88530003</v>
      </c>
    </row>
    <row r="83" spans="1:13" x14ac:dyDescent="0.25">
      <c r="A83" s="87" t="s">
        <v>3</v>
      </c>
      <c r="B83" s="36" t="s">
        <v>31</v>
      </c>
      <c r="C83" s="3" t="s">
        <v>54</v>
      </c>
      <c r="D83" s="12"/>
      <c r="E83" s="3"/>
      <c r="F83" s="12"/>
      <c r="G83" s="3"/>
      <c r="H83" s="12">
        <v>8591000</v>
      </c>
      <c r="I83" s="3">
        <v>6062067.3300000001</v>
      </c>
      <c r="J83" s="12"/>
      <c r="K83" s="3"/>
      <c r="L83" s="19">
        <v>8591000</v>
      </c>
      <c r="M83" s="17">
        <v>6062067.3300000001</v>
      </c>
    </row>
    <row r="84" spans="1:13" x14ac:dyDescent="0.25">
      <c r="A84" s="88"/>
      <c r="B84" s="84" t="s">
        <v>33</v>
      </c>
      <c r="C84" s="3" t="s">
        <v>55</v>
      </c>
      <c r="D84" s="12"/>
      <c r="E84" s="3"/>
      <c r="F84" s="12"/>
      <c r="G84" s="3"/>
      <c r="H84" s="12">
        <v>1</v>
      </c>
      <c r="I84" s="3">
        <v>50000</v>
      </c>
      <c r="J84" s="12"/>
      <c r="K84" s="3"/>
      <c r="L84" s="19">
        <v>1</v>
      </c>
      <c r="M84" s="17">
        <v>50000</v>
      </c>
    </row>
    <row r="85" spans="1:13" x14ac:dyDescent="0.25">
      <c r="A85" s="88"/>
      <c r="B85" s="85"/>
      <c r="C85" s="3" t="s">
        <v>47</v>
      </c>
      <c r="D85" s="12"/>
      <c r="E85" s="3"/>
      <c r="F85" s="12"/>
      <c r="G85" s="3"/>
      <c r="H85" s="12">
        <v>2</v>
      </c>
      <c r="I85" s="3">
        <v>190000</v>
      </c>
      <c r="J85" s="12"/>
      <c r="K85" s="3"/>
      <c r="L85" s="19">
        <v>2</v>
      </c>
      <c r="M85" s="17">
        <v>190000</v>
      </c>
    </row>
    <row r="86" spans="1:13" x14ac:dyDescent="0.25">
      <c r="A86" s="88"/>
      <c r="B86" s="86"/>
      <c r="C86" s="3" t="s">
        <v>58</v>
      </c>
      <c r="D86" s="12"/>
      <c r="E86" s="3"/>
      <c r="F86" s="12"/>
      <c r="G86" s="3"/>
      <c r="H86" s="12">
        <v>7</v>
      </c>
      <c r="I86" s="3">
        <v>1080000</v>
      </c>
      <c r="J86" s="12"/>
      <c r="K86" s="3"/>
      <c r="L86" s="19">
        <v>7</v>
      </c>
      <c r="M86" s="17">
        <v>1080000</v>
      </c>
    </row>
    <row r="87" spans="1:13" x14ac:dyDescent="0.25">
      <c r="A87" s="89"/>
      <c r="B87" s="30" t="s">
        <v>109</v>
      </c>
      <c r="C87" s="32"/>
      <c r="D87" s="31">
        <f>SUM(D83:D86)</f>
        <v>0</v>
      </c>
      <c r="E87" s="32">
        <f t="shared" ref="E87:M87" si="3">SUM(E83:E86)</f>
        <v>0</v>
      </c>
      <c r="F87" s="31">
        <f t="shared" si="3"/>
        <v>0</v>
      </c>
      <c r="G87" s="32">
        <f t="shared" si="3"/>
        <v>0</v>
      </c>
      <c r="H87" s="31">
        <f t="shared" si="3"/>
        <v>8591010</v>
      </c>
      <c r="I87" s="32">
        <f t="shared" si="3"/>
        <v>7382067.3300000001</v>
      </c>
      <c r="J87" s="31">
        <f t="shared" si="3"/>
        <v>0</v>
      </c>
      <c r="K87" s="32">
        <f t="shared" si="3"/>
        <v>0</v>
      </c>
      <c r="L87" s="31">
        <f t="shared" si="3"/>
        <v>8591010</v>
      </c>
      <c r="M87" s="32">
        <f t="shared" si="3"/>
        <v>7382067.3300000001</v>
      </c>
    </row>
    <row r="88" spans="1:13" x14ac:dyDescent="0.25">
      <c r="A88" s="87" t="s">
        <v>4</v>
      </c>
      <c r="B88" s="84" t="s">
        <v>24</v>
      </c>
      <c r="C88" s="3" t="s">
        <v>46</v>
      </c>
      <c r="D88" s="12"/>
      <c r="E88" s="3"/>
      <c r="F88" s="12"/>
      <c r="G88" s="3"/>
      <c r="H88" s="12">
        <v>1</v>
      </c>
      <c r="I88" s="3">
        <v>0</v>
      </c>
      <c r="J88" s="12"/>
      <c r="K88" s="3"/>
      <c r="L88" s="19">
        <v>1</v>
      </c>
      <c r="M88" s="17">
        <v>0</v>
      </c>
    </row>
    <row r="89" spans="1:13" x14ac:dyDescent="0.25">
      <c r="A89" s="88"/>
      <c r="B89" s="85"/>
      <c r="C89" s="3" t="s">
        <v>75</v>
      </c>
      <c r="D89" s="12"/>
      <c r="E89" s="3"/>
      <c r="F89" s="12"/>
      <c r="G89" s="3"/>
      <c r="H89" s="12">
        <v>25</v>
      </c>
      <c r="I89" s="3">
        <v>42.8</v>
      </c>
      <c r="J89" s="12"/>
      <c r="K89" s="3"/>
      <c r="L89" s="19">
        <v>25</v>
      </c>
      <c r="M89" s="17">
        <v>42.8</v>
      </c>
    </row>
    <row r="90" spans="1:13" x14ac:dyDescent="0.25">
      <c r="A90" s="88"/>
      <c r="B90" s="86"/>
      <c r="C90" s="3" t="s">
        <v>48</v>
      </c>
      <c r="D90" s="12"/>
      <c r="E90" s="3"/>
      <c r="F90" s="12"/>
      <c r="G90" s="3"/>
      <c r="H90" s="12">
        <v>121</v>
      </c>
      <c r="I90" s="3">
        <v>294.2</v>
      </c>
      <c r="J90" s="12"/>
      <c r="K90" s="3"/>
      <c r="L90" s="19">
        <v>121</v>
      </c>
      <c r="M90" s="17">
        <v>294.2</v>
      </c>
    </row>
    <row r="91" spans="1:13" x14ac:dyDescent="0.25">
      <c r="A91" s="88"/>
      <c r="B91" s="84" t="s">
        <v>25</v>
      </c>
      <c r="C91" s="3" t="s">
        <v>46</v>
      </c>
      <c r="D91" s="12"/>
      <c r="E91" s="3"/>
      <c r="F91" s="12"/>
      <c r="G91" s="3"/>
      <c r="H91" s="12">
        <v>1</v>
      </c>
      <c r="I91" s="3">
        <v>0</v>
      </c>
      <c r="J91" s="12"/>
      <c r="K91" s="3"/>
      <c r="L91" s="19">
        <v>1</v>
      </c>
      <c r="M91" s="17">
        <v>0</v>
      </c>
    </row>
    <row r="92" spans="1:13" x14ac:dyDescent="0.25">
      <c r="A92" s="88"/>
      <c r="B92" s="85"/>
      <c r="C92" s="3" t="s">
        <v>75</v>
      </c>
      <c r="D92" s="12"/>
      <c r="E92" s="3"/>
      <c r="F92" s="12"/>
      <c r="G92" s="3"/>
      <c r="H92" s="12">
        <v>20</v>
      </c>
      <c r="I92" s="3">
        <v>4200</v>
      </c>
      <c r="J92" s="12"/>
      <c r="K92" s="3"/>
      <c r="L92" s="19">
        <v>20</v>
      </c>
      <c r="M92" s="17">
        <v>4200</v>
      </c>
    </row>
    <row r="93" spans="1:13" x14ac:dyDescent="0.25">
      <c r="A93" s="88"/>
      <c r="B93" s="86"/>
      <c r="C93" s="3" t="s">
        <v>49</v>
      </c>
      <c r="D93" s="12"/>
      <c r="E93" s="3"/>
      <c r="F93" s="12"/>
      <c r="G93" s="3"/>
      <c r="H93" s="12">
        <v>4</v>
      </c>
      <c r="I93" s="3">
        <v>0</v>
      </c>
      <c r="J93" s="12"/>
      <c r="K93" s="3"/>
      <c r="L93" s="19">
        <v>4</v>
      </c>
      <c r="M93" s="17">
        <v>0</v>
      </c>
    </row>
    <row r="94" spans="1:13" x14ac:dyDescent="0.25">
      <c r="A94" s="88"/>
      <c r="B94" s="84" t="s">
        <v>26</v>
      </c>
      <c r="C94" s="3" t="s">
        <v>50</v>
      </c>
      <c r="D94" s="12"/>
      <c r="E94" s="3"/>
      <c r="F94" s="12">
        <v>1.1700000000000002</v>
      </c>
      <c r="G94" s="3">
        <v>0</v>
      </c>
      <c r="H94" s="12">
        <v>2594</v>
      </c>
      <c r="I94" s="3">
        <v>200</v>
      </c>
      <c r="J94" s="12">
        <v>108</v>
      </c>
      <c r="K94" s="3">
        <v>0</v>
      </c>
      <c r="L94" s="19">
        <v>2703.17</v>
      </c>
      <c r="M94" s="17">
        <v>200</v>
      </c>
    </row>
    <row r="95" spans="1:13" x14ac:dyDescent="0.25">
      <c r="A95" s="88"/>
      <c r="B95" s="86"/>
      <c r="C95" s="3" t="s">
        <v>47</v>
      </c>
      <c r="D95" s="12">
        <v>6.6001599999999998</v>
      </c>
      <c r="E95" s="3">
        <v>1</v>
      </c>
      <c r="F95" s="12"/>
      <c r="G95" s="3"/>
      <c r="H95" s="12">
        <v>4811.6000000000004</v>
      </c>
      <c r="I95" s="3">
        <v>77490</v>
      </c>
      <c r="J95" s="12"/>
      <c r="K95" s="3"/>
      <c r="L95" s="19">
        <v>4818.2001600000003</v>
      </c>
      <c r="M95" s="17">
        <v>77491</v>
      </c>
    </row>
    <row r="96" spans="1:13" x14ac:dyDescent="0.25">
      <c r="A96" s="88"/>
      <c r="B96" s="84" t="s">
        <v>28</v>
      </c>
      <c r="C96" s="3" t="s">
        <v>51</v>
      </c>
      <c r="D96" s="40">
        <v>2.3E-3</v>
      </c>
      <c r="E96" s="3">
        <v>103.5</v>
      </c>
      <c r="F96" s="12"/>
      <c r="G96" s="3"/>
      <c r="H96" s="12"/>
      <c r="I96" s="3"/>
      <c r="J96" s="12"/>
      <c r="K96" s="3"/>
      <c r="L96" s="19">
        <v>2.3E-3</v>
      </c>
      <c r="M96" s="17">
        <v>103.5</v>
      </c>
    </row>
    <row r="97" spans="1:13" x14ac:dyDescent="0.25">
      <c r="A97" s="88"/>
      <c r="B97" s="85"/>
      <c r="C97" s="3" t="s">
        <v>59</v>
      </c>
      <c r="D97" s="40">
        <v>1.8600000000000001E-3</v>
      </c>
      <c r="E97" s="3">
        <v>93</v>
      </c>
      <c r="F97" s="12"/>
      <c r="G97" s="3"/>
      <c r="H97" s="12"/>
      <c r="I97" s="3"/>
      <c r="J97" s="12"/>
      <c r="K97" s="3"/>
      <c r="L97" s="19">
        <v>1.8600000000000001E-3</v>
      </c>
      <c r="M97" s="17">
        <v>93</v>
      </c>
    </row>
    <row r="98" spans="1:13" x14ac:dyDescent="0.25">
      <c r="A98" s="88"/>
      <c r="B98" s="85"/>
      <c r="C98" s="3" t="s">
        <v>47</v>
      </c>
      <c r="D98" s="40">
        <v>2.1000000000000003E-3</v>
      </c>
      <c r="E98" s="3">
        <v>50</v>
      </c>
      <c r="F98" s="12"/>
      <c r="G98" s="3"/>
      <c r="H98" s="12"/>
      <c r="I98" s="3"/>
      <c r="J98" s="12"/>
      <c r="K98" s="3"/>
      <c r="L98" s="19">
        <v>2.1000000000000003E-3</v>
      </c>
      <c r="M98" s="17">
        <v>50</v>
      </c>
    </row>
    <row r="99" spans="1:13" x14ac:dyDescent="0.25">
      <c r="A99" s="88"/>
      <c r="B99" s="86"/>
      <c r="C99" s="3" t="s">
        <v>53</v>
      </c>
      <c r="D99" s="40">
        <v>2.409E-2</v>
      </c>
      <c r="E99" s="3">
        <v>722.5</v>
      </c>
      <c r="F99" s="12"/>
      <c r="G99" s="3"/>
      <c r="H99" s="12"/>
      <c r="I99" s="3"/>
      <c r="J99" s="12"/>
      <c r="K99" s="3"/>
      <c r="L99" s="19">
        <v>2.409E-2</v>
      </c>
      <c r="M99" s="17">
        <v>722.5</v>
      </c>
    </row>
    <row r="100" spans="1:13" x14ac:dyDescent="0.25">
      <c r="A100" s="88"/>
      <c r="B100" s="36" t="s">
        <v>31</v>
      </c>
      <c r="C100" s="3" t="s">
        <v>54</v>
      </c>
      <c r="D100" s="12"/>
      <c r="E100" s="3"/>
      <c r="F100" s="12"/>
      <c r="G100" s="3"/>
      <c r="H100" s="12">
        <v>22560</v>
      </c>
      <c r="I100" s="3">
        <v>15919.008800000001</v>
      </c>
      <c r="J100" s="12"/>
      <c r="K100" s="3"/>
      <c r="L100" s="19">
        <v>22560</v>
      </c>
      <c r="M100" s="17">
        <v>15919.008800000001</v>
      </c>
    </row>
    <row r="101" spans="1:13" x14ac:dyDescent="0.25">
      <c r="A101" s="88"/>
      <c r="B101" s="36" t="s">
        <v>35</v>
      </c>
      <c r="C101" s="3" t="s">
        <v>88</v>
      </c>
      <c r="D101" s="12"/>
      <c r="E101" s="3"/>
      <c r="F101" s="12"/>
      <c r="G101" s="3"/>
      <c r="H101" s="12">
        <v>13020</v>
      </c>
      <c r="I101" s="3">
        <v>63813.62</v>
      </c>
      <c r="J101" s="12"/>
      <c r="K101" s="3"/>
      <c r="L101" s="19">
        <v>13020</v>
      </c>
      <c r="M101" s="17">
        <v>63813.62</v>
      </c>
    </row>
    <row r="102" spans="1:13" x14ac:dyDescent="0.25">
      <c r="A102" s="88"/>
      <c r="B102" s="36" t="s">
        <v>36</v>
      </c>
      <c r="C102" s="3" t="s">
        <v>93</v>
      </c>
      <c r="D102" s="12"/>
      <c r="E102" s="3"/>
      <c r="F102" s="12"/>
      <c r="G102" s="3"/>
      <c r="H102" s="12">
        <v>504</v>
      </c>
      <c r="I102" s="3">
        <v>0</v>
      </c>
      <c r="J102" s="12"/>
      <c r="K102" s="3"/>
      <c r="L102" s="19">
        <v>504</v>
      </c>
      <c r="M102" s="17">
        <v>0</v>
      </c>
    </row>
    <row r="103" spans="1:13" x14ac:dyDescent="0.25">
      <c r="A103" s="89"/>
      <c r="B103" s="30" t="s">
        <v>109</v>
      </c>
      <c r="C103" s="32"/>
      <c r="D103" s="31">
        <f>SUM(D88:D102)</f>
        <v>6.6305100000000001</v>
      </c>
      <c r="E103" s="32">
        <f t="shared" ref="E103:M103" si="4">SUM(E88:E102)</f>
        <v>970</v>
      </c>
      <c r="F103" s="31">
        <f t="shared" si="4"/>
        <v>1.1700000000000002</v>
      </c>
      <c r="G103" s="32">
        <f t="shared" si="4"/>
        <v>0</v>
      </c>
      <c r="H103" s="31">
        <f t="shared" si="4"/>
        <v>43661.599999999999</v>
      </c>
      <c r="I103" s="32">
        <f t="shared" si="4"/>
        <v>161959.62880000001</v>
      </c>
      <c r="J103" s="31">
        <f t="shared" si="4"/>
        <v>108</v>
      </c>
      <c r="K103" s="32">
        <f t="shared" si="4"/>
        <v>0</v>
      </c>
      <c r="L103" s="31">
        <f t="shared" si="4"/>
        <v>43777.400509999999</v>
      </c>
      <c r="M103" s="32">
        <f t="shared" si="4"/>
        <v>162929.62880000001</v>
      </c>
    </row>
    <row r="104" spans="1:13" x14ac:dyDescent="0.25">
      <c r="A104" s="87" t="s">
        <v>5</v>
      </c>
      <c r="B104" s="36" t="s">
        <v>24</v>
      </c>
      <c r="C104" s="3" t="s">
        <v>48</v>
      </c>
      <c r="D104" s="12"/>
      <c r="E104" s="3"/>
      <c r="F104" s="12"/>
      <c r="G104" s="3"/>
      <c r="H104" s="12">
        <v>7</v>
      </c>
      <c r="I104" s="3">
        <v>35</v>
      </c>
      <c r="J104" s="12"/>
      <c r="K104" s="3"/>
      <c r="L104" s="19">
        <v>7</v>
      </c>
      <c r="M104" s="17">
        <v>35</v>
      </c>
    </row>
    <row r="105" spans="1:13" x14ac:dyDescent="0.25">
      <c r="A105" s="88"/>
      <c r="B105" s="84" t="s">
        <v>26</v>
      </c>
      <c r="C105" s="3" t="s">
        <v>50</v>
      </c>
      <c r="D105" s="12"/>
      <c r="E105" s="3"/>
      <c r="F105" s="12"/>
      <c r="G105" s="3"/>
      <c r="H105" s="12">
        <v>4</v>
      </c>
      <c r="I105" s="3">
        <v>600</v>
      </c>
      <c r="J105" s="12"/>
      <c r="K105" s="3"/>
      <c r="L105" s="19">
        <v>4</v>
      </c>
      <c r="M105" s="17">
        <v>600</v>
      </c>
    </row>
    <row r="106" spans="1:13" x14ac:dyDescent="0.25">
      <c r="A106" s="88"/>
      <c r="B106" s="85"/>
      <c r="C106" s="3" t="s">
        <v>47</v>
      </c>
      <c r="D106" s="12"/>
      <c r="E106" s="3"/>
      <c r="F106" s="12">
        <v>2</v>
      </c>
      <c r="G106" s="3">
        <v>3900</v>
      </c>
      <c r="H106" s="12">
        <v>50</v>
      </c>
      <c r="I106" s="3">
        <v>152400</v>
      </c>
      <c r="J106" s="12"/>
      <c r="K106" s="3"/>
      <c r="L106" s="19">
        <v>52</v>
      </c>
      <c r="M106" s="17">
        <v>156300</v>
      </c>
    </row>
    <row r="107" spans="1:13" x14ac:dyDescent="0.25">
      <c r="A107" s="88"/>
      <c r="B107" s="86"/>
      <c r="C107" s="3" t="s">
        <v>78</v>
      </c>
      <c r="D107" s="12">
        <v>0.17199999999999999</v>
      </c>
      <c r="E107" s="3">
        <v>50</v>
      </c>
      <c r="F107" s="12"/>
      <c r="G107" s="3"/>
      <c r="H107" s="12"/>
      <c r="I107" s="3"/>
      <c r="J107" s="12"/>
      <c r="K107" s="3"/>
      <c r="L107" s="19">
        <v>0.17199999999999999</v>
      </c>
      <c r="M107" s="17">
        <v>50</v>
      </c>
    </row>
    <row r="108" spans="1:13" x14ac:dyDescent="0.25">
      <c r="A108" s="88"/>
      <c r="B108" s="36" t="s">
        <v>28</v>
      </c>
      <c r="C108" s="3" t="s">
        <v>53</v>
      </c>
      <c r="D108" s="12">
        <v>0.76900000000000002</v>
      </c>
      <c r="E108" s="3">
        <v>38450</v>
      </c>
      <c r="F108" s="12"/>
      <c r="G108" s="3"/>
      <c r="H108" s="12"/>
      <c r="I108" s="3"/>
      <c r="J108" s="12"/>
      <c r="K108" s="3"/>
      <c r="L108" s="19">
        <v>0.76900000000000002</v>
      </c>
      <c r="M108" s="17">
        <v>38450</v>
      </c>
    </row>
    <row r="109" spans="1:13" x14ac:dyDescent="0.25">
      <c r="A109" s="88"/>
      <c r="B109" s="36" t="s">
        <v>33</v>
      </c>
      <c r="C109" s="3" t="s">
        <v>47</v>
      </c>
      <c r="D109" s="12"/>
      <c r="E109" s="3"/>
      <c r="F109" s="12"/>
      <c r="G109" s="3"/>
      <c r="H109" s="12">
        <v>1</v>
      </c>
      <c r="I109" s="3">
        <v>35000</v>
      </c>
      <c r="J109" s="12"/>
      <c r="K109" s="3"/>
      <c r="L109" s="19">
        <v>1</v>
      </c>
      <c r="M109" s="17">
        <v>35000</v>
      </c>
    </row>
    <row r="110" spans="1:13" x14ac:dyDescent="0.25">
      <c r="A110" s="89"/>
      <c r="B110" s="30" t="s">
        <v>109</v>
      </c>
      <c r="C110" s="32"/>
      <c r="D110" s="31">
        <f>SUM(D104:D109)</f>
        <v>0.94100000000000006</v>
      </c>
      <c r="E110" s="32">
        <f t="shared" ref="E110:M110" si="5">SUM(E104:E109)</f>
        <v>38500</v>
      </c>
      <c r="F110" s="31">
        <f t="shared" si="5"/>
        <v>2</v>
      </c>
      <c r="G110" s="32">
        <f t="shared" si="5"/>
        <v>3900</v>
      </c>
      <c r="H110" s="31">
        <f t="shared" si="5"/>
        <v>62</v>
      </c>
      <c r="I110" s="32">
        <f t="shared" si="5"/>
        <v>188035</v>
      </c>
      <c r="J110" s="31">
        <f t="shared" si="5"/>
        <v>0</v>
      </c>
      <c r="K110" s="32">
        <f t="shared" si="5"/>
        <v>0</v>
      </c>
      <c r="L110" s="31">
        <f t="shared" si="5"/>
        <v>64.941000000000003</v>
      </c>
      <c r="M110" s="32">
        <f t="shared" si="5"/>
        <v>230435</v>
      </c>
    </row>
    <row r="111" spans="1:13" x14ac:dyDescent="0.25">
      <c r="A111" s="87" t="s">
        <v>6</v>
      </c>
      <c r="B111" s="84" t="s">
        <v>24</v>
      </c>
      <c r="C111" s="3" t="s">
        <v>75</v>
      </c>
      <c r="D111" s="12"/>
      <c r="E111" s="3"/>
      <c r="F111" s="12"/>
      <c r="G111" s="3"/>
      <c r="H111" s="12">
        <v>6</v>
      </c>
      <c r="I111" s="3">
        <v>23</v>
      </c>
      <c r="J111" s="12"/>
      <c r="K111" s="3"/>
      <c r="L111" s="19">
        <v>6</v>
      </c>
      <c r="M111" s="17">
        <v>23</v>
      </c>
    </row>
    <row r="112" spans="1:13" x14ac:dyDescent="0.25">
      <c r="A112" s="88"/>
      <c r="B112" s="86"/>
      <c r="C112" s="3" t="s">
        <v>48</v>
      </c>
      <c r="D112" s="12"/>
      <c r="E112" s="3"/>
      <c r="F112" s="12"/>
      <c r="G112" s="3"/>
      <c r="H112" s="12">
        <v>100</v>
      </c>
      <c r="I112" s="3">
        <v>0</v>
      </c>
      <c r="J112" s="12"/>
      <c r="K112" s="3"/>
      <c r="L112" s="19">
        <v>100</v>
      </c>
      <c r="M112" s="17">
        <v>0</v>
      </c>
    </row>
    <row r="113" spans="1:13" x14ac:dyDescent="0.25">
      <c r="A113" s="88"/>
      <c r="B113" s="84" t="s">
        <v>25</v>
      </c>
      <c r="C113" s="3" t="s">
        <v>46</v>
      </c>
      <c r="D113" s="12"/>
      <c r="E113" s="3"/>
      <c r="F113" s="12"/>
      <c r="G113" s="3"/>
      <c r="H113" s="12">
        <v>3</v>
      </c>
      <c r="I113" s="3">
        <v>260</v>
      </c>
      <c r="J113" s="12"/>
      <c r="K113" s="3"/>
      <c r="L113" s="19">
        <v>3</v>
      </c>
      <c r="M113" s="17">
        <v>260</v>
      </c>
    </row>
    <row r="114" spans="1:13" x14ac:dyDescent="0.25">
      <c r="A114" s="88"/>
      <c r="B114" s="85"/>
      <c r="C114" s="3" t="s">
        <v>75</v>
      </c>
      <c r="D114" s="12"/>
      <c r="E114" s="3"/>
      <c r="F114" s="12"/>
      <c r="G114" s="3"/>
      <c r="H114" s="12">
        <v>1</v>
      </c>
      <c r="I114" s="3">
        <v>600</v>
      </c>
      <c r="J114" s="12"/>
      <c r="K114" s="3"/>
      <c r="L114" s="19">
        <v>1</v>
      </c>
      <c r="M114" s="17">
        <v>600</v>
      </c>
    </row>
    <row r="115" spans="1:13" x14ac:dyDescent="0.25">
      <c r="A115" s="88"/>
      <c r="B115" s="86"/>
      <c r="C115" s="3" t="s">
        <v>49</v>
      </c>
      <c r="D115" s="12"/>
      <c r="E115" s="3"/>
      <c r="F115" s="12"/>
      <c r="G115" s="3"/>
      <c r="H115" s="12">
        <v>3</v>
      </c>
      <c r="I115" s="3">
        <v>0</v>
      </c>
      <c r="J115" s="12"/>
      <c r="K115" s="3"/>
      <c r="L115" s="19">
        <v>3</v>
      </c>
      <c r="M115" s="17">
        <v>0</v>
      </c>
    </row>
    <row r="116" spans="1:13" x14ac:dyDescent="0.25">
      <c r="A116" s="88"/>
      <c r="B116" s="84" t="s">
        <v>26</v>
      </c>
      <c r="C116" s="3" t="s">
        <v>47</v>
      </c>
      <c r="D116" s="12"/>
      <c r="E116" s="3"/>
      <c r="F116" s="12">
        <v>240</v>
      </c>
      <c r="G116" s="3">
        <v>232800</v>
      </c>
      <c r="H116" s="12">
        <v>1725</v>
      </c>
      <c r="I116" s="3">
        <v>902441</v>
      </c>
      <c r="J116" s="12"/>
      <c r="K116" s="3"/>
      <c r="L116" s="19">
        <v>1965</v>
      </c>
      <c r="M116" s="17">
        <v>1135241</v>
      </c>
    </row>
    <row r="117" spans="1:13" x14ac:dyDescent="0.25">
      <c r="A117" s="88"/>
      <c r="B117" s="85"/>
      <c r="C117" s="3" t="s">
        <v>77</v>
      </c>
      <c r="D117" s="12">
        <v>3183.59</v>
      </c>
      <c r="E117" s="3">
        <v>2126424.63</v>
      </c>
      <c r="F117" s="12"/>
      <c r="G117" s="3"/>
      <c r="H117" s="12"/>
      <c r="I117" s="3"/>
      <c r="J117" s="12"/>
      <c r="K117" s="3"/>
      <c r="L117" s="19">
        <v>3183.59</v>
      </c>
      <c r="M117" s="17">
        <v>2126424.63</v>
      </c>
    </row>
    <row r="118" spans="1:13" x14ac:dyDescent="0.25">
      <c r="A118" s="88"/>
      <c r="B118" s="85"/>
      <c r="C118" s="3" t="s">
        <v>74</v>
      </c>
      <c r="D118" s="12"/>
      <c r="E118" s="3"/>
      <c r="F118" s="12"/>
      <c r="G118" s="3"/>
      <c r="H118" s="12">
        <v>1</v>
      </c>
      <c r="I118" s="3">
        <v>15000</v>
      </c>
      <c r="J118" s="12"/>
      <c r="K118" s="3"/>
      <c r="L118" s="19">
        <v>1</v>
      </c>
      <c r="M118" s="17">
        <v>15000</v>
      </c>
    </row>
    <row r="119" spans="1:13" x14ac:dyDescent="0.25">
      <c r="A119" s="88"/>
      <c r="B119" s="86"/>
      <c r="C119" s="3" t="s">
        <v>78</v>
      </c>
      <c r="D119" s="12">
        <v>14663.9</v>
      </c>
      <c r="E119" s="3">
        <v>6939673.1830000002</v>
      </c>
      <c r="F119" s="12"/>
      <c r="G119" s="3"/>
      <c r="H119" s="12"/>
      <c r="I119" s="3"/>
      <c r="J119" s="12"/>
      <c r="K119" s="3"/>
      <c r="L119" s="19">
        <v>14663.9</v>
      </c>
      <c r="M119" s="17">
        <v>6939673.1830000002</v>
      </c>
    </row>
    <row r="120" spans="1:13" x14ac:dyDescent="0.25">
      <c r="A120" s="88"/>
      <c r="B120" s="84" t="s">
        <v>28</v>
      </c>
      <c r="C120" s="3" t="s">
        <v>51</v>
      </c>
      <c r="D120" s="12">
        <v>2.2831100000000002</v>
      </c>
      <c r="E120" s="3">
        <v>110468.15000000001</v>
      </c>
      <c r="F120" s="12"/>
      <c r="G120" s="3"/>
      <c r="H120" s="12"/>
      <c r="I120" s="3"/>
      <c r="J120" s="12"/>
      <c r="K120" s="3"/>
      <c r="L120" s="19">
        <v>2.2831100000000002</v>
      </c>
      <c r="M120" s="17">
        <v>110468.15000000001</v>
      </c>
    </row>
    <row r="121" spans="1:13" x14ac:dyDescent="0.25">
      <c r="A121" s="88"/>
      <c r="B121" s="85"/>
      <c r="C121" s="3" t="s">
        <v>64</v>
      </c>
      <c r="D121" s="12"/>
      <c r="E121" s="3"/>
      <c r="F121" s="12"/>
      <c r="G121" s="3"/>
      <c r="H121" s="12"/>
      <c r="I121" s="3"/>
      <c r="J121" s="12">
        <v>19</v>
      </c>
      <c r="K121" s="3">
        <v>190</v>
      </c>
      <c r="L121" s="19">
        <v>19</v>
      </c>
      <c r="M121" s="17">
        <v>190</v>
      </c>
    </row>
    <row r="122" spans="1:13" x14ac:dyDescent="0.25">
      <c r="A122" s="88"/>
      <c r="B122" s="85"/>
      <c r="C122" s="3" t="s">
        <v>52</v>
      </c>
      <c r="D122" s="40">
        <v>3.79E-3</v>
      </c>
      <c r="E122" s="3">
        <v>151.6</v>
      </c>
      <c r="F122" s="12"/>
      <c r="G122" s="3"/>
      <c r="H122" s="12"/>
      <c r="I122" s="3"/>
      <c r="J122" s="12"/>
      <c r="K122" s="3"/>
      <c r="L122" s="19">
        <v>3.79E-3</v>
      </c>
      <c r="M122" s="17">
        <v>151.6</v>
      </c>
    </row>
    <row r="123" spans="1:13" x14ac:dyDescent="0.25">
      <c r="A123" s="88"/>
      <c r="B123" s="85"/>
      <c r="C123" s="3" t="s">
        <v>65</v>
      </c>
      <c r="D123" s="40">
        <v>2.9399999999999999E-3</v>
      </c>
      <c r="E123" s="3">
        <v>281.54000000000002</v>
      </c>
      <c r="F123" s="12"/>
      <c r="G123" s="3"/>
      <c r="H123" s="12"/>
      <c r="I123" s="3"/>
      <c r="J123" s="12"/>
      <c r="K123" s="3"/>
      <c r="L123" s="19">
        <v>2.9399999999999999E-3</v>
      </c>
      <c r="M123" s="17">
        <v>281.54000000000002</v>
      </c>
    </row>
    <row r="124" spans="1:13" x14ac:dyDescent="0.25">
      <c r="A124" s="88"/>
      <c r="B124" s="85"/>
      <c r="C124" s="3" t="s">
        <v>47</v>
      </c>
      <c r="D124" s="12">
        <v>12.94387</v>
      </c>
      <c r="E124" s="3">
        <v>1553275.2</v>
      </c>
      <c r="F124" s="12"/>
      <c r="G124" s="3"/>
      <c r="H124" s="12">
        <v>18.940000000000001</v>
      </c>
      <c r="I124" s="3">
        <v>2272.8000000000002</v>
      </c>
      <c r="J124" s="12"/>
      <c r="K124" s="3"/>
      <c r="L124" s="19">
        <v>31.883870000000002</v>
      </c>
      <c r="M124" s="17">
        <v>1555548</v>
      </c>
    </row>
    <row r="125" spans="1:13" x14ac:dyDescent="0.25">
      <c r="A125" s="88"/>
      <c r="B125" s="85"/>
      <c r="C125" s="3" t="s">
        <v>60</v>
      </c>
      <c r="D125" s="40">
        <v>1.504E-2</v>
      </c>
      <c r="E125" s="3">
        <v>3760</v>
      </c>
      <c r="F125" s="12"/>
      <c r="G125" s="3"/>
      <c r="H125" s="12"/>
      <c r="I125" s="3"/>
      <c r="J125" s="12"/>
      <c r="K125" s="3"/>
      <c r="L125" s="19">
        <v>1.504E-2</v>
      </c>
      <c r="M125" s="17">
        <v>3760</v>
      </c>
    </row>
    <row r="126" spans="1:13" x14ac:dyDescent="0.25">
      <c r="A126" s="88"/>
      <c r="B126" s="86"/>
      <c r="C126" s="3" t="s">
        <v>53</v>
      </c>
      <c r="D126" s="12">
        <v>217.1147</v>
      </c>
      <c r="E126" s="3">
        <v>6513436.6000000006</v>
      </c>
      <c r="F126" s="12"/>
      <c r="G126" s="3"/>
      <c r="H126" s="12"/>
      <c r="I126" s="3"/>
      <c r="J126" s="12"/>
      <c r="K126" s="3"/>
      <c r="L126" s="19">
        <v>217.1147</v>
      </c>
      <c r="M126" s="17">
        <v>6513436.6000000006</v>
      </c>
    </row>
    <row r="127" spans="1:13" x14ac:dyDescent="0.25">
      <c r="A127" s="88"/>
      <c r="B127" s="36" t="s">
        <v>31</v>
      </c>
      <c r="C127" s="3" t="s">
        <v>54</v>
      </c>
      <c r="D127" s="12"/>
      <c r="E127" s="3"/>
      <c r="F127" s="12"/>
      <c r="G127" s="3"/>
      <c r="H127" s="12">
        <v>304836</v>
      </c>
      <c r="I127" s="3">
        <v>215101.42670000004</v>
      </c>
      <c r="J127" s="12"/>
      <c r="K127" s="3"/>
      <c r="L127" s="19">
        <v>304836</v>
      </c>
      <c r="M127" s="17">
        <v>215101.42670000004</v>
      </c>
    </row>
    <row r="128" spans="1:13" x14ac:dyDescent="0.25">
      <c r="A128" s="88"/>
      <c r="B128" s="84" t="s">
        <v>33</v>
      </c>
      <c r="C128" s="3" t="s">
        <v>47</v>
      </c>
      <c r="D128" s="12"/>
      <c r="E128" s="3"/>
      <c r="F128" s="12"/>
      <c r="G128" s="3"/>
      <c r="H128" s="12">
        <v>5</v>
      </c>
      <c r="I128" s="3">
        <v>452600</v>
      </c>
      <c r="J128" s="12"/>
      <c r="K128" s="3"/>
      <c r="L128" s="19">
        <v>5</v>
      </c>
      <c r="M128" s="17">
        <v>452600</v>
      </c>
    </row>
    <row r="129" spans="1:13" x14ac:dyDescent="0.25">
      <c r="A129" s="88"/>
      <c r="B129" s="85"/>
      <c r="C129" s="3" t="s">
        <v>56</v>
      </c>
      <c r="D129" s="12"/>
      <c r="E129" s="3"/>
      <c r="F129" s="12"/>
      <c r="G129" s="3"/>
      <c r="H129" s="12">
        <v>3</v>
      </c>
      <c r="I129" s="3">
        <v>42000</v>
      </c>
      <c r="J129" s="12"/>
      <c r="K129" s="3"/>
      <c r="L129" s="19">
        <v>3</v>
      </c>
      <c r="M129" s="17">
        <v>42000</v>
      </c>
    </row>
    <row r="130" spans="1:13" x14ac:dyDescent="0.25">
      <c r="A130" s="88"/>
      <c r="B130" s="86"/>
      <c r="C130" s="3" t="s">
        <v>58</v>
      </c>
      <c r="D130" s="12"/>
      <c r="E130" s="3"/>
      <c r="F130" s="12"/>
      <c r="G130" s="3"/>
      <c r="H130" s="12">
        <v>35</v>
      </c>
      <c r="I130" s="3">
        <v>3745857</v>
      </c>
      <c r="J130" s="12"/>
      <c r="K130" s="3"/>
      <c r="L130" s="19">
        <v>35</v>
      </c>
      <c r="M130" s="17">
        <v>3745857</v>
      </c>
    </row>
    <row r="131" spans="1:13" x14ac:dyDescent="0.25">
      <c r="A131" s="88"/>
      <c r="B131" s="36" t="s">
        <v>35</v>
      </c>
      <c r="C131" s="3" t="s">
        <v>63</v>
      </c>
      <c r="D131" s="12"/>
      <c r="E131" s="3"/>
      <c r="F131" s="12"/>
      <c r="G131" s="3"/>
      <c r="H131" s="12">
        <v>15350</v>
      </c>
      <c r="I131" s="3">
        <v>15350</v>
      </c>
      <c r="J131" s="12"/>
      <c r="K131" s="3"/>
      <c r="L131" s="19">
        <v>15350</v>
      </c>
      <c r="M131" s="17">
        <v>15350</v>
      </c>
    </row>
    <row r="132" spans="1:13" x14ac:dyDescent="0.25">
      <c r="A132" s="89"/>
      <c r="B132" s="30" t="s">
        <v>109</v>
      </c>
      <c r="C132" s="32"/>
      <c r="D132" s="31">
        <f>SUM(D111:D131)</f>
        <v>18079.853449999991</v>
      </c>
      <c r="E132" s="32">
        <f t="shared" ref="E132:M132" si="6">SUM(E111:E131)</f>
        <v>17247470.903000001</v>
      </c>
      <c r="F132" s="31">
        <f t="shared" si="6"/>
        <v>240</v>
      </c>
      <c r="G132" s="32">
        <f t="shared" si="6"/>
        <v>232800</v>
      </c>
      <c r="H132" s="31">
        <f t="shared" si="6"/>
        <v>322086.94</v>
      </c>
      <c r="I132" s="32">
        <f t="shared" si="6"/>
        <v>5391505.2267000005</v>
      </c>
      <c r="J132" s="31">
        <f t="shared" si="6"/>
        <v>19</v>
      </c>
      <c r="K132" s="32">
        <f t="shared" si="6"/>
        <v>190</v>
      </c>
      <c r="L132" s="31">
        <f t="shared" si="6"/>
        <v>340425.79345</v>
      </c>
      <c r="M132" s="32">
        <f t="shared" si="6"/>
        <v>22871966.129700001</v>
      </c>
    </row>
    <row r="133" spans="1:13" x14ac:dyDescent="0.25">
      <c r="A133" s="87" t="s">
        <v>7</v>
      </c>
      <c r="B133" s="84" t="s">
        <v>23</v>
      </c>
      <c r="C133" s="3" t="s">
        <v>47</v>
      </c>
      <c r="D133" s="12"/>
      <c r="E133" s="3"/>
      <c r="F133" s="12">
        <v>540</v>
      </c>
      <c r="G133" s="3">
        <v>32530</v>
      </c>
      <c r="H133" s="12"/>
      <c r="I133" s="3"/>
      <c r="J133" s="12"/>
      <c r="K133" s="3"/>
      <c r="L133" s="19">
        <v>540</v>
      </c>
      <c r="M133" s="17">
        <v>32530</v>
      </c>
    </row>
    <row r="134" spans="1:13" x14ac:dyDescent="0.25">
      <c r="A134" s="88"/>
      <c r="B134" s="85"/>
      <c r="C134" s="3" t="s">
        <v>70</v>
      </c>
      <c r="D134" s="12"/>
      <c r="E134" s="3"/>
      <c r="F134" s="12">
        <v>1</v>
      </c>
      <c r="G134" s="3"/>
      <c r="H134" s="12"/>
      <c r="I134" s="3"/>
      <c r="J134" s="12"/>
      <c r="K134" s="3"/>
      <c r="L134" s="19">
        <v>1</v>
      </c>
      <c r="M134" s="17">
        <v>0</v>
      </c>
    </row>
    <row r="135" spans="1:13" x14ac:dyDescent="0.25">
      <c r="A135" s="88"/>
      <c r="B135" s="86"/>
      <c r="C135" s="3" t="s">
        <v>73</v>
      </c>
      <c r="D135" s="12"/>
      <c r="E135" s="3"/>
      <c r="F135" s="12">
        <v>16</v>
      </c>
      <c r="G135" s="3">
        <v>623</v>
      </c>
      <c r="H135" s="12"/>
      <c r="I135" s="3"/>
      <c r="J135" s="12"/>
      <c r="K135" s="3"/>
      <c r="L135" s="19">
        <v>16</v>
      </c>
      <c r="M135" s="17">
        <v>623</v>
      </c>
    </row>
    <row r="136" spans="1:13" x14ac:dyDescent="0.25">
      <c r="A136" s="88"/>
      <c r="B136" s="36" t="s">
        <v>24</v>
      </c>
      <c r="C136" s="3" t="s">
        <v>75</v>
      </c>
      <c r="D136" s="12"/>
      <c r="E136" s="3"/>
      <c r="F136" s="12"/>
      <c r="G136" s="3"/>
      <c r="H136" s="12">
        <v>13</v>
      </c>
      <c r="I136" s="3">
        <v>0</v>
      </c>
      <c r="J136" s="12"/>
      <c r="K136" s="3"/>
      <c r="L136" s="19">
        <v>13</v>
      </c>
      <c r="M136" s="17">
        <v>0</v>
      </c>
    </row>
    <row r="137" spans="1:13" x14ac:dyDescent="0.25">
      <c r="A137" s="88"/>
      <c r="B137" s="84" t="s">
        <v>26</v>
      </c>
      <c r="C137" s="3" t="s">
        <v>50</v>
      </c>
      <c r="D137" s="12"/>
      <c r="E137" s="3"/>
      <c r="F137" s="12"/>
      <c r="G137" s="3"/>
      <c r="H137" s="12">
        <v>0.24000000000000002</v>
      </c>
      <c r="I137" s="3">
        <v>6013.5199999999995</v>
      </c>
      <c r="J137" s="12">
        <v>0.05</v>
      </c>
      <c r="K137" s="3">
        <v>145</v>
      </c>
      <c r="L137" s="19">
        <v>0.29000000000000004</v>
      </c>
      <c r="M137" s="17">
        <v>6158.5199999999995</v>
      </c>
    </row>
    <row r="138" spans="1:13" x14ac:dyDescent="0.25">
      <c r="A138" s="88"/>
      <c r="B138" s="85"/>
      <c r="C138" s="3" t="s">
        <v>47</v>
      </c>
      <c r="D138" s="12">
        <v>0</v>
      </c>
      <c r="E138" s="3">
        <v>200</v>
      </c>
      <c r="F138" s="12">
        <v>260</v>
      </c>
      <c r="G138" s="3">
        <v>1076.4000000000001</v>
      </c>
      <c r="H138" s="12">
        <v>17</v>
      </c>
      <c r="I138" s="3">
        <v>72000</v>
      </c>
      <c r="J138" s="12"/>
      <c r="K138" s="3"/>
      <c r="L138" s="19">
        <v>277</v>
      </c>
      <c r="M138" s="17">
        <v>73276.399999999994</v>
      </c>
    </row>
    <row r="139" spans="1:13" x14ac:dyDescent="0.25">
      <c r="A139" s="88"/>
      <c r="B139" s="85"/>
      <c r="C139" s="3" t="s">
        <v>77</v>
      </c>
      <c r="D139" s="12">
        <v>90.610000000000014</v>
      </c>
      <c r="E139" s="3">
        <v>60734.54</v>
      </c>
      <c r="F139" s="12"/>
      <c r="G139" s="3"/>
      <c r="H139" s="12"/>
      <c r="I139" s="3"/>
      <c r="J139" s="12"/>
      <c r="K139" s="3"/>
      <c r="L139" s="19">
        <v>90.610000000000014</v>
      </c>
      <c r="M139" s="17">
        <v>60734.54</v>
      </c>
    </row>
    <row r="140" spans="1:13" x14ac:dyDescent="0.25">
      <c r="A140" s="88"/>
      <c r="B140" s="86"/>
      <c r="C140" s="3" t="s">
        <v>78</v>
      </c>
      <c r="D140" s="12">
        <v>271.95</v>
      </c>
      <c r="E140" s="3">
        <v>126854.014</v>
      </c>
      <c r="F140" s="12"/>
      <c r="G140" s="3"/>
      <c r="H140" s="12"/>
      <c r="I140" s="3"/>
      <c r="J140" s="12"/>
      <c r="K140" s="3"/>
      <c r="L140" s="19">
        <v>271.95</v>
      </c>
      <c r="M140" s="17">
        <v>126854.014</v>
      </c>
    </row>
    <row r="141" spans="1:13" x14ac:dyDescent="0.25">
      <c r="A141" s="88"/>
      <c r="B141" s="84" t="s">
        <v>28</v>
      </c>
      <c r="C141" s="3" t="s">
        <v>51</v>
      </c>
      <c r="D141" s="40">
        <v>4.2999999999999999E-4</v>
      </c>
      <c r="E141" s="3">
        <v>21.5</v>
      </c>
      <c r="F141" s="12"/>
      <c r="G141" s="3"/>
      <c r="H141" s="12"/>
      <c r="I141" s="3"/>
      <c r="J141" s="12"/>
      <c r="K141" s="3"/>
      <c r="L141" s="19">
        <v>4.2999999999999999E-4</v>
      </c>
      <c r="M141" s="17">
        <v>21.5</v>
      </c>
    </row>
    <row r="142" spans="1:13" x14ac:dyDescent="0.25">
      <c r="A142" s="88"/>
      <c r="B142" s="85"/>
      <c r="C142" s="3" t="s">
        <v>64</v>
      </c>
      <c r="D142" s="40">
        <v>1.1E-4</v>
      </c>
      <c r="E142" s="3">
        <v>8.8000000000000007</v>
      </c>
      <c r="F142" s="12"/>
      <c r="G142" s="3"/>
      <c r="H142" s="12"/>
      <c r="I142" s="3"/>
      <c r="J142" s="12"/>
      <c r="K142" s="3"/>
      <c r="L142" s="19">
        <v>1.1E-4</v>
      </c>
      <c r="M142" s="17">
        <v>8.8000000000000007</v>
      </c>
    </row>
    <row r="143" spans="1:13" x14ac:dyDescent="0.25">
      <c r="A143" s="88"/>
      <c r="B143" s="86"/>
      <c r="C143" s="3" t="s">
        <v>53</v>
      </c>
      <c r="D143" s="40">
        <v>1.2580000000000001E-2</v>
      </c>
      <c r="E143" s="3">
        <v>518</v>
      </c>
      <c r="F143" s="12"/>
      <c r="G143" s="3"/>
      <c r="H143" s="12"/>
      <c r="I143" s="3"/>
      <c r="J143" s="12"/>
      <c r="K143" s="3"/>
      <c r="L143" s="19">
        <v>1.2580000000000001E-2</v>
      </c>
      <c r="M143" s="17">
        <v>518</v>
      </c>
    </row>
    <row r="144" spans="1:13" x14ac:dyDescent="0.25">
      <c r="A144" s="88"/>
      <c r="B144" s="36" t="s">
        <v>31</v>
      </c>
      <c r="C144" s="3" t="s">
        <v>54</v>
      </c>
      <c r="D144" s="12"/>
      <c r="E144" s="3"/>
      <c r="F144" s="12"/>
      <c r="G144" s="3"/>
      <c r="H144" s="12">
        <v>1076407</v>
      </c>
      <c r="I144" s="3">
        <v>759545.07139999955</v>
      </c>
      <c r="J144" s="12"/>
      <c r="K144" s="3"/>
      <c r="L144" s="19">
        <v>1076407</v>
      </c>
      <c r="M144" s="17">
        <v>759545.07139999955</v>
      </c>
    </row>
    <row r="145" spans="1:13" x14ac:dyDescent="0.25">
      <c r="A145" s="88"/>
      <c r="B145" s="84" t="s">
        <v>33</v>
      </c>
      <c r="C145" s="3" t="s">
        <v>55</v>
      </c>
      <c r="D145" s="12"/>
      <c r="E145" s="3"/>
      <c r="F145" s="12"/>
      <c r="G145" s="3"/>
      <c r="H145" s="12">
        <v>3</v>
      </c>
      <c r="I145" s="3">
        <v>111000</v>
      </c>
      <c r="J145" s="12"/>
      <c r="K145" s="3"/>
      <c r="L145" s="19">
        <v>3</v>
      </c>
      <c r="M145" s="17">
        <v>111000</v>
      </c>
    </row>
    <row r="146" spans="1:13" x14ac:dyDescent="0.25">
      <c r="A146" s="88"/>
      <c r="B146" s="85"/>
      <c r="C146" s="3" t="s">
        <v>47</v>
      </c>
      <c r="D146" s="12"/>
      <c r="E146" s="3"/>
      <c r="F146" s="12"/>
      <c r="G146" s="3"/>
      <c r="H146" s="12">
        <v>2</v>
      </c>
      <c r="I146" s="3">
        <v>5400</v>
      </c>
      <c r="J146" s="12"/>
      <c r="K146" s="3"/>
      <c r="L146" s="19">
        <v>2</v>
      </c>
      <c r="M146" s="17">
        <v>5400</v>
      </c>
    </row>
    <row r="147" spans="1:13" x14ac:dyDescent="0.25">
      <c r="A147" s="88"/>
      <c r="B147" s="85"/>
      <c r="C147" s="3" t="s">
        <v>57</v>
      </c>
      <c r="D147" s="12"/>
      <c r="E147" s="3"/>
      <c r="F147" s="12"/>
      <c r="G147" s="3"/>
      <c r="H147" s="12">
        <v>4</v>
      </c>
      <c r="I147" s="3">
        <v>275000</v>
      </c>
      <c r="J147" s="12"/>
      <c r="K147" s="3"/>
      <c r="L147" s="19">
        <v>4</v>
      </c>
      <c r="M147" s="17">
        <v>275000</v>
      </c>
    </row>
    <row r="148" spans="1:13" x14ac:dyDescent="0.25">
      <c r="A148" s="88"/>
      <c r="B148" s="86"/>
      <c r="C148" s="3" t="s">
        <v>58</v>
      </c>
      <c r="D148" s="12"/>
      <c r="E148" s="3"/>
      <c r="F148" s="12"/>
      <c r="G148" s="3"/>
      <c r="H148" s="12">
        <v>1</v>
      </c>
      <c r="I148" s="3">
        <v>70000</v>
      </c>
      <c r="J148" s="12"/>
      <c r="K148" s="3"/>
      <c r="L148" s="19">
        <v>1</v>
      </c>
      <c r="M148" s="17">
        <v>70000</v>
      </c>
    </row>
    <row r="149" spans="1:13" x14ac:dyDescent="0.25">
      <c r="A149" s="89"/>
      <c r="B149" s="30" t="s">
        <v>109</v>
      </c>
      <c r="C149" s="32"/>
      <c r="D149" s="31">
        <f>SUM(D133:D148)</f>
        <v>362.57312000000002</v>
      </c>
      <c r="E149" s="32">
        <f t="shared" ref="E149:M149" si="7">SUM(E133:E148)</f>
        <v>188336.85399999999</v>
      </c>
      <c r="F149" s="31">
        <f t="shared" si="7"/>
        <v>817</v>
      </c>
      <c r="G149" s="32">
        <f t="shared" si="7"/>
        <v>34229.4</v>
      </c>
      <c r="H149" s="31">
        <f t="shared" si="7"/>
        <v>1076447.24</v>
      </c>
      <c r="I149" s="32">
        <f t="shared" si="7"/>
        <v>1298958.5913999996</v>
      </c>
      <c r="J149" s="31">
        <f t="shared" si="7"/>
        <v>0.05</v>
      </c>
      <c r="K149" s="32">
        <f t="shared" si="7"/>
        <v>145</v>
      </c>
      <c r="L149" s="31">
        <f t="shared" si="7"/>
        <v>1077626.8631200001</v>
      </c>
      <c r="M149" s="32">
        <f t="shared" si="7"/>
        <v>1521669.8453999995</v>
      </c>
    </row>
    <row r="150" spans="1:13" x14ac:dyDescent="0.25">
      <c r="A150" s="87" t="s">
        <v>8</v>
      </c>
      <c r="B150" s="36" t="s">
        <v>23</v>
      </c>
      <c r="C150" s="3" t="s">
        <v>71</v>
      </c>
      <c r="D150" s="12"/>
      <c r="E150" s="3"/>
      <c r="F150" s="12">
        <v>7150</v>
      </c>
      <c r="G150" s="3">
        <v>125125</v>
      </c>
      <c r="H150" s="12"/>
      <c r="I150" s="3"/>
      <c r="J150" s="12"/>
      <c r="K150" s="3"/>
      <c r="L150" s="19">
        <v>7150</v>
      </c>
      <c r="M150" s="17">
        <v>125125</v>
      </c>
    </row>
    <row r="151" spans="1:13" x14ac:dyDescent="0.25">
      <c r="A151" s="88"/>
      <c r="B151" s="84" t="s">
        <v>26</v>
      </c>
      <c r="C151" s="3" t="s">
        <v>47</v>
      </c>
      <c r="D151" s="12"/>
      <c r="E151" s="3"/>
      <c r="F151" s="12"/>
      <c r="G151" s="3"/>
      <c r="H151" s="12">
        <v>180</v>
      </c>
      <c r="I151" s="3">
        <v>6160</v>
      </c>
      <c r="J151" s="12"/>
      <c r="K151" s="3"/>
      <c r="L151" s="19">
        <v>180</v>
      </c>
      <c r="M151" s="17">
        <v>6160</v>
      </c>
    </row>
    <row r="152" spans="1:13" x14ac:dyDescent="0.25">
      <c r="A152" s="88"/>
      <c r="B152" s="85"/>
      <c r="C152" s="3" t="s">
        <v>78</v>
      </c>
      <c r="D152" s="12">
        <v>15.4</v>
      </c>
      <c r="E152" s="3">
        <v>7188</v>
      </c>
      <c r="F152" s="12"/>
      <c r="G152" s="3"/>
      <c r="H152" s="12"/>
      <c r="I152" s="3"/>
      <c r="J152" s="12"/>
      <c r="K152" s="3"/>
      <c r="L152" s="19">
        <v>15.4</v>
      </c>
      <c r="M152" s="17">
        <v>7188</v>
      </c>
    </row>
    <row r="153" spans="1:13" x14ac:dyDescent="0.25">
      <c r="A153" s="88"/>
      <c r="B153" s="86"/>
      <c r="C153" s="3" t="s">
        <v>94</v>
      </c>
      <c r="D153" s="12">
        <v>60</v>
      </c>
      <c r="E153" s="3">
        <v>28006.2</v>
      </c>
      <c r="F153" s="12"/>
      <c r="G153" s="3"/>
      <c r="H153" s="12"/>
      <c r="I153" s="3"/>
      <c r="J153" s="12"/>
      <c r="K153" s="3"/>
      <c r="L153" s="19">
        <v>60</v>
      </c>
      <c r="M153" s="17">
        <v>28006.2</v>
      </c>
    </row>
    <row r="154" spans="1:13" x14ac:dyDescent="0.25">
      <c r="A154" s="88"/>
      <c r="B154" s="84" t="s">
        <v>28</v>
      </c>
      <c r="C154" s="3" t="s">
        <v>51</v>
      </c>
      <c r="D154" s="40">
        <v>5.5999999999999999E-3</v>
      </c>
      <c r="E154" s="3">
        <v>224</v>
      </c>
      <c r="F154" s="12"/>
      <c r="G154" s="3"/>
      <c r="H154" s="12"/>
      <c r="I154" s="3"/>
      <c r="J154" s="12"/>
      <c r="K154" s="3"/>
      <c r="L154" s="19">
        <v>5.5999999999999999E-3</v>
      </c>
      <c r="M154" s="17">
        <v>224</v>
      </c>
    </row>
    <row r="155" spans="1:13" x14ac:dyDescent="0.25">
      <c r="A155" s="88"/>
      <c r="B155" s="85"/>
      <c r="C155" s="3" t="s">
        <v>59</v>
      </c>
      <c r="D155" s="40">
        <v>8.3299999999999999E-2</v>
      </c>
      <c r="E155" s="3">
        <v>2499</v>
      </c>
      <c r="F155" s="12"/>
      <c r="G155" s="3"/>
      <c r="H155" s="12"/>
      <c r="I155" s="3"/>
      <c r="J155" s="12"/>
      <c r="K155" s="3"/>
      <c r="L155" s="19">
        <v>8.3299999999999999E-2</v>
      </c>
      <c r="M155" s="17">
        <v>2499</v>
      </c>
    </row>
    <row r="156" spans="1:13" x14ac:dyDescent="0.25">
      <c r="A156" s="88"/>
      <c r="B156" s="85"/>
      <c r="C156" s="3" t="s">
        <v>47</v>
      </c>
      <c r="D156" s="12">
        <v>0.11109999999999999</v>
      </c>
      <c r="E156" s="3">
        <v>0</v>
      </c>
      <c r="F156" s="12"/>
      <c r="G156" s="3"/>
      <c r="H156" s="12">
        <v>1</v>
      </c>
      <c r="I156" s="3">
        <v>660</v>
      </c>
      <c r="J156" s="12"/>
      <c r="K156" s="3"/>
      <c r="L156" s="19">
        <v>1.1111</v>
      </c>
      <c r="M156" s="17">
        <v>660</v>
      </c>
    </row>
    <row r="157" spans="1:13" x14ac:dyDescent="0.25">
      <c r="A157" s="88"/>
      <c r="B157" s="85"/>
      <c r="C157" s="3" t="s">
        <v>60</v>
      </c>
      <c r="D157" s="40">
        <v>1.1999999999999999E-3</v>
      </c>
      <c r="E157" s="3">
        <v>240</v>
      </c>
      <c r="F157" s="12"/>
      <c r="G157" s="3"/>
      <c r="H157" s="12"/>
      <c r="I157" s="3"/>
      <c r="J157" s="12"/>
      <c r="K157" s="3"/>
      <c r="L157" s="19">
        <v>1.1999999999999999E-3</v>
      </c>
      <c r="M157" s="17">
        <v>240</v>
      </c>
    </row>
    <row r="158" spans="1:13" x14ac:dyDescent="0.25">
      <c r="A158" s="88"/>
      <c r="B158" s="86"/>
      <c r="C158" s="3" t="s">
        <v>53</v>
      </c>
      <c r="D158" s="40">
        <v>3.2199999999999999E-2</v>
      </c>
      <c r="E158" s="3">
        <v>966</v>
      </c>
      <c r="F158" s="12"/>
      <c r="G158" s="3"/>
      <c r="H158" s="12"/>
      <c r="I158" s="3"/>
      <c r="J158" s="12"/>
      <c r="K158" s="3"/>
      <c r="L158" s="19">
        <v>3.2199999999999999E-2</v>
      </c>
      <c r="M158" s="17">
        <v>966</v>
      </c>
    </row>
    <row r="159" spans="1:13" x14ac:dyDescent="0.25">
      <c r="A159" s="88"/>
      <c r="B159" s="36" t="s">
        <v>31</v>
      </c>
      <c r="C159" s="3" t="s">
        <v>54</v>
      </c>
      <c r="D159" s="12"/>
      <c r="E159" s="3"/>
      <c r="F159" s="12"/>
      <c r="G159" s="3"/>
      <c r="H159" s="12">
        <v>339580</v>
      </c>
      <c r="I159" s="3">
        <v>239617.83539999998</v>
      </c>
      <c r="J159" s="12"/>
      <c r="K159" s="3"/>
      <c r="L159" s="19">
        <v>339580</v>
      </c>
      <c r="M159" s="17">
        <v>239617.83539999998</v>
      </c>
    </row>
    <row r="160" spans="1:13" x14ac:dyDescent="0.25">
      <c r="A160" s="88"/>
      <c r="B160" s="36" t="s">
        <v>33</v>
      </c>
      <c r="C160" s="3" t="s">
        <v>58</v>
      </c>
      <c r="D160" s="12"/>
      <c r="E160" s="3"/>
      <c r="F160" s="12"/>
      <c r="G160" s="3"/>
      <c r="H160" s="12">
        <v>2</v>
      </c>
      <c r="I160" s="3">
        <v>210000</v>
      </c>
      <c r="J160" s="12"/>
      <c r="K160" s="3"/>
      <c r="L160" s="19">
        <v>2</v>
      </c>
      <c r="M160" s="17">
        <v>210000</v>
      </c>
    </row>
    <row r="161" spans="1:13" x14ac:dyDescent="0.25">
      <c r="A161" s="89"/>
      <c r="B161" s="30" t="s">
        <v>109</v>
      </c>
      <c r="C161" s="32"/>
      <c r="D161" s="31">
        <f>SUM(D150:D160)</f>
        <v>75.633399999999995</v>
      </c>
      <c r="E161" s="32">
        <f t="shared" ref="E161:M161" si="8">SUM(E150:E160)</f>
        <v>39123.199999999997</v>
      </c>
      <c r="F161" s="31">
        <f t="shared" si="8"/>
        <v>7150</v>
      </c>
      <c r="G161" s="32">
        <f t="shared" si="8"/>
        <v>125125</v>
      </c>
      <c r="H161" s="31">
        <f t="shared" si="8"/>
        <v>339763</v>
      </c>
      <c r="I161" s="32">
        <f t="shared" si="8"/>
        <v>456437.83539999998</v>
      </c>
      <c r="J161" s="31">
        <f t="shared" si="8"/>
        <v>0</v>
      </c>
      <c r="K161" s="32">
        <f t="shared" si="8"/>
        <v>0</v>
      </c>
      <c r="L161" s="31">
        <f t="shared" si="8"/>
        <v>346988.63339999999</v>
      </c>
      <c r="M161" s="32">
        <f t="shared" si="8"/>
        <v>620686.03539999994</v>
      </c>
    </row>
    <row r="162" spans="1:13" x14ac:dyDescent="0.25">
      <c r="A162" s="87" t="s">
        <v>9</v>
      </c>
      <c r="B162" s="84" t="s">
        <v>23</v>
      </c>
      <c r="C162" s="3" t="s">
        <v>47</v>
      </c>
      <c r="D162" s="12"/>
      <c r="E162" s="3"/>
      <c r="F162" s="12">
        <v>52</v>
      </c>
      <c r="G162" s="3">
        <v>4112</v>
      </c>
      <c r="H162" s="12"/>
      <c r="I162" s="3"/>
      <c r="J162" s="12"/>
      <c r="K162" s="3"/>
      <c r="L162" s="19">
        <v>52</v>
      </c>
      <c r="M162" s="17">
        <v>4112</v>
      </c>
    </row>
    <row r="163" spans="1:13" x14ac:dyDescent="0.25">
      <c r="A163" s="88"/>
      <c r="B163" s="85"/>
      <c r="C163" s="3" t="s">
        <v>69</v>
      </c>
      <c r="D163" s="12"/>
      <c r="E163" s="3"/>
      <c r="F163" s="12">
        <v>2.5</v>
      </c>
      <c r="G163" s="3">
        <v>175</v>
      </c>
      <c r="H163" s="12"/>
      <c r="I163" s="3"/>
      <c r="J163" s="12"/>
      <c r="K163" s="3"/>
      <c r="L163" s="19">
        <v>2.5</v>
      </c>
      <c r="M163" s="17">
        <v>175</v>
      </c>
    </row>
    <row r="164" spans="1:13" x14ac:dyDescent="0.25">
      <c r="A164" s="88"/>
      <c r="B164" s="85"/>
      <c r="C164" s="3" t="s">
        <v>83</v>
      </c>
      <c r="D164" s="12"/>
      <c r="E164" s="3"/>
      <c r="F164" s="12">
        <v>7</v>
      </c>
      <c r="G164" s="3">
        <v>64</v>
      </c>
      <c r="H164" s="12"/>
      <c r="I164" s="3"/>
      <c r="J164" s="12"/>
      <c r="K164" s="3"/>
      <c r="L164" s="19">
        <v>7</v>
      </c>
      <c r="M164" s="17">
        <v>64</v>
      </c>
    </row>
    <row r="165" spans="1:13" x14ac:dyDescent="0.25">
      <c r="A165" s="88"/>
      <c r="B165" s="85"/>
      <c r="C165" s="3" t="s">
        <v>71</v>
      </c>
      <c r="D165" s="12"/>
      <c r="E165" s="3"/>
      <c r="F165" s="12">
        <v>15.5</v>
      </c>
      <c r="G165" s="3">
        <v>858</v>
      </c>
      <c r="H165" s="12"/>
      <c r="I165" s="3"/>
      <c r="J165" s="12"/>
      <c r="K165" s="3"/>
      <c r="L165" s="19">
        <v>15.5</v>
      </c>
      <c r="M165" s="17">
        <v>858</v>
      </c>
    </row>
    <row r="166" spans="1:13" x14ac:dyDescent="0.25">
      <c r="A166" s="88"/>
      <c r="B166" s="85"/>
      <c r="C166" s="3" t="s">
        <v>72</v>
      </c>
      <c r="D166" s="12"/>
      <c r="E166" s="3"/>
      <c r="F166" s="12">
        <v>15.4</v>
      </c>
      <c r="G166" s="3">
        <v>616</v>
      </c>
      <c r="H166" s="12"/>
      <c r="I166" s="3"/>
      <c r="J166" s="12"/>
      <c r="K166" s="3"/>
      <c r="L166" s="19">
        <v>15.4</v>
      </c>
      <c r="M166" s="17">
        <v>616</v>
      </c>
    </row>
    <row r="167" spans="1:13" x14ac:dyDescent="0.25">
      <c r="A167" s="88"/>
      <c r="B167" s="85"/>
      <c r="C167" s="3" t="s">
        <v>76</v>
      </c>
      <c r="D167" s="12"/>
      <c r="E167" s="3"/>
      <c r="F167" s="12">
        <v>469.95</v>
      </c>
      <c r="G167" s="3">
        <v>27852.66</v>
      </c>
      <c r="H167" s="12"/>
      <c r="I167" s="3"/>
      <c r="J167" s="12"/>
      <c r="K167" s="3"/>
      <c r="L167" s="19">
        <v>469.95</v>
      </c>
      <c r="M167" s="17">
        <v>27852.66</v>
      </c>
    </row>
    <row r="168" spans="1:13" x14ac:dyDescent="0.25">
      <c r="A168" s="88"/>
      <c r="B168" s="86"/>
      <c r="C168" s="3" t="s">
        <v>73</v>
      </c>
      <c r="D168" s="12"/>
      <c r="E168" s="3"/>
      <c r="F168" s="12">
        <v>297.64000000000004</v>
      </c>
      <c r="G168" s="3">
        <v>8515</v>
      </c>
      <c r="H168" s="12"/>
      <c r="I168" s="3"/>
      <c r="J168" s="12"/>
      <c r="K168" s="3"/>
      <c r="L168" s="19">
        <v>297.64000000000004</v>
      </c>
      <c r="M168" s="17">
        <v>8515</v>
      </c>
    </row>
    <row r="169" spans="1:13" x14ac:dyDescent="0.25">
      <c r="A169" s="88"/>
      <c r="B169" s="84" t="s">
        <v>24</v>
      </c>
      <c r="C169" s="3" t="s">
        <v>75</v>
      </c>
      <c r="D169" s="12"/>
      <c r="E169" s="3"/>
      <c r="F169" s="12"/>
      <c r="G169" s="3"/>
      <c r="H169" s="12">
        <v>141</v>
      </c>
      <c r="I169" s="3">
        <v>96</v>
      </c>
      <c r="J169" s="12"/>
      <c r="K169" s="3"/>
      <c r="L169" s="19">
        <v>141</v>
      </c>
      <c r="M169" s="17">
        <v>96</v>
      </c>
    </row>
    <row r="170" spans="1:13" x14ac:dyDescent="0.25">
      <c r="A170" s="88"/>
      <c r="B170" s="86"/>
      <c r="C170" s="3" t="s">
        <v>48</v>
      </c>
      <c r="D170" s="12"/>
      <c r="E170" s="3"/>
      <c r="F170" s="12"/>
      <c r="G170" s="3"/>
      <c r="H170" s="12">
        <v>30</v>
      </c>
      <c r="I170" s="3">
        <v>103</v>
      </c>
      <c r="J170" s="12"/>
      <c r="K170" s="3"/>
      <c r="L170" s="19">
        <v>30</v>
      </c>
      <c r="M170" s="17">
        <v>103</v>
      </c>
    </row>
    <row r="171" spans="1:13" x14ac:dyDescent="0.25">
      <c r="A171" s="88"/>
      <c r="B171" s="84" t="s">
        <v>25</v>
      </c>
      <c r="C171" s="3" t="s">
        <v>46</v>
      </c>
      <c r="D171" s="12"/>
      <c r="E171" s="3"/>
      <c r="F171" s="12"/>
      <c r="G171" s="3"/>
      <c r="H171" s="12">
        <v>2</v>
      </c>
      <c r="I171" s="3">
        <v>800</v>
      </c>
      <c r="J171" s="12"/>
      <c r="K171" s="3"/>
      <c r="L171" s="19">
        <v>2</v>
      </c>
      <c r="M171" s="17">
        <v>800</v>
      </c>
    </row>
    <row r="172" spans="1:13" x14ac:dyDescent="0.25">
      <c r="A172" s="88"/>
      <c r="B172" s="86"/>
      <c r="C172" s="3" t="s">
        <v>75</v>
      </c>
      <c r="D172" s="12"/>
      <c r="E172" s="3"/>
      <c r="F172" s="12"/>
      <c r="G172" s="3"/>
      <c r="H172" s="12">
        <v>42</v>
      </c>
      <c r="I172" s="3">
        <v>2015</v>
      </c>
      <c r="J172" s="12"/>
      <c r="K172" s="3"/>
      <c r="L172" s="19">
        <v>42</v>
      </c>
      <c r="M172" s="17">
        <v>2015</v>
      </c>
    </row>
    <row r="173" spans="1:13" x14ac:dyDescent="0.25">
      <c r="A173" s="88"/>
      <c r="B173" s="84" t="s">
        <v>26</v>
      </c>
      <c r="C173" s="3" t="s">
        <v>90</v>
      </c>
      <c r="D173" s="12">
        <v>132.64400000000001</v>
      </c>
      <c r="E173" s="3">
        <v>424175</v>
      </c>
      <c r="F173" s="12"/>
      <c r="G173" s="3"/>
      <c r="H173" s="12"/>
      <c r="I173" s="3"/>
      <c r="J173" s="12"/>
      <c r="K173" s="3"/>
      <c r="L173" s="19">
        <v>132.64400000000001</v>
      </c>
      <c r="M173" s="17">
        <v>424175</v>
      </c>
    </row>
    <row r="174" spans="1:13" x14ac:dyDescent="0.25">
      <c r="A174" s="88"/>
      <c r="B174" s="85"/>
      <c r="C174" s="3" t="s">
        <v>47</v>
      </c>
      <c r="D174" s="12">
        <v>87.087312999999995</v>
      </c>
      <c r="E174" s="3">
        <v>37571</v>
      </c>
      <c r="F174" s="12">
        <v>866</v>
      </c>
      <c r="G174" s="3">
        <v>15131</v>
      </c>
      <c r="H174" s="12">
        <v>7493</v>
      </c>
      <c r="I174" s="3">
        <v>733139.82800000021</v>
      </c>
      <c r="J174" s="12">
        <v>1066</v>
      </c>
      <c r="K174" s="3">
        <v>0</v>
      </c>
      <c r="L174" s="19">
        <v>9512.087313</v>
      </c>
      <c r="M174" s="17">
        <v>785841.82800000021</v>
      </c>
    </row>
    <row r="175" spans="1:13" x14ac:dyDescent="0.25">
      <c r="A175" s="88"/>
      <c r="B175" s="85"/>
      <c r="C175" s="3" t="s">
        <v>77</v>
      </c>
      <c r="D175" s="12">
        <v>111.82</v>
      </c>
      <c r="E175" s="3">
        <v>52147.549999999996</v>
      </c>
      <c r="F175" s="12"/>
      <c r="G175" s="3"/>
      <c r="H175" s="12"/>
      <c r="I175" s="3"/>
      <c r="J175" s="12"/>
      <c r="K175" s="3"/>
      <c r="L175" s="19">
        <v>111.82</v>
      </c>
      <c r="M175" s="17">
        <v>52147.549999999996</v>
      </c>
    </row>
    <row r="176" spans="1:13" x14ac:dyDescent="0.25">
      <c r="A176" s="88"/>
      <c r="B176" s="85"/>
      <c r="C176" s="3" t="s">
        <v>74</v>
      </c>
      <c r="D176" s="12"/>
      <c r="E176" s="3"/>
      <c r="F176" s="12"/>
      <c r="G176" s="3"/>
      <c r="H176" s="12">
        <v>2080</v>
      </c>
      <c r="I176" s="3">
        <v>1420730</v>
      </c>
      <c r="J176" s="12"/>
      <c r="K176" s="3"/>
      <c r="L176" s="19">
        <v>2080</v>
      </c>
      <c r="M176" s="17">
        <v>1420730</v>
      </c>
    </row>
    <row r="177" spans="1:13" x14ac:dyDescent="0.25">
      <c r="A177" s="88"/>
      <c r="B177" s="85"/>
      <c r="C177" s="3" t="s">
        <v>81</v>
      </c>
      <c r="D177" s="12"/>
      <c r="E177" s="3"/>
      <c r="F177" s="12"/>
      <c r="G177" s="3"/>
      <c r="H177" s="12">
        <v>29</v>
      </c>
      <c r="I177" s="3">
        <v>300</v>
      </c>
      <c r="J177" s="12"/>
      <c r="K177" s="3"/>
      <c r="L177" s="19">
        <v>29</v>
      </c>
      <c r="M177" s="17">
        <v>300</v>
      </c>
    </row>
    <row r="178" spans="1:13" x14ac:dyDescent="0.25">
      <c r="A178" s="88"/>
      <c r="B178" s="85"/>
      <c r="C178" s="3" t="s">
        <v>78</v>
      </c>
      <c r="D178" s="12">
        <v>510.9</v>
      </c>
      <c r="E178" s="3">
        <v>281135.12</v>
      </c>
      <c r="F178" s="12"/>
      <c r="G178" s="3"/>
      <c r="H178" s="12"/>
      <c r="I178" s="3"/>
      <c r="J178" s="12"/>
      <c r="K178" s="3"/>
      <c r="L178" s="19">
        <v>510.9</v>
      </c>
      <c r="M178" s="17">
        <v>281135.12</v>
      </c>
    </row>
    <row r="179" spans="1:13" x14ac:dyDescent="0.25">
      <c r="A179" s="88"/>
      <c r="B179" s="85"/>
      <c r="C179" s="3" t="s">
        <v>34</v>
      </c>
      <c r="D179" s="12">
        <v>1.492</v>
      </c>
      <c r="E179" s="3">
        <v>610.37</v>
      </c>
      <c r="F179" s="12"/>
      <c r="G179" s="3"/>
      <c r="H179" s="12"/>
      <c r="I179" s="3"/>
      <c r="J179" s="12"/>
      <c r="K179" s="3"/>
      <c r="L179" s="19">
        <v>1.492</v>
      </c>
      <c r="M179" s="17">
        <v>610.37</v>
      </c>
    </row>
    <row r="180" spans="1:13" x14ac:dyDescent="0.25">
      <c r="A180" s="88"/>
      <c r="B180" s="86"/>
      <c r="C180" s="3" t="s">
        <v>94</v>
      </c>
      <c r="D180" s="12">
        <v>23.427000000000003</v>
      </c>
      <c r="E180" s="3">
        <v>10916.297</v>
      </c>
      <c r="F180" s="12"/>
      <c r="G180" s="3"/>
      <c r="H180" s="12">
        <v>6000</v>
      </c>
      <c r="I180" s="3">
        <v>2700</v>
      </c>
      <c r="J180" s="12"/>
      <c r="K180" s="3"/>
      <c r="L180" s="19">
        <v>6023.4269999999997</v>
      </c>
      <c r="M180" s="17">
        <v>13616.297</v>
      </c>
    </row>
    <row r="181" spans="1:13" x14ac:dyDescent="0.25">
      <c r="A181" s="88"/>
      <c r="B181" s="84" t="s">
        <v>28</v>
      </c>
      <c r="C181" s="3" t="s">
        <v>51</v>
      </c>
      <c r="D181" s="40">
        <v>1.7306999999999999E-2</v>
      </c>
      <c r="E181" s="3">
        <v>832.01</v>
      </c>
      <c r="F181" s="12"/>
      <c r="G181" s="3"/>
      <c r="H181" s="12"/>
      <c r="I181" s="3"/>
      <c r="J181" s="12"/>
      <c r="K181" s="3"/>
      <c r="L181" s="19">
        <v>1.7306999999999999E-2</v>
      </c>
      <c r="M181" s="17">
        <v>832.01</v>
      </c>
    </row>
    <row r="182" spans="1:13" x14ac:dyDescent="0.25">
      <c r="A182" s="88"/>
      <c r="B182" s="85"/>
      <c r="C182" s="3" t="s">
        <v>64</v>
      </c>
      <c r="D182" s="12"/>
      <c r="E182" s="3"/>
      <c r="F182" s="12"/>
      <c r="G182" s="3"/>
      <c r="H182" s="12"/>
      <c r="I182" s="3"/>
      <c r="J182" s="12">
        <v>20</v>
      </c>
      <c r="K182" s="3">
        <v>440.5</v>
      </c>
      <c r="L182" s="19">
        <v>20</v>
      </c>
      <c r="M182" s="17">
        <v>440.5</v>
      </c>
    </row>
    <row r="183" spans="1:13" x14ac:dyDescent="0.25">
      <c r="A183" s="88"/>
      <c r="B183" s="85"/>
      <c r="C183" s="3" t="s">
        <v>59</v>
      </c>
      <c r="D183" s="40">
        <v>6.8000000000000005E-4</v>
      </c>
      <c r="E183" s="3">
        <v>20.399999999999999</v>
      </c>
      <c r="F183" s="12"/>
      <c r="G183" s="3"/>
      <c r="H183" s="12"/>
      <c r="I183" s="3"/>
      <c r="J183" s="12"/>
      <c r="K183" s="3"/>
      <c r="L183" s="19">
        <v>6.8000000000000005E-4</v>
      </c>
      <c r="M183" s="17">
        <v>20.399999999999999</v>
      </c>
    </row>
    <row r="184" spans="1:13" x14ac:dyDescent="0.25">
      <c r="A184" s="88"/>
      <c r="B184" s="85"/>
      <c r="C184" s="3" t="s">
        <v>52</v>
      </c>
      <c r="D184" s="40">
        <v>2.205E-2</v>
      </c>
      <c r="E184" s="3">
        <v>1333</v>
      </c>
      <c r="F184" s="12"/>
      <c r="G184" s="3"/>
      <c r="H184" s="12"/>
      <c r="I184" s="3"/>
      <c r="J184" s="12"/>
      <c r="K184" s="3"/>
      <c r="L184" s="19">
        <v>2.205E-2</v>
      </c>
      <c r="M184" s="17">
        <v>1333</v>
      </c>
    </row>
    <row r="185" spans="1:13" x14ac:dyDescent="0.25">
      <c r="A185" s="88"/>
      <c r="B185" s="85"/>
      <c r="C185" s="3" t="s">
        <v>47</v>
      </c>
      <c r="D185" s="12">
        <v>57.406149999999997</v>
      </c>
      <c r="E185" s="3">
        <v>2320230.2999999998</v>
      </c>
      <c r="F185" s="12"/>
      <c r="G185" s="3"/>
      <c r="H185" s="12">
        <v>1</v>
      </c>
      <c r="I185" s="3">
        <v>0</v>
      </c>
      <c r="J185" s="12">
        <v>8</v>
      </c>
      <c r="K185" s="3">
        <v>160</v>
      </c>
      <c r="L185" s="19">
        <v>66.406149999999997</v>
      </c>
      <c r="M185" s="17">
        <v>2320390.2999999998</v>
      </c>
    </row>
    <row r="186" spans="1:13" x14ac:dyDescent="0.25">
      <c r="A186" s="88"/>
      <c r="B186" s="85"/>
      <c r="C186" s="3" t="s">
        <v>60</v>
      </c>
      <c r="D186" s="40">
        <v>2.0999999999999998E-4</v>
      </c>
      <c r="E186" s="3">
        <v>84</v>
      </c>
      <c r="F186" s="12"/>
      <c r="G186" s="3"/>
      <c r="H186" s="12"/>
      <c r="I186" s="3"/>
      <c r="J186" s="12"/>
      <c r="K186" s="3"/>
      <c r="L186" s="19">
        <v>2.0999999999999998E-4</v>
      </c>
      <c r="M186" s="17">
        <v>84</v>
      </c>
    </row>
    <row r="187" spans="1:13" x14ac:dyDescent="0.25">
      <c r="A187" s="88"/>
      <c r="B187" s="86"/>
      <c r="C187" s="3" t="s">
        <v>53</v>
      </c>
      <c r="D187" s="12">
        <v>1.4682900000000003</v>
      </c>
      <c r="E187" s="3">
        <v>55599.55</v>
      </c>
      <c r="F187" s="12"/>
      <c r="G187" s="3"/>
      <c r="H187" s="12"/>
      <c r="I187" s="3"/>
      <c r="J187" s="12"/>
      <c r="K187" s="3"/>
      <c r="L187" s="19">
        <v>1.4682900000000003</v>
      </c>
      <c r="M187" s="17">
        <v>55599.55</v>
      </c>
    </row>
    <row r="188" spans="1:13" x14ac:dyDescent="0.25">
      <c r="A188" s="88"/>
      <c r="B188" s="36" t="s">
        <v>31</v>
      </c>
      <c r="C188" s="3" t="s">
        <v>54</v>
      </c>
      <c r="D188" s="12"/>
      <c r="E188" s="3"/>
      <c r="F188" s="12"/>
      <c r="G188" s="3"/>
      <c r="H188" s="12">
        <v>8405596</v>
      </c>
      <c r="I188" s="3">
        <v>5931240.9695000015</v>
      </c>
      <c r="J188" s="12"/>
      <c r="K188" s="3"/>
      <c r="L188" s="19">
        <v>8405596</v>
      </c>
      <c r="M188" s="17">
        <v>5931240.9695000015</v>
      </c>
    </row>
    <row r="189" spans="1:13" x14ac:dyDescent="0.25">
      <c r="A189" s="88"/>
      <c r="B189" s="84" t="s">
        <v>33</v>
      </c>
      <c r="C189" s="3" t="s">
        <v>55</v>
      </c>
      <c r="D189" s="12"/>
      <c r="E189" s="3"/>
      <c r="F189" s="12"/>
      <c r="G189" s="3"/>
      <c r="H189" s="12">
        <v>11</v>
      </c>
      <c r="I189" s="3">
        <v>657000</v>
      </c>
      <c r="J189" s="12"/>
      <c r="K189" s="3"/>
      <c r="L189" s="19">
        <v>11</v>
      </c>
      <c r="M189" s="17">
        <v>657000</v>
      </c>
    </row>
    <row r="190" spans="1:13" x14ac:dyDescent="0.25">
      <c r="A190" s="88"/>
      <c r="B190" s="85"/>
      <c r="C190" s="3" t="s">
        <v>47</v>
      </c>
      <c r="D190" s="12"/>
      <c r="E190" s="3"/>
      <c r="F190" s="12"/>
      <c r="G190" s="3"/>
      <c r="H190" s="12">
        <v>50</v>
      </c>
      <c r="I190" s="3">
        <v>1290840</v>
      </c>
      <c r="J190" s="12"/>
      <c r="K190" s="3"/>
      <c r="L190" s="19">
        <v>50</v>
      </c>
      <c r="M190" s="17">
        <v>1290840</v>
      </c>
    </row>
    <row r="191" spans="1:13" x14ac:dyDescent="0.25">
      <c r="A191" s="88"/>
      <c r="B191" s="85"/>
      <c r="C191" s="3" t="s">
        <v>56</v>
      </c>
      <c r="D191" s="12"/>
      <c r="E191" s="3"/>
      <c r="F191" s="12"/>
      <c r="G191" s="3"/>
      <c r="H191" s="12">
        <v>3</v>
      </c>
      <c r="I191" s="3">
        <v>42000</v>
      </c>
      <c r="J191" s="12"/>
      <c r="K191" s="3"/>
      <c r="L191" s="19">
        <v>3</v>
      </c>
      <c r="M191" s="17">
        <v>42000</v>
      </c>
    </row>
    <row r="192" spans="1:13" x14ac:dyDescent="0.25">
      <c r="A192" s="88"/>
      <c r="B192" s="85"/>
      <c r="C192" s="3" t="s">
        <v>57</v>
      </c>
      <c r="D192" s="12"/>
      <c r="E192" s="3"/>
      <c r="F192" s="12"/>
      <c r="G192" s="3"/>
      <c r="H192" s="12">
        <v>1</v>
      </c>
      <c r="I192" s="3">
        <v>100000</v>
      </c>
      <c r="J192" s="12"/>
      <c r="K192" s="3"/>
      <c r="L192" s="19">
        <v>1</v>
      </c>
      <c r="M192" s="17">
        <v>100000</v>
      </c>
    </row>
    <row r="193" spans="1:14" x14ac:dyDescent="0.25">
      <c r="A193" s="88"/>
      <c r="B193" s="86"/>
      <c r="C193" s="3" t="s">
        <v>58</v>
      </c>
      <c r="D193" s="12"/>
      <c r="E193" s="3"/>
      <c r="F193" s="12"/>
      <c r="G193" s="3"/>
      <c r="H193" s="12">
        <v>97</v>
      </c>
      <c r="I193" s="3">
        <v>5830000</v>
      </c>
      <c r="J193" s="12"/>
      <c r="K193" s="3"/>
      <c r="L193" s="19">
        <v>97</v>
      </c>
      <c r="M193" s="17">
        <v>5830000</v>
      </c>
    </row>
    <row r="194" spans="1:14" x14ac:dyDescent="0.25">
      <c r="A194" s="88"/>
      <c r="B194" s="84" t="s">
        <v>35</v>
      </c>
      <c r="C194" s="3" t="s">
        <v>86</v>
      </c>
      <c r="D194" s="12"/>
      <c r="E194" s="3"/>
      <c r="F194" s="12"/>
      <c r="G194" s="3"/>
      <c r="H194" s="12">
        <v>43</v>
      </c>
      <c r="I194" s="3">
        <v>0</v>
      </c>
      <c r="J194" s="12"/>
      <c r="K194" s="3"/>
      <c r="L194" s="19">
        <v>43</v>
      </c>
      <c r="M194" s="17">
        <v>0</v>
      </c>
    </row>
    <row r="195" spans="1:14" x14ac:dyDescent="0.25">
      <c r="A195" s="88"/>
      <c r="B195" s="86"/>
      <c r="C195" s="3" t="s">
        <v>61</v>
      </c>
      <c r="D195" s="12"/>
      <c r="E195" s="3"/>
      <c r="F195" s="12"/>
      <c r="G195" s="3"/>
      <c r="H195" s="12">
        <v>20610</v>
      </c>
      <c r="I195" s="3">
        <v>85538</v>
      </c>
      <c r="J195" s="12"/>
      <c r="K195" s="3"/>
      <c r="L195" s="19">
        <v>20610</v>
      </c>
      <c r="M195" s="17">
        <v>85538</v>
      </c>
    </row>
    <row r="196" spans="1:14" x14ac:dyDescent="0.25">
      <c r="A196" s="89"/>
      <c r="B196" s="30" t="s">
        <v>109</v>
      </c>
      <c r="C196" s="32"/>
      <c r="D196" s="31">
        <f>SUM(D162:D195)</f>
        <v>926.28500000000008</v>
      </c>
      <c r="E196" s="32">
        <f t="shared" ref="E196:M196" si="9">SUM(E162:E195)</f>
        <v>3184654.5969999996</v>
      </c>
      <c r="F196" s="31">
        <f t="shared" si="9"/>
        <v>1725.99</v>
      </c>
      <c r="G196" s="32">
        <f t="shared" si="9"/>
        <v>57323.66</v>
      </c>
      <c r="H196" s="31">
        <f t="shared" si="9"/>
        <v>8442229</v>
      </c>
      <c r="I196" s="32">
        <f t="shared" si="9"/>
        <v>16096502.797500001</v>
      </c>
      <c r="J196" s="31">
        <f t="shared" si="9"/>
        <v>1094</v>
      </c>
      <c r="K196" s="32">
        <f t="shared" si="9"/>
        <v>600.5</v>
      </c>
      <c r="L196" s="31">
        <f t="shared" si="9"/>
        <v>8445975.2750000004</v>
      </c>
      <c r="M196" s="32">
        <f t="shared" si="9"/>
        <v>19339081.554500002</v>
      </c>
    </row>
    <row r="197" spans="1:14" x14ac:dyDescent="0.25">
      <c r="A197" s="33"/>
      <c r="B197" s="33"/>
      <c r="C197" s="34"/>
      <c r="D197" s="35">
        <f>D196+D161+D149+D132+D110+D103+D87+D82+D45+D31</f>
        <v>84820.923462999985</v>
      </c>
      <c r="E197" s="34">
        <f t="shared" ref="E197:M197" si="10">E196+E161+E149+E132+E110+E103+E87+E82+E45+E31</f>
        <v>58972193.441700019</v>
      </c>
      <c r="F197" s="35">
        <f t="shared" si="10"/>
        <v>21175.675999999999</v>
      </c>
      <c r="G197" s="34">
        <f t="shared" si="10"/>
        <v>1235572.3600000001</v>
      </c>
      <c r="H197" s="35">
        <f t="shared" si="10"/>
        <v>150713848.07999998</v>
      </c>
      <c r="I197" s="34">
        <f t="shared" si="10"/>
        <v>146789829.49370003</v>
      </c>
      <c r="J197" s="35">
        <f t="shared" si="10"/>
        <v>4337.55</v>
      </c>
      <c r="K197" s="34">
        <f t="shared" si="10"/>
        <v>32751</v>
      </c>
      <c r="L197" s="35">
        <f t="shared" si="10"/>
        <v>150824182.22946301</v>
      </c>
      <c r="M197" s="34">
        <f t="shared" si="10"/>
        <v>207030346.29540002</v>
      </c>
    </row>
    <row r="198" spans="1:14" s="2" customFormat="1" ht="28.5" x14ac:dyDescent="0.25">
      <c r="A198" s="5" t="s">
        <v>104</v>
      </c>
      <c r="B198" s="5" t="s">
        <v>43</v>
      </c>
      <c r="C198" s="5" t="s">
        <v>44</v>
      </c>
      <c r="D198" s="20" t="s">
        <v>100</v>
      </c>
      <c r="E198" s="16" t="s">
        <v>98</v>
      </c>
      <c r="F198" s="20" t="s">
        <v>101</v>
      </c>
      <c r="G198" s="16" t="s">
        <v>98</v>
      </c>
      <c r="H198" s="20" t="s">
        <v>102</v>
      </c>
      <c r="I198" s="16" t="s">
        <v>98</v>
      </c>
      <c r="J198" s="20" t="s">
        <v>103</v>
      </c>
      <c r="K198" s="16" t="s">
        <v>98</v>
      </c>
      <c r="L198" s="22" t="s">
        <v>99</v>
      </c>
      <c r="M198" s="21" t="s">
        <v>98</v>
      </c>
      <c r="N198" s="2">
        <f>M197-razem!M12</f>
        <v>0</v>
      </c>
    </row>
    <row r="199" spans="1:14" s="2" customFormat="1" x14ac:dyDescent="0.25">
      <c r="A199" s="9"/>
      <c r="B199" s="10"/>
      <c r="D199" s="13"/>
      <c r="F199" s="13"/>
      <c r="H199" s="13"/>
      <c r="J199" s="13"/>
      <c r="L199" s="18"/>
      <c r="M199" s="15"/>
    </row>
    <row r="200" spans="1:14" s="2" customFormat="1" x14ac:dyDescent="0.25">
      <c r="A200" s="9"/>
      <c r="B200" s="10"/>
      <c r="D200" s="13"/>
      <c r="F200" s="13"/>
      <c r="H200" s="13"/>
      <c r="J200" s="13"/>
      <c r="L200" s="18"/>
      <c r="M200" s="15"/>
    </row>
    <row r="201" spans="1:14" s="2" customFormat="1" x14ac:dyDescent="0.25">
      <c r="A201" s="9"/>
      <c r="B201" s="10"/>
      <c r="D201" s="13"/>
      <c r="F201" s="13"/>
      <c r="H201" s="13"/>
      <c r="J201" s="13"/>
      <c r="L201" s="18"/>
      <c r="M201" s="15"/>
    </row>
    <row r="202" spans="1:14" s="2" customFormat="1" x14ac:dyDescent="0.25">
      <c r="A202" s="9"/>
      <c r="B202" s="10"/>
      <c r="D202" s="13"/>
      <c r="F202" s="13"/>
      <c r="H202" s="13"/>
      <c r="J202" s="13"/>
      <c r="L202" s="18"/>
      <c r="M202" s="15"/>
    </row>
    <row r="203" spans="1:14" s="2" customFormat="1" x14ac:dyDescent="0.25">
      <c r="A203" s="9"/>
      <c r="B203" s="10"/>
      <c r="D203" s="13"/>
      <c r="F203" s="13"/>
      <c r="H203" s="13"/>
      <c r="J203" s="13"/>
      <c r="L203" s="18"/>
      <c r="M203" s="15"/>
    </row>
    <row r="204" spans="1:14" s="2" customFormat="1" x14ac:dyDescent="0.25">
      <c r="A204" s="9"/>
      <c r="B204" s="10"/>
      <c r="D204" s="13"/>
      <c r="F204" s="13"/>
      <c r="H204" s="13"/>
      <c r="J204" s="13"/>
      <c r="L204" s="18"/>
      <c r="M204" s="15"/>
    </row>
    <row r="205" spans="1:14" s="2" customFormat="1" x14ac:dyDescent="0.25">
      <c r="A205" s="9"/>
      <c r="B205" s="10"/>
      <c r="D205" s="13"/>
      <c r="F205" s="13"/>
      <c r="H205" s="13"/>
      <c r="J205" s="13"/>
      <c r="L205" s="18"/>
      <c r="M205" s="15"/>
    </row>
    <row r="206" spans="1:14" s="2" customFormat="1" x14ac:dyDescent="0.25">
      <c r="A206" s="9"/>
      <c r="B206" s="10"/>
      <c r="D206" s="13"/>
      <c r="F206" s="13"/>
      <c r="H206" s="13"/>
      <c r="J206" s="13"/>
      <c r="L206" s="18"/>
      <c r="M206" s="15"/>
    </row>
    <row r="207" spans="1:14" s="2" customFormat="1" x14ac:dyDescent="0.25">
      <c r="A207" s="9"/>
      <c r="B207" s="10"/>
      <c r="D207" s="13"/>
      <c r="F207" s="13"/>
      <c r="H207" s="13"/>
      <c r="J207" s="13"/>
      <c r="L207" s="18"/>
      <c r="M207" s="15"/>
    </row>
    <row r="208" spans="1:14" s="2" customFormat="1" x14ac:dyDescent="0.25">
      <c r="A208" s="9"/>
      <c r="B208" s="10"/>
      <c r="D208" s="13"/>
      <c r="F208" s="13"/>
      <c r="H208" s="13"/>
      <c r="J208" s="13"/>
      <c r="L208" s="18"/>
      <c r="M208" s="15"/>
    </row>
    <row r="209" spans="1:13" s="2" customFormat="1" x14ac:dyDescent="0.25">
      <c r="A209" s="9"/>
      <c r="B209" s="10"/>
      <c r="D209" s="13"/>
      <c r="F209" s="13"/>
      <c r="H209" s="13"/>
      <c r="J209" s="13"/>
      <c r="L209" s="18"/>
      <c r="M209" s="15"/>
    </row>
    <row r="210" spans="1:13" s="2" customFormat="1" x14ac:dyDescent="0.25">
      <c r="A210" s="9"/>
      <c r="B210" s="10"/>
      <c r="D210" s="13"/>
      <c r="F210" s="13"/>
      <c r="H210" s="13"/>
      <c r="J210" s="13"/>
      <c r="L210" s="18"/>
      <c r="M210" s="15"/>
    </row>
    <row r="211" spans="1:13" s="2" customFormat="1" x14ac:dyDescent="0.25">
      <c r="A211" s="9"/>
      <c r="B211" s="10"/>
      <c r="D211" s="13"/>
      <c r="F211" s="13"/>
      <c r="H211" s="13"/>
      <c r="J211" s="13"/>
      <c r="L211" s="18"/>
      <c r="M211" s="15"/>
    </row>
    <row r="212" spans="1:13" s="2" customFormat="1" x14ac:dyDescent="0.25">
      <c r="A212" s="9"/>
      <c r="B212" s="10"/>
      <c r="D212" s="13"/>
      <c r="F212" s="13"/>
      <c r="H212" s="13"/>
      <c r="J212" s="13"/>
      <c r="L212" s="18"/>
      <c r="M212" s="15"/>
    </row>
    <row r="213" spans="1:13" s="2" customFormat="1" x14ac:dyDescent="0.25">
      <c r="A213" s="9"/>
      <c r="B213" s="10"/>
      <c r="D213" s="13"/>
      <c r="F213" s="13"/>
      <c r="H213" s="13"/>
      <c r="J213" s="13"/>
      <c r="L213" s="18"/>
      <c r="M213" s="15"/>
    </row>
    <row r="214" spans="1:13" s="2" customFormat="1" x14ac:dyDescent="0.25">
      <c r="A214" s="9"/>
      <c r="B214" s="10"/>
      <c r="D214" s="13"/>
      <c r="F214" s="13"/>
      <c r="H214" s="13"/>
      <c r="J214" s="13"/>
      <c r="L214" s="18"/>
      <c r="M214" s="15"/>
    </row>
    <row r="215" spans="1:13" s="2" customFormat="1" x14ac:dyDescent="0.25">
      <c r="A215" s="9"/>
      <c r="B215" s="10"/>
      <c r="D215" s="13"/>
      <c r="F215" s="13"/>
      <c r="H215" s="13"/>
      <c r="J215" s="13"/>
      <c r="L215" s="18"/>
      <c r="M215" s="15"/>
    </row>
    <row r="216" spans="1:13" s="2" customFormat="1" x14ac:dyDescent="0.25">
      <c r="A216" s="9"/>
      <c r="B216" s="10"/>
      <c r="D216" s="13"/>
      <c r="F216" s="13"/>
      <c r="H216" s="13"/>
      <c r="J216" s="13"/>
      <c r="L216" s="18"/>
      <c r="M216" s="15"/>
    </row>
    <row r="217" spans="1:13" s="2" customFormat="1" x14ac:dyDescent="0.25">
      <c r="A217" s="9"/>
      <c r="B217" s="10"/>
      <c r="D217" s="13"/>
      <c r="F217" s="13"/>
      <c r="H217" s="13"/>
      <c r="J217" s="13"/>
      <c r="L217" s="18"/>
      <c r="M217" s="15"/>
    </row>
    <row r="218" spans="1:13" s="2" customFormat="1" x14ac:dyDescent="0.25">
      <c r="A218" s="9"/>
      <c r="B218" s="10"/>
      <c r="D218" s="13"/>
      <c r="F218" s="13"/>
      <c r="H218" s="13"/>
      <c r="J218" s="13"/>
      <c r="L218" s="18"/>
      <c r="M218" s="15"/>
    </row>
    <row r="219" spans="1:13" s="2" customFormat="1" x14ac:dyDescent="0.25">
      <c r="A219" s="9"/>
      <c r="B219" s="10"/>
      <c r="D219" s="13"/>
      <c r="F219" s="13"/>
      <c r="H219" s="13"/>
      <c r="J219" s="13"/>
      <c r="L219" s="18"/>
      <c r="M219" s="15"/>
    </row>
    <row r="220" spans="1:13" s="2" customFormat="1" x14ac:dyDescent="0.25">
      <c r="A220" s="9"/>
      <c r="B220" s="10"/>
      <c r="D220" s="13"/>
      <c r="F220" s="13"/>
      <c r="H220" s="13"/>
      <c r="J220" s="13"/>
      <c r="L220" s="18"/>
      <c r="M220" s="15"/>
    </row>
    <row r="221" spans="1:13" s="2" customFormat="1" x14ac:dyDescent="0.25">
      <c r="A221" s="9"/>
      <c r="B221" s="10"/>
      <c r="D221" s="13"/>
      <c r="F221" s="13"/>
      <c r="H221" s="13"/>
      <c r="J221" s="13"/>
      <c r="L221" s="18"/>
      <c r="M221" s="15"/>
    </row>
    <row r="222" spans="1:13" s="2" customFormat="1" x14ac:dyDescent="0.25">
      <c r="A222" s="9"/>
      <c r="B222" s="10"/>
      <c r="D222" s="13"/>
      <c r="F222" s="13"/>
      <c r="H222" s="13"/>
      <c r="J222" s="13"/>
      <c r="L222" s="18"/>
      <c r="M222" s="15"/>
    </row>
    <row r="223" spans="1:13" s="2" customFormat="1" x14ac:dyDescent="0.25">
      <c r="A223" s="9"/>
      <c r="B223" s="10"/>
      <c r="D223" s="13"/>
      <c r="F223" s="13"/>
      <c r="H223" s="13"/>
      <c r="J223" s="13"/>
      <c r="L223" s="18"/>
      <c r="M223" s="15"/>
    </row>
    <row r="224" spans="1:13" s="2" customFormat="1" x14ac:dyDescent="0.25">
      <c r="A224" s="9"/>
      <c r="B224" s="10"/>
      <c r="D224" s="13"/>
      <c r="F224" s="13"/>
      <c r="H224" s="13"/>
      <c r="J224" s="13"/>
      <c r="L224" s="18"/>
      <c r="M224" s="15"/>
    </row>
    <row r="225" spans="1:13" s="2" customFormat="1" x14ac:dyDescent="0.25">
      <c r="A225" s="9"/>
      <c r="B225" s="10"/>
      <c r="D225" s="13"/>
      <c r="F225" s="13"/>
      <c r="H225" s="13"/>
      <c r="J225" s="13"/>
      <c r="L225" s="18"/>
      <c r="M225" s="15"/>
    </row>
    <row r="226" spans="1:13" s="2" customFormat="1" x14ac:dyDescent="0.25">
      <c r="A226" s="9"/>
      <c r="B226" s="10"/>
      <c r="D226" s="13"/>
      <c r="F226" s="13"/>
      <c r="H226" s="13"/>
      <c r="J226" s="13"/>
      <c r="L226" s="18"/>
      <c r="M226" s="15"/>
    </row>
    <row r="227" spans="1:13" s="2" customFormat="1" x14ac:dyDescent="0.25">
      <c r="A227" s="9"/>
      <c r="B227" s="10"/>
      <c r="D227" s="13"/>
      <c r="F227" s="13"/>
      <c r="H227" s="13"/>
      <c r="J227" s="13"/>
      <c r="L227" s="18"/>
      <c r="M227" s="15"/>
    </row>
    <row r="228" spans="1:13" s="2" customFormat="1" x14ac:dyDescent="0.25">
      <c r="A228" s="9"/>
      <c r="B228" s="10"/>
      <c r="D228" s="13"/>
      <c r="F228" s="13"/>
      <c r="H228" s="13"/>
      <c r="J228" s="13"/>
      <c r="L228" s="18"/>
      <c r="M228" s="15"/>
    </row>
    <row r="229" spans="1:13" s="2" customFormat="1" x14ac:dyDescent="0.25">
      <c r="A229" s="9"/>
      <c r="B229" s="10"/>
      <c r="D229" s="13"/>
      <c r="F229" s="13"/>
      <c r="H229" s="13"/>
      <c r="J229" s="13"/>
      <c r="L229" s="18"/>
      <c r="M229" s="15"/>
    </row>
    <row r="230" spans="1:13" s="2" customFormat="1" x14ac:dyDescent="0.25">
      <c r="A230" s="9"/>
      <c r="B230" s="10"/>
      <c r="D230" s="13"/>
      <c r="F230" s="13"/>
      <c r="H230" s="13"/>
      <c r="J230" s="13"/>
      <c r="L230" s="18"/>
      <c r="M230" s="15"/>
    </row>
    <row r="231" spans="1:13" s="2" customFormat="1" x14ac:dyDescent="0.25">
      <c r="A231" s="9"/>
      <c r="B231" s="10"/>
      <c r="D231" s="13"/>
      <c r="F231" s="13"/>
      <c r="H231" s="13"/>
      <c r="J231" s="13"/>
      <c r="L231" s="18"/>
      <c r="M231" s="15"/>
    </row>
    <row r="232" spans="1:13" s="2" customFormat="1" x14ac:dyDescent="0.25">
      <c r="A232" s="9"/>
      <c r="B232" s="10"/>
      <c r="D232" s="13"/>
      <c r="F232" s="13"/>
      <c r="H232" s="13"/>
      <c r="J232" s="13"/>
      <c r="L232" s="18"/>
      <c r="M232" s="15"/>
    </row>
    <row r="233" spans="1:13" s="2" customFormat="1" x14ac:dyDescent="0.25">
      <c r="A233" s="9"/>
      <c r="B233" s="10"/>
      <c r="D233" s="13"/>
      <c r="F233" s="13"/>
      <c r="H233" s="13"/>
      <c r="J233" s="13"/>
      <c r="L233" s="18"/>
      <c r="M233" s="15"/>
    </row>
    <row r="234" spans="1:13" s="2" customFormat="1" x14ac:dyDescent="0.25">
      <c r="A234" s="9"/>
      <c r="B234" s="10"/>
      <c r="D234" s="13"/>
      <c r="F234" s="13"/>
      <c r="H234" s="13"/>
      <c r="J234" s="13"/>
      <c r="L234" s="18"/>
      <c r="M234" s="15"/>
    </row>
    <row r="235" spans="1:13" s="2" customFormat="1" x14ac:dyDescent="0.25">
      <c r="A235" s="9"/>
      <c r="B235" s="10"/>
      <c r="D235" s="13"/>
      <c r="F235" s="13"/>
      <c r="H235" s="13"/>
      <c r="J235" s="13"/>
      <c r="L235" s="18"/>
      <c r="M235" s="15"/>
    </row>
    <row r="236" spans="1:13" s="2" customFormat="1" x14ac:dyDescent="0.25">
      <c r="A236" s="9"/>
      <c r="B236" s="10"/>
      <c r="D236" s="13"/>
      <c r="F236" s="13"/>
      <c r="H236" s="13"/>
      <c r="J236" s="13"/>
      <c r="L236" s="18"/>
      <c r="M236" s="15"/>
    </row>
    <row r="237" spans="1:13" s="2" customFormat="1" x14ac:dyDescent="0.25">
      <c r="A237" s="9"/>
      <c r="B237" s="10"/>
      <c r="D237" s="13"/>
      <c r="F237" s="13"/>
      <c r="H237" s="13"/>
      <c r="J237" s="13"/>
      <c r="L237" s="18"/>
      <c r="M237" s="15"/>
    </row>
    <row r="238" spans="1:13" s="2" customFormat="1" x14ac:dyDescent="0.25">
      <c r="A238" s="9"/>
      <c r="B238" s="10"/>
      <c r="D238" s="13"/>
      <c r="F238" s="13"/>
      <c r="H238" s="13"/>
      <c r="J238" s="13"/>
      <c r="L238" s="18"/>
      <c r="M238" s="15"/>
    </row>
    <row r="239" spans="1:13" s="2" customFormat="1" x14ac:dyDescent="0.25">
      <c r="A239" s="9"/>
      <c r="B239" s="10"/>
      <c r="D239" s="13"/>
      <c r="F239" s="13"/>
      <c r="H239" s="13"/>
      <c r="J239" s="13"/>
      <c r="L239" s="18"/>
      <c r="M239" s="15"/>
    </row>
    <row r="240" spans="1:13" s="2" customFormat="1" x14ac:dyDescent="0.25">
      <c r="A240" s="9"/>
      <c r="B240" s="10"/>
      <c r="D240" s="13"/>
      <c r="F240" s="13"/>
      <c r="H240" s="13"/>
      <c r="J240" s="13"/>
      <c r="L240" s="18"/>
      <c r="M240" s="15"/>
    </row>
    <row r="241" spans="1:13" s="2" customFormat="1" x14ac:dyDescent="0.25">
      <c r="A241" s="9"/>
      <c r="B241" s="10"/>
      <c r="D241" s="13"/>
      <c r="F241" s="13"/>
      <c r="H241" s="13"/>
      <c r="J241" s="13"/>
      <c r="L241" s="18"/>
      <c r="M241" s="15"/>
    </row>
    <row r="242" spans="1:13" s="2" customFormat="1" x14ac:dyDescent="0.25">
      <c r="A242" s="9"/>
      <c r="B242" s="10"/>
      <c r="D242" s="13"/>
      <c r="F242" s="13"/>
      <c r="H242" s="13"/>
      <c r="J242" s="13"/>
      <c r="L242" s="18"/>
      <c r="M242" s="15"/>
    </row>
    <row r="243" spans="1:13" s="2" customFormat="1" x14ac:dyDescent="0.25">
      <c r="A243" s="9"/>
      <c r="B243" s="10"/>
      <c r="D243" s="13"/>
      <c r="F243" s="13"/>
      <c r="H243" s="13"/>
      <c r="J243" s="13"/>
      <c r="L243" s="18"/>
      <c r="M243" s="15"/>
    </row>
    <row r="244" spans="1:13" s="2" customFormat="1" x14ac:dyDescent="0.25">
      <c r="A244" s="9"/>
      <c r="B244" s="10"/>
      <c r="D244" s="13"/>
      <c r="F244" s="13"/>
      <c r="H244" s="13"/>
      <c r="J244" s="13"/>
      <c r="L244" s="18"/>
      <c r="M244" s="15"/>
    </row>
    <row r="245" spans="1:13" s="2" customFormat="1" x14ac:dyDescent="0.25">
      <c r="A245" s="9"/>
      <c r="B245" s="10"/>
      <c r="D245" s="13"/>
      <c r="F245" s="13"/>
      <c r="H245" s="13"/>
      <c r="J245" s="13"/>
      <c r="L245" s="18"/>
      <c r="M245" s="15"/>
    </row>
    <row r="246" spans="1:13" s="2" customFormat="1" x14ac:dyDescent="0.25">
      <c r="A246" s="9"/>
      <c r="B246" s="10"/>
      <c r="D246" s="13"/>
      <c r="F246" s="13"/>
      <c r="H246" s="13"/>
      <c r="J246" s="13"/>
      <c r="L246" s="18"/>
      <c r="M246" s="15"/>
    </row>
    <row r="247" spans="1:13" s="2" customFormat="1" x14ac:dyDescent="0.25">
      <c r="A247" s="9"/>
      <c r="B247" s="10"/>
      <c r="D247" s="13"/>
      <c r="F247" s="13"/>
      <c r="H247" s="13"/>
      <c r="J247" s="13"/>
      <c r="L247" s="18"/>
      <c r="M247" s="15"/>
    </row>
    <row r="248" spans="1:13" s="2" customFormat="1" x14ac:dyDescent="0.25">
      <c r="A248" s="9"/>
      <c r="B248" s="10"/>
      <c r="D248" s="13"/>
      <c r="F248" s="13"/>
      <c r="H248" s="13"/>
      <c r="J248" s="13"/>
      <c r="L248" s="18"/>
      <c r="M248" s="15"/>
    </row>
    <row r="249" spans="1:13" s="2" customFormat="1" x14ac:dyDescent="0.25">
      <c r="A249" s="9"/>
      <c r="B249" s="10"/>
      <c r="D249" s="13"/>
      <c r="F249" s="13"/>
      <c r="H249" s="13"/>
      <c r="J249" s="13"/>
      <c r="L249" s="18"/>
      <c r="M249" s="15"/>
    </row>
    <row r="250" spans="1:13" s="2" customFormat="1" x14ac:dyDescent="0.25">
      <c r="A250" s="9"/>
      <c r="B250" s="10"/>
      <c r="D250" s="13"/>
      <c r="F250" s="13"/>
      <c r="H250" s="13"/>
      <c r="J250" s="13"/>
      <c r="L250" s="18"/>
      <c r="M250" s="15"/>
    </row>
    <row r="251" spans="1:13" s="2" customFormat="1" x14ac:dyDescent="0.25">
      <c r="A251" s="9"/>
      <c r="B251" s="10"/>
      <c r="D251" s="13"/>
      <c r="F251" s="13"/>
      <c r="H251" s="13"/>
      <c r="J251" s="13"/>
      <c r="L251" s="18"/>
      <c r="M251" s="15"/>
    </row>
    <row r="252" spans="1:13" s="2" customFormat="1" x14ac:dyDescent="0.25">
      <c r="A252" s="9"/>
      <c r="B252" s="10"/>
      <c r="D252" s="13"/>
      <c r="F252" s="13"/>
      <c r="H252" s="13"/>
      <c r="J252" s="13"/>
      <c r="L252" s="18"/>
      <c r="M252" s="15"/>
    </row>
    <row r="253" spans="1:13" s="2" customFormat="1" x14ac:dyDescent="0.25">
      <c r="A253" s="9"/>
      <c r="B253" s="10"/>
      <c r="D253" s="13"/>
      <c r="F253" s="13"/>
      <c r="H253" s="13"/>
      <c r="J253" s="13"/>
      <c r="L253" s="18"/>
      <c r="M253" s="15"/>
    </row>
    <row r="254" spans="1:13" s="2" customFormat="1" x14ac:dyDescent="0.25">
      <c r="A254" s="9"/>
      <c r="B254" s="10"/>
      <c r="D254" s="13"/>
      <c r="F254" s="13"/>
      <c r="H254" s="13"/>
      <c r="J254" s="13"/>
      <c r="L254" s="18"/>
      <c r="M254" s="15"/>
    </row>
    <row r="255" spans="1:13" s="2" customFormat="1" x14ac:dyDescent="0.25">
      <c r="A255" s="9"/>
      <c r="B255" s="10"/>
      <c r="D255" s="13"/>
      <c r="F255" s="13"/>
      <c r="H255" s="13"/>
      <c r="J255" s="13"/>
      <c r="L255" s="18"/>
      <c r="M255" s="15"/>
    </row>
    <row r="256" spans="1:13" s="2" customFormat="1" x14ac:dyDescent="0.25">
      <c r="A256" s="9"/>
      <c r="B256" s="10"/>
      <c r="D256" s="13"/>
      <c r="F256" s="13"/>
      <c r="H256" s="13"/>
      <c r="J256" s="13"/>
      <c r="L256" s="18"/>
      <c r="M256" s="15"/>
    </row>
    <row r="257" spans="1:13" s="2" customFormat="1" x14ac:dyDescent="0.25">
      <c r="A257" s="9"/>
      <c r="B257" s="10"/>
      <c r="D257" s="13"/>
      <c r="F257" s="13"/>
      <c r="H257" s="13"/>
      <c r="J257" s="13"/>
      <c r="L257" s="18"/>
      <c r="M257" s="15"/>
    </row>
    <row r="258" spans="1:13" s="2" customFormat="1" x14ac:dyDescent="0.25">
      <c r="A258" s="9"/>
      <c r="B258" s="10"/>
      <c r="D258" s="13"/>
      <c r="F258" s="13"/>
      <c r="H258" s="13"/>
      <c r="J258" s="13"/>
      <c r="L258" s="18"/>
      <c r="M258" s="15"/>
    </row>
    <row r="259" spans="1:13" s="2" customFormat="1" x14ac:dyDescent="0.25">
      <c r="A259" s="9"/>
      <c r="B259" s="10"/>
      <c r="D259" s="13"/>
      <c r="F259" s="13"/>
      <c r="H259" s="13"/>
      <c r="J259" s="13"/>
      <c r="L259" s="18"/>
      <c r="M259" s="15"/>
    </row>
    <row r="260" spans="1:13" s="2" customFormat="1" x14ac:dyDescent="0.25">
      <c r="A260" s="9"/>
      <c r="B260" s="10"/>
      <c r="D260" s="13"/>
      <c r="F260" s="13"/>
      <c r="H260" s="13"/>
      <c r="J260" s="13"/>
      <c r="L260" s="18"/>
      <c r="M260" s="15"/>
    </row>
    <row r="261" spans="1:13" s="2" customFormat="1" x14ac:dyDescent="0.25">
      <c r="A261" s="9"/>
      <c r="B261" s="10"/>
      <c r="D261" s="13"/>
      <c r="F261" s="13"/>
      <c r="H261" s="13"/>
      <c r="J261" s="13"/>
      <c r="L261" s="18"/>
      <c r="M261" s="15"/>
    </row>
    <row r="262" spans="1:13" s="2" customFormat="1" x14ac:dyDescent="0.25">
      <c r="A262" s="9"/>
      <c r="B262" s="10"/>
      <c r="D262" s="13"/>
      <c r="F262" s="13"/>
      <c r="H262" s="13"/>
      <c r="J262" s="13"/>
      <c r="L262" s="18"/>
      <c r="M262" s="15"/>
    </row>
    <row r="263" spans="1:13" s="2" customFormat="1" x14ac:dyDescent="0.25">
      <c r="A263" s="9"/>
      <c r="B263" s="10"/>
      <c r="D263" s="13"/>
      <c r="F263" s="13"/>
      <c r="H263" s="13"/>
      <c r="J263" s="13"/>
      <c r="L263" s="18"/>
      <c r="M263" s="15"/>
    </row>
    <row r="264" spans="1:13" s="2" customFormat="1" x14ac:dyDescent="0.25">
      <c r="A264" s="9"/>
      <c r="B264" s="10"/>
      <c r="D264" s="13"/>
      <c r="F264" s="13"/>
      <c r="H264" s="13"/>
      <c r="J264" s="13"/>
      <c r="L264" s="18"/>
      <c r="M264" s="15"/>
    </row>
    <row r="265" spans="1:13" s="2" customFormat="1" x14ac:dyDescent="0.25">
      <c r="A265" s="9"/>
      <c r="B265" s="10"/>
      <c r="D265" s="13"/>
      <c r="F265" s="13"/>
      <c r="H265" s="13"/>
      <c r="J265" s="13"/>
      <c r="L265" s="18"/>
      <c r="M265" s="15"/>
    </row>
    <row r="266" spans="1:13" s="2" customFormat="1" x14ac:dyDescent="0.25">
      <c r="A266" s="9"/>
      <c r="B266" s="10"/>
      <c r="D266" s="13"/>
      <c r="F266" s="13"/>
      <c r="H266" s="13"/>
      <c r="J266" s="13"/>
      <c r="L266" s="18"/>
      <c r="M266" s="15"/>
    </row>
    <row r="267" spans="1:13" s="2" customFormat="1" x14ac:dyDescent="0.25">
      <c r="A267" s="9"/>
      <c r="B267" s="10"/>
      <c r="D267" s="13"/>
      <c r="F267" s="13"/>
      <c r="H267" s="13"/>
      <c r="J267" s="13"/>
      <c r="L267" s="18"/>
      <c r="M267" s="15"/>
    </row>
    <row r="268" spans="1:13" s="2" customFormat="1" x14ac:dyDescent="0.25">
      <c r="A268" s="9"/>
      <c r="B268" s="10"/>
      <c r="D268" s="13"/>
      <c r="F268" s="13"/>
      <c r="H268" s="13"/>
      <c r="J268" s="13"/>
      <c r="L268" s="18"/>
      <c r="M268" s="15"/>
    </row>
    <row r="269" spans="1:13" s="2" customFormat="1" x14ac:dyDescent="0.25">
      <c r="A269" s="9"/>
      <c r="B269" s="10"/>
      <c r="D269" s="13"/>
      <c r="F269" s="13"/>
      <c r="H269" s="13"/>
      <c r="J269" s="13"/>
      <c r="L269" s="18"/>
      <c r="M269" s="15"/>
    </row>
    <row r="270" spans="1:13" s="2" customFormat="1" x14ac:dyDescent="0.25">
      <c r="A270" s="9"/>
      <c r="B270" s="10"/>
      <c r="D270" s="13"/>
      <c r="F270" s="13"/>
      <c r="H270" s="13"/>
      <c r="J270" s="13"/>
      <c r="L270" s="18"/>
      <c r="M270" s="15"/>
    </row>
    <row r="271" spans="1:13" s="2" customFormat="1" x14ac:dyDescent="0.25">
      <c r="A271" s="9"/>
      <c r="B271" s="10"/>
      <c r="D271" s="13"/>
      <c r="F271" s="13"/>
      <c r="H271" s="13"/>
      <c r="J271" s="13"/>
      <c r="L271" s="18"/>
      <c r="M271" s="15"/>
    </row>
    <row r="272" spans="1:13" s="2" customFormat="1" x14ac:dyDescent="0.25">
      <c r="A272" s="9"/>
      <c r="B272" s="10"/>
      <c r="D272" s="13"/>
      <c r="F272" s="13"/>
      <c r="H272" s="13"/>
      <c r="J272" s="13"/>
      <c r="L272" s="18"/>
      <c r="M272" s="15"/>
    </row>
    <row r="273" spans="1:13" s="2" customFormat="1" x14ac:dyDescent="0.25">
      <c r="A273" s="9"/>
      <c r="B273" s="10"/>
      <c r="D273" s="13"/>
      <c r="F273" s="13"/>
      <c r="H273" s="13"/>
      <c r="J273" s="13"/>
      <c r="L273" s="18"/>
      <c r="M273" s="15"/>
    </row>
    <row r="274" spans="1:13" s="2" customFormat="1" x14ac:dyDescent="0.25">
      <c r="A274" s="9"/>
      <c r="B274" s="10"/>
      <c r="D274" s="13"/>
      <c r="F274" s="13"/>
      <c r="H274" s="13"/>
      <c r="J274" s="13"/>
      <c r="L274" s="18"/>
      <c r="M274" s="15"/>
    </row>
    <row r="275" spans="1:13" s="2" customFormat="1" x14ac:dyDescent="0.25">
      <c r="A275" s="9"/>
      <c r="B275" s="10"/>
      <c r="D275" s="13"/>
      <c r="F275" s="13"/>
      <c r="H275" s="13"/>
      <c r="J275" s="13"/>
      <c r="L275" s="18"/>
      <c r="M275" s="15"/>
    </row>
    <row r="276" spans="1:13" s="2" customFormat="1" x14ac:dyDescent="0.25">
      <c r="A276" s="9"/>
      <c r="B276" s="10"/>
      <c r="D276" s="13"/>
      <c r="F276" s="13"/>
      <c r="H276" s="13"/>
      <c r="J276" s="13"/>
      <c r="L276" s="18"/>
      <c r="M276" s="15"/>
    </row>
    <row r="277" spans="1:13" s="2" customFormat="1" x14ac:dyDescent="0.25">
      <c r="A277" s="9"/>
      <c r="B277" s="10"/>
      <c r="D277" s="13"/>
      <c r="F277" s="13"/>
      <c r="H277" s="13"/>
      <c r="J277" s="13"/>
      <c r="L277" s="18"/>
      <c r="M277" s="15"/>
    </row>
    <row r="278" spans="1:13" s="2" customFormat="1" x14ac:dyDescent="0.25">
      <c r="A278" s="9"/>
      <c r="B278" s="10"/>
      <c r="D278" s="13"/>
      <c r="F278" s="13"/>
      <c r="H278" s="13"/>
      <c r="J278" s="13"/>
      <c r="L278" s="18"/>
      <c r="M278" s="15"/>
    </row>
    <row r="279" spans="1:13" s="2" customFormat="1" x14ac:dyDescent="0.25">
      <c r="A279" s="9"/>
      <c r="B279" s="10"/>
      <c r="D279" s="13"/>
      <c r="F279" s="13"/>
      <c r="H279" s="13"/>
      <c r="J279" s="13"/>
      <c r="L279" s="18"/>
      <c r="M279" s="15"/>
    </row>
    <row r="280" spans="1:13" s="2" customFormat="1" x14ac:dyDescent="0.25">
      <c r="A280" s="9"/>
      <c r="B280" s="10"/>
      <c r="D280" s="13"/>
      <c r="F280" s="13"/>
      <c r="H280" s="13"/>
      <c r="J280" s="13"/>
      <c r="L280" s="18"/>
      <c r="M280" s="15"/>
    </row>
    <row r="281" spans="1:13" s="2" customFormat="1" x14ac:dyDescent="0.25">
      <c r="A281" s="9"/>
      <c r="B281" s="10"/>
      <c r="D281" s="13"/>
      <c r="F281" s="13"/>
      <c r="H281" s="13"/>
      <c r="J281" s="13"/>
      <c r="L281" s="18"/>
      <c r="M281" s="15"/>
    </row>
    <row r="282" spans="1:13" s="2" customFormat="1" x14ac:dyDescent="0.25">
      <c r="A282" s="9"/>
      <c r="B282" s="10"/>
      <c r="D282" s="13"/>
      <c r="F282" s="13"/>
      <c r="H282" s="13"/>
      <c r="J282" s="13"/>
      <c r="L282" s="18"/>
      <c r="M282" s="15"/>
    </row>
    <row r="283" spans="1:13" s="2" customFormat="1" x14ac:dyDescent="0.25">
      <c r="A283" s="9"/>
      <c r="B283" s="10"/>
      <c r="D283" s="13"/>
      <c r="F283" s="13"/>
      <c r="H283" s="13"/>
      <c r="J283" s="13"/>
      <c r="L283" s="18"/>
      <c r="M283" s="15"/>
    </row>
    <row r="284" spans="1:13" s="2" customFormat="1" x14ac:dyDescent="0.25">
      <c r="A284" s="9"/>
      <c r="B284" s="10"/>
      <c r="D284" s="13"/>
      <c r="F284" s="13"/>
      <c r="H284" s="13"/>
      <c r="J284" s="13"/>
      <c r="L284" s="18"/>
      <c r="M284" s="15"/>
    </row>
    <row r="285" spans="1:13" s="2" customFormat="1" x14ac:dyDescent="0.25">
      <c r="A285" s="9"/>
      <c r="B285" s="10"/>
      <c r="D285" s="13"/>
      <c r="F285" s="13"/>
      <c r="H285" s="13"/>
      <c r="J285" s="13"/>
      <c r="L285" s="18"/>
      <c r="M285" s="15"/>
    </row>
    <row r="286" spans="1:13" s="2" customFormat="1" x14ac:dyDescent="0.25">
      <c r="A286" s="9"/>
      <c r="B286" s="10"/>
      <c r="D286" s="13"/>
      <c r="F286" s="13"/>
      <c r="H286" s="13"/>
      <c r="J286" s="13"/>
      <c r="L286" s="18"/>
      <c r="M286" s="15"/>
    </row>
    <row r="287" spans="1:13" s="2" customFormat="1" x14ac:dyDescent="0.25">
      <c r="A287" s="9"/>
      <c r="B287" s="10"/>
      <c r="D287" s="13"/>
      <c r="F287" s="13"/>
      <c r="H287" s="13"/>
      <c r="J287" s="13"/>
      <c r="L287" s="18"/>
      <c r="M287" s="15"/>
    </row>
    <row r="288" spans="1:13" s="2" customFormat="1" x14ac:dyDescent="0.25">
      <c r="A288" s="9"/>
      <c r="B288" s="10"/>
      <c r="D288" s="13"/>
      <c r="F288" s="13"/>
      <c r="H288" s="13"/>
      <c r="J288" s="13"/>
      <c r="L288" s="18"/>
      <c r="M288" s="15"/>
    </row>
    <row r="289" spans="1:13" s="2" customFormat="1" x14ac:dyDescent="0.25">
      <c r="A289" s="9"/>
      <c r="B289" s="10"/>
      <c r="D289" s="13"/>
      <c r="F289" s="13"/>
      <c r="H289" s="13"/>
      <c r="J289" s="13"/>
      <c r="L289" s="18"/>
      <c r="M289" s="15"/>
    </row>
    <row r="290" spans="1:13" s="2" customFormat="1" x14ac:dyDescent="0.25">
      <c r="A290" s="9"/>
      <c r="B290" s="10"/>
      <c r="D290" s="13"/>
      <c r="F290" s="13"/>
      <c r="H290" s="13"/>
      <c r="J290" s="13"/>
      <c r="L290" s="18"/>
      <c r="M290" s="15"/>
    </row>
    <row r="291" spans="1:13" s="2" customFormat="1" x14ac:dyDescent="0.25">
      <c r="A291" s="9"/>
      <c r="B291" s="10"/>
      <c r="D291" s="13"/>
      <c r="F291" s="13"/>
      <c r="H291" s="13"/>
      <c r="J291" s="13"/>
      <c r="L291" s="18"/>
      <c r="M291" s="15"/>
    </row>
    <row r="292" spans="1:13" s="2" customFormat="1" x14ac:dyDescent="0.25">
      <c r="A292" s="9"/>
      <c r="B292" s="10"/>
      <c r="D292" s="13"/>
      <c r="F292" s="13"/>
      <c r="H292" s="13"/>
      <c r="J292" s="13"/>
      <c r="L292" s="18"/>
      <c r="M292" s="15"/>
    </row>
    <row r="293" spans="1:13" s="2" customFormat="1" x14ac:dyDescent="0.25">
      <c r="A293" s="9"/>
      <c r="B293" s="10"/>
      <c r="D293" s="13"/>
      <c r="F293" s="13"/>
      <c r="H293" s="13"/>
      <c r="J293" s="13"/>
      <c r="L293" s="18"/>
      <c r="M293" s="15"/>
    </row>
    <row r="294" spans="1:13" s="2" customFormat="1" x14ac:dyDescent="0.25">
      <c r="A294" s="9"/>
      <c r="B294" s="10"/>
      <c r="D294" s="13"/>
      <c r="F294" s="13"/>
      <c r="H294" s="13"/>
      <c r="J294" s="13"/>
      <c r="L294" s="18"/>
      <c r="M294" s="15"/>
    </row>
    <row r="295" spans="1:13" s="2" customFormat="1" x14ac:dyDescent="0.25">
      <c r="A295" s="9"/>
      <c r="B295" s="10"/>
      <c r="D295" s="13"/>
      <c r="F295" s="13"/>
      <c r="H295" s="13"/>
      <c r="J295" s="13"/>
      <c r="L295" s="18"/>
      <c r="M295" s="15"/>
    </row>
    <row r="296" spans="1:13" s="2" customFormat="1" x14ac:dyDescent="0.25">
      <c r="A296" s="9"/>
      <c r="B296" s="10"/>
      <c r="D296" s="13"/>
      <c r="F296" s="13"/>
      <c r="H296" s="13"/>
      <c r="J296" s="13"/>
      <c r="L296" s="18"/>
      <c r="M296" s="15"/>
    </row>
    <row r="297" spans="1:13" s="2" customFormat="1" x14ac:dyDescent="0.25">
      <c r="A297" s="9"/>
      <c r="B297" s="10"/>
      <c r="D297" s="13"/>
      <c r="F297" s="13"/>
      <c r="H297" s="13"/>
      <c r="J297" s="13"/>
      <c r="L297" s="18"/>
      <c r="M297" s="15"/>
    </row>
    <row r="298" spans="1:13" s="2" customFormat="1" x14ac:dyDescent="0.25">
      <c r="A298" s="9"/>
      <c r="B298" s="10"/>
      <c r="D298" s="13"/>
      <c r="F298" s="13"/>
      <c r="H298" s="13"/>
      <c r="J298" s="13"/>
      <c r="L298" s="18"/>
      <c r="M298" s="15"/>
    </row>
    <row r="299" spans="1:13" s="2" customFormat="1" x14ac:dyDescent="0.25">
      <c r="A299" s="9"/>
      <c r="B299" s="10"/>
      <c r="D299" s="13"/>
      <c r="F299" s="13"/>
      <c r="H299" s="13"/>
      <c r="J299" s="13"/>
      <c r="L299" s="18"/>
      <c r="M299" s="15"/>
    </row>
    <row r="300" spans="1:13" s="2" customFormat="1" x14ac:dyDescent="0.25">
      <c r="A300" s="9"/>
      <c r="B300" s="10"/>
      <c r="D300" s="13"/>
      <c r="F300" s="13"/>
      <c r="H300" s="13"/>
      <c r="J300" s="13"/>
      <c r="L300" s="18"/>
      <c r="M300" s="15"/>
    </row>
    <row r="301" spans="1:13" s="2" customFormat="1" x14ac:dyDescent="0.25">
      <c r="A301" s="9"/>
      <c r="B301" s="10"/>
      <c r="D301" s="13"/>
      <c r="F301" s="13"/>
      <c r="H301" s="13"/>
      <c r="J301" s="13"/>
      <c r="L301" s="18"/>
      <c r="M301" s="15"/>
    </row>
    <row r="302" spans="1:13" s="2" customFormat="1" x14ac:dyDescent="0.25">
      <c r="A302" s="9"/>
      <c r="B302" s="10"/>
      <c r="D302" s="13"/>
      <c r="F302" s="13"/>
      <c r="H302" s="13"/>
      <c r="J302" s="13"/>
      <c r="L302" s="18"/>
      <c r="M302" s="15"/>
    </row>
    <row r="303" spans="1:13" s="2" customFormat="1" x14ac:dyDescent="0.25">
      <c r="A303" s="9"/>
      <c r="B303" s="10"/>
      <c r="D303" s="13"/>
      <c r="F303" s="13"/>
      <c r="H303" s="13"/>
      <c r="J303" s="13"/>
      <c r="L303" s="18"/>
      <c r="M303" s="15"/>
    </row>
    <row r="304" spans="1:13" s="2" customFormat="1" x14ac:dyDescent="0.25">
      <c r="A304" s="9"/>
      <c r="B304" s="10"/>
      <c r="D304" s="13"/>
      <c r="F304" s="13"/>
      <c r="H304" s="13"/>
      <c r="J304" s="13"/>
      <c r="L304" s="18"/>
      <c r="M304" s="15"/>
    </row>
    <row r="305" spans="1:13" s="2" customFormat="1" x14ac:dyDescent="0.25">
      <c r="A305" s="9"/>
      <c r="B305" s="10"/>
      <c r="D305" s="13"/>
      <c r="F305" s="13"/>
      <c r="H305" s="13"/>
      <c r="J305" s="13"/>
      <c r="L305" s="18"/>
      <c r="M305" s="15"/>
    </row>
    <row r="306" spans="1:13" s="2" customFormat="1" x14ac:dyDescent="0.25">
      <c r="A306" s="9"/>
      <c r="B306" s="10"/>
      <c r="D306" s="13"/>
      <c r="F306" s="13"/>
      <c r="H306" s="13"/>
      <c r="J306" s="13"/>
      <c r="L306" s="18"/>
      <c r="M306" s="15"/>
    </row>
    <row r="307" spans="1:13" s="2" customFormat="1" x14ac:dyDescent="0.25">
      <c r="A307" s="9"/>
      <c r="B307" s="10"/>
      <c r="D307" s="13"/>
      <c r="F307" s="13"/>
      <c r="H307" s="13"/>
      <c r="J307" s="13"/>
      <c r="L307" s="18"/>
      <c r="M307" s="15"/>
    </row>
    <row r="308" spans="1:13" s="2" customFormat="1" x14ac:dyDescent="0.25">
      <c r="A308" s="9"/>
      <c r="B308" s="10"/>
      <c r="D308" s="13"/>
      <c r="F308" s="13"/>
      <c r="H308" s="13"/>
      <c r="J308" s="13"/>
      <c r="L308" s="18"/>
      <c r="M308" s="15"/>
    </row>
    <row r="309" spans="1:13" s="2" customFormat="1" x14ac:dyDescent="0.25">
      <c r="A309" s="9"/>
      <c r="B309" s="10"/>
      <c r="D309" s="13"/>
      <c r="F309" s="13"/>
      <c r="H309" s="13"/>
      <c r="J309" s="13"/>
      <c r="L309" s="18"/>
      <c r="M309" s="15"/>
    </row>
    <row r="310" spans="1:13" s="2" customFormat="1" x14ac:dyDescent="0.25">
      <c r="A310" s="9"/>
      <c r="B310" s="10"/>
      <c r="D310" s="13"/>
      <c r="F310" s="13"/>
      <c r="H310" s="13"/>
      <c r="J310" s="13"/>
      <c r="L310" s="18"/>
      <c r="M310" s="15"/>
    </row>
    <row r="311" spans="1:13" s="2" customFormat="1" x14ac:dyDescent="0.25">
      <c r="A311" s="9"/>
      <c r="B311" s="10"/>
      <c r="D311" s="13"/>
      <c r="F311" s="13"/>
      <c r="H311" s="13"/>
      <c r="J311" s="13"/>
      <c r="L311" s="18"/>
      <c r="M311" s="15"/>
    </row>
    <row r="312" spans="1:13" s="2" customFormat="1" x14ac:dyDescent="0.25">
      <c r="A312" s="9"/>
      <c r="B312" s="10"/>
      <c r="D312" s="13"/>
      <c r="F312" s="13"/>
      <c r="H312" s="13"/>
      <c r="J312" s="13"/>
      <c r="L312" s="18"/>
      <c r="M312" s="15"/>
    </row>
    <row r="313" spans="1:13" s="2" customFormat="1" x14ac:dyDescent="0.25">
      <c r="A313" s="9"/>
      <c r="B313" s="10"/>
      <c r="D313" s="13"/>
      <c r="F313" s="13"/>
      <c r="H313" s="13"/>
      <c r="J313" s="13"/>
      <c r="L313" s="18"/>
      <c r="M313" s="15"/>
    </row>
    <row r="314" spans="1:13" s="2" customFormat="1" x14ac:dyDescent="0.25">
      <c r="A314" s="9"/>
      <c r="B314" s="10"/>
      <c r="D314" s="13"/>
      <c r="F314" s="13"/>
      <c r="H314" s="13"/>
      <c r="J314" s="13"/>
      <c r="L314" s="18"/>
      <c r="M314" s="15"/>
    </row>
    <row r="315" spans="1:13" s="2" customFormat="1" x14ac:dyDescent="0.25">
      <c r="A315" s="9"/>
      <c r="B315" s="10"/>
      <c r="D315" s="13"/>
      <c r="F315" s="13"/>
      <c r="H315" s="13"/>
      <c r="J315" s="13"/>
      <c r="L315" s="18"/>
      <c r="M315" s="15"/>
    </row>
    <row r="316" spans="1:13" s="2" customFormat="1" x14ac:dyDescent="0.25">
      <c r="A316" s="9"/>
      <c r="B316" s="10"/>
      <c r="D316" s="13"/>
      <c r="F316" s="13"/>
      <c r="H316" s="13"/>
      <c r="J316" s="13"/>
      <c r="L316" s="18"/>
      <c r="M316" s="15"/>
    </row>
    <row r="317" spans="1:13" s="2" customFormat="1" x14ac:dyDescent="0.25">
      <c r="A317" s="9"/>
      <c r="B317" s="10"/>
      <c r="D317" s="13"/>
      <c r="F317" s="13"/>
      <c r="H317" s="13"/>
      <c r="J317" s="13"/>
      <c r="L317" s="18"/>
      <c r="M317" s="15"/>
    </row>
    <row r="318" spans="1:13" s="2" customFormat="1" x14ac:dyDescent="0.25">
      <c r="A318" s="9"/>
      <c r="B318" s="10"/>
      <c r="D318" s="13"/>
      <c r="F318" s="13"/>
      <c r="H318" s="13"/>
      <c r="J318" s="13"/>
      <c r="L318" s="18"/>
      <c r="M318" s="15"/>
    </row>
    <row r="319" spans="1:13" s="2" customFormat="1" x14ac:dyDescent="0.25">
      <c r="A319" s="9"/>
      <c r="B319" s="10"/>
      <c r="D319" s="13"/>
      <c r="F319" s="13"/>
      <c r="H319" s="13"/>
      <c r="J319" s="13"/>
      <c r="L319" s="18"/>
      <c r="M319" s="15"/>
    </row>
    <row r="320" spans="1:13" s="2" customFormat="1" x14ac:dyDescent="0.25">
      <c r="A320" s="9"/>
      <c r="B320" s="10"/>
      <c r="D320" s="13"/>
      <c r="F320" s="13"/>
      <c r="H320" s="13"/>
      <c r="J320" s="13"/>
      <c r="L320" s="18"/>
      <c r="M320" s="15"/>
    </row>
    <row r="321" spans="1:13" s="2" customFormat="1" x14ac:dyDescent="0.25">
      <c r="A321" s="9"/>
      <c r="B321" s="10"/>
      <c r="D321" s="13"/>
      <c r="F321" s="13"/>
      <c r="H321" s="13"/>
      <c r="J321" s="13"/>
      <c r="L321" s="18"/>
      <c r="M321" s="15"/>
    </row>
    <row r="322" spans="1:13" s="2" customFormat="1" x14ac:dyDescent="0.25">
      <c r="A322" s="9"/>
      <c r="B322" s="10"/>
      <c r="D322" s="13"/>
      <c r="F322" s="13"/>
      <c r="H322" s="13"/>
      <c r="J322" s="13"/>
      <c r="L322" s="18"/>
      <c r="M322" s="15"/>
    </row>
    <row r="323" spans="1:13" s="2" customFormat="1" x14ac:dyDescent="0.25">
      <c r="A323" s="9"/>
      <c r="B323" s="10"/>
      <c r="D323" s="13"/>
      <c r="F323" s="13"/>
      <c r="H323" s="13"/>
      <c r="J323" s="13"/>
      <c r="L323" s="18"/>
      <c r="M323" s="15"/>
    </row>
    <row r="324" spans="1:13" s="2" customFormat="1" x14ac:dyDescent="0.25">
      <c r="A324" s="9"/>
      <c r="B324" s="10"/>
      <c r="D324" s="13"/>
      <c r="F324" s="13"/>
      <c r="H324" s="13"/>
      <c r="J324" s="13"/>
      <c r="L324" s="18"/>
      <c r="M324" s="15"/>
    </row>
    <row r="325" spans="1:13" s="2" customFormat="1" x14ac:dyDescent="0.25">
      <c r="A325" s="9"/>
      <c r="B325" s="10"/>
      <c r="D325" s="13"/>
      <c r="F325" s="13"/>
      <c r="H325" s="13"/>
      <c r="J325" s="13"/>
      <c r="L325" s="18"/>
      <c r="M325" s="15"/>
    </row>
    <row r="326" spans="1:13" s="2" customFormat="1" x14ac:dyDescent="0.25">
      <c r="A326" s="9"/>
      <c r="B326" s="10"/>
      <c r="D326" s="13"/>
      <c r="F326" s="13"/>
      <c r="H326" s="13"/>
      <c r="J326" s="13"/>
      <c r="L326" s="18"/>
      <c r="M326" s="15"/>
    </row>
    <row r="327" spans="1:13" s="2" customFormat="1" x14ac:dyDescent="0.25">
      <c r="A327" s="9"/>
      <c r="B327" s="10"/>
      <c r="D327" s="13"/>
      <c r="F327" s="13"/>
      <c r="H327" s="13"/>
      <c r="J327" s="13"/>
      <c r="L327" s="18"/>
      <c r="M327" s="15"/>
    </row>
    <row r="328" spans="1:13" s="2" customFormat="1" x14ac:dyDescent="0.25">
      <c r="A328" s="9"/>
      <c r="B328" s="10"/>
      <c r="D328" s="13"/>
      <c r="F328" s="13"/>
      <c r="J328" s="13"/>
      <c r="L328" s="18"/>
      <c r="M328" s="15"/>
    </row>
    <row r="329" spans="1:13" s="2" customFormat="1" x14ac:dyDescent="0.25">
      <c r="A329" s="9"/>
      <c r="B329" s="10"/>
      <c r="D329" s="13"/>
      <c r="F329" s="13"/>
      <c r="J329" s="13"/>
      <c r="L329" s="18"/>
      <c r="M329" s="15"/>
    </row>
    <row r="330" spans="1:13" s="2" customFormat="1" x14ac:dyDescent="0.25">
      <c r="A330" s="9"/>
      <c r="B330" s="10"/>
      <c r="D330" s="13"/>
      <c r="J330" s="13"/>
      <c r="L330" s="18"/>
      <c r="M330" s="15"/>
    </row>
    <row r="331" spans="1:13" s="2" customFormat="1" x14ac:dyDescent="0.25">
      <c r="A331" s="9"/>
      <c r="B331" s="10"/>
      <c r="D331" s="13"/>
      <c r="J331" s="13"/>
      <c r="L331" s="18"/>
      <c r="M331" s="15"/>
    </row>
    <row r="332" spans="1:13" s="2" customFormat="1" x14ac:dyDescent="0.25">
      <c r="A332" s="9"/>
      <c r="B332" s="10"/>
      <c r="D332" s="13"/>
      <c r="J332" s="13"/>
      <c r="L332" s="18"/>
      <c r="M332" s="15"/>
    </row>
    <row r="333" spans="1:13" s="2" customFormat="1" x14ac:dyDescent="0.25">
      <c r="A333" s="9"/>
      <c r="B333" s="10"/>
      <c r="D333" s="13"/>
      <c r="J333" s="13"/>
      <c r="L333" s="18"/>
      <c r="M333" s="15"/>
    </row>
    <row r="334" spans="1:13" s="2" customFormat="1" x14ac:dyDescent="0.25">
      <c r="A334" s="9"/>
      <c r="B334" s="10"/>
      <c r="D334" s="13"/>
      <c r="J334" s="13"/>
      <c r="L334" s="18"/>
      <c r="M334" s="15"/>
    </row>
    <row r="335" spans="1:13" s="2" customFormat="1" x14ac:dyDescent="0.25">
      <c r="A335" s="9"/>
      <c r="B335" s="10"/>
      <c r="D335" s="13"/>
      <c r="J335" s="13"/>
      <c r="L335" s="18"/>
      <c r="M335" s="15"/>
    </row>
    <row r="336" spans="1:13" s="2" customFormat="1" x14ac:dyDescent="0.25">
      <c r="A336" s="9"/>
      <c r="B336" s="10"/>
      <c r="D336" s="13"/>
      <c r="J336" s="13"/>
      <c r="L336" s="18"/>
      <c r="M336" s="15"/>
    </row>
    <row r="337" spans="1:13" s="2" customFormat="1" x14ac:dyDescent="0.25">
      <c r="A337" s="9"/>
      <c r="B337" s="10"/>
      <c r="D337" s="13"/>
      <c r="J337" s="13"/>
      <c r="L337" s="18"/>
      <c r="M337" s="15"/>
    </row>
    <row r="338" spans="1:13" s="2" customFormat="1" x14ac:dyDescent="0.25">
      <c r="A338" s="9"/>
      <c r="B338" s="10"/>
      <c r="D338" s="13"/>
      <c r="J338" s="13"/>
      <c r="L338" s="18"/>
      <c r="M338" s="15"/>
    </row>
    <row r="339" spans="1:13" s="2" customFormat="1" x14ac:dyDescent="0.25">
      <c r="A339" s="9"/>
      <c r="B339" s="10"/>
      <c r="D339" s="13"/>
      <c r="J339" s="13"/>
      <c r="L339" s="18"/>
      <c r="M339" s="15"/>
    </row>
    <row r="340" spans="1:13" s="2" customFormat="1" x14ac:dyDescent="0.25">
      <c r="A340" s="9"/>
      <c r="B340" s="10"/>
      <c r="D340" s="13"/>
      <c r="J340" s="13"/>
      <c r="L340" s="18"/>
      <c r="M340" s="15"/>
    </row>
    <row r="341" spans="1:13" s="2" customFormat="1" x14ac:dyDescent="0.25">
      <c r="A341" s="9"/>
      <c r="B341" s="10"/>
      <c r="D341" s="13"/>
      <c r="J341" s="13"/>
      <c r="L341" s="18"/>
      <c r="M341" s="15"/>
    </row>
    <row r="342" spans="1:13" s="2" customFormat="1" x14ac:dyDescent="0.25">
      <c r="A342" s="9"/>
      <c r="B342" s="10"/>
      <c r="D342" s="13"/>
      <c r="J342" s="13"/>
      <c r="L342" s="18"/>
      <c r="M342" s="15"/>
    </row>
    <row r="343" spans="1:13" s="2" customFormat="1" x14ac:dyDescent="0.25">
      <c r="A343" s="9"/>
      <c r="B343" s="10"/>
      <c r="D343" s="13"/>
      <c r="J343" s="13"/>
      <c r="L343" s="18"/>
      <c r="M343" s="15"/>
    </row>
    <row r="344" spans="1:13" s="2" customFormat="1" x14ac:dyDescent="0.25">
      <c r="A344" s="9"/>
      <c r="B344" s="10"/>
      <c r="D344" s="13"/>
      <c r="J344" s="13"/>
      <c r="L344" s="18"/>
      <c r="M344" s="15"/>
    </row>
    <row r="345" spans="1:13" s="2" customFormat="1" x14ac:dyDescent="0.25">
      <c r="A345" s="9"/>
      <c r="B345" s="10"/>
      <c r="D345" s="13"/>
      <c r="J345" s="13"/>
      <c r="L345" s="18"/>
      <c r="M345" s="15"/>
    </row>
    <row r="346" spans="1:13" s="2" customFormat="1" x14ac:dyDescent="0.25">
      <c r="A346" s="9"/>
      <c r="B346" s="10"/>
      <c r="D346" s="13"/>
      <c r="J346" s="13"/>
      <c r="L346" s="18"/>
      <c r="M346" s="15"/>
    </row>
    <row r="347" spans="1:13" s="2" customFormat="1" x14ac:dyDescent="0.25">
      <c r="A347" s="9"/>
      <c r="B347" s="10"/>
      <c r="D347" s="13"/>
      <c r="J347" s="13"/>
      <c r="L347" s="18"/>
      <c r="M347" s="15"/>
    </row>
    <row r="348" spans="1:13" s="2" customFormat="1" x14ac:dyDescent="0.25">
      <c r="A348" s="9"/>
      <c r="B348" s="10"/>
      <c r="D348" s="13"/>
      <c r="J348" s="13"/>
      <c r="L348" s="18"/>
      <c r="M348" s="15"/>
    </row>
    <row r="349" spans="1:13" s="2" customFormat="1" x14ac:dyDescent="0.25">
      <c r="A349" s="9"/>
      <c r="B349" s="10"/>
      <c r="D349" s="13"/>
      <c r="J349" s="13"/>
      <c r="L349" s="18"/>
      <c r="M349" s="15"/>
    </row>
    <row r="350" spans="1:13" s="2" customFormat="1" x14ac:dyDescent="0.25">
      <c r="A350" s="9"/>
      <c r="B350" s="10"/>
      <c r="D350" s="13"/>
      <c r="J350" s="13"/>
      <c r="L350" s="18"/>
      <c r="M350" s="15"/>
    </row>
    <row r="351" spans="1:13" s="2" customFormat="1" x14ac:dyDescent="0.25">
      <c r="A351" s="9"/>
      <c r="B351" s="10"/>
      <c r="D351" s="13"/>
      <c r="J351" s="13"/>
      <c r="L351" s="18"/>
      <c r="M351" s="15"/>
    </row>
    <row r="352" spans="1:13" s="2" customFormat="1" x14ac:dyDescent="0.25">
      <c r="A352" s="9"/>
      <c r="B352" s="10"/>
      <c r="D352" s="13"/>
      <c r="J352" s="13"/>
      <c r="L352" s="18"/>
      <c r="M352" s="15"/>
    </row>
    <row r="353" spans="1:13" s="2" customFormat="1" x14ac:dyDescent="0.25">
      <c r="A353" s="9"/>
      <c r="B353" s="10"/>
      <c r="D353" s="13"/>
      <c r="J353" s="13"/>
      <c r="L353" s="18"/>
      <c r="M353" s="15"/>
    </row>
    <row r="354" spans="1:13" s="2" customFormat="1" x14ac:dyDescent="0.25">
      <c r="A354" s="9"/>
      <c r="B354" s="10"/>
      <c r="D354" s="13"/>
      <c r="J354" s="13"/>
      <c r="L354" s="18"/>
      <c r="M354" s="15"/>
    </row>
    <row r="355" spans="1:13" s="2" customFormat="1" x14ac:dyDescent="0.25">
      <c r="A355" s="9"/>
      <c r="B355" s="10"/>
      <c r="D355" s="13"/>
      <c r="J355" s="13"/>
      <c r="L355" s="18"/>
      <c r="M355" s="15"/>
    </row>
    <row r="356" spans="1:13" s="2" customFormat="1" x14ac:dyDescent="0.25">
      <c r="A356" s="9"/>
      <c r="B356" s="10"/>
      <c r="D356" s="13"/>
      <c r="J356" s="13"/>
      <c r="L356" s="18"/>
      <c r="M356" s="15"/>
    </row>
    <row r="357" spans="1:13" s="2" customFormat="1" x14ac:dyDescent="0.25">
      <c r="A357" s="9"/>
      <c r="B357" s="10"/>
      <c r="D357" s="13"/>
      <c r="J357" s="13"/>
      <c r="L357" s="18"/>
      <c r="M357" s="15"/>
    </row>
    <row r="358" spans="1:13" s="2" customFormat="1" x14ac:dyDescent="0.25">
      <c r="A358" s="9"/>
      <c r="B358" s="10"/>
      <c r="D358" s="13"/>
      <c r="J358" s="13"/>
      <c r="L358" s="18"/>
      <c r="M358" s="15"/>
    </row>
    <row r="359" spans="1:13" s="2" customFormat="1" x14ac:dyDescent="0.25">
      <c r="A359" s="9"/>
      <c r="B359" s="10"/>
      <c r="D359" s="13"/>
      <c r="J359" s="13"/>
      <c r="L359" s="18"/>
      <c r="M359" s="15"/>
    </row>
    <row r="360" spans="1:13" s="2" customFormat="1" x14ac:dyDescent="0.25">
      <c r="A360" s="9"/>
      <c r="B360" s="10"/>
      <c r="D360" s="13"/>
      <c r="J360" s="13"/>
      <c r="L360" s="18"/>
      <c r="M360" s="15"/>
    </row>
    <row r="361" spans="1:13" s="2" customFormat="1" x14ac:dyDescent="0.25">
      <c r="A361" s="9"/>
      <c r="B361" s="10"/>
      <c r="D361" s="13"/>
      <c r="J361" s="13"/>
      <c r="L361" s="18"/>
      <c r="M361" s="15"/>
    </row>
    <row r="362" spans="1:13" s="2" customFormat="1" x14ac:dyDescent="0.25">
      <c r="A362" s="9"/>
      <c r="B362" s="10"/>
      <c r="D362" s="13"/>
      <c r="J362" s="13"/>
      <c r="L362" s="18"/>
      <c r="M362" s="15"/>
    </row>
    <row r="363" spans="1:13" s="2" customFormat="1" x14ac:dyDescent="0.25">
      <c r="A363" s="9"/>
      <c r="B363" s="10"/>
      <c r="D363" s="13"/>
      <c r="J363" s="13"/>
      <c r="L363" s="18"/>
      <c r="M363" s="15"/>
    </row>
    <row r="364" spans="1:13" s="2" customFormat="1" x14ac:dyDescent="0.25">
      <c r="A364" s="9"/>
      <c r="B364" s="10"/>
      <c r="D364" s="13"/>
      <c r="J364" s="13"/>
      <c r="L364" s="18"/>
      <c r="M364" s="15"/>
    </row>
    <row r="365" spans="1:13" s="2" customFormat="1" x14ac:dyDescent="0.25">
      <c r="A365" s="9"/>
      <c r="B365" s="10"/>
      <c r="D365" s="13"/>
      <c r="J365" s="13"/>
      <c r="L365" s="18"/>
      <c r="M365" s="15"/>
    </row>
    <row r="366" spans="1:13" s="2" customFormat="1" x14ac:dyDescent="0.25">
      <c r="A366" s="9"/>
      <c r="B366" s="10"/>
      <c r="D366" s="13"/>
      <c r="J366" s="13"/>
      <c r="L366" s="18"/>
      <c r="M366" s="15"/>
    </row>
    <row r="367" spans="1:13" s="2" customFormat="1" x14ac:dyDescent="0.25">
      <c r="A367" s="9"/>
      <c r="B367" s="10"/>
      <c r="D367" s="13"/>
      <c r="J367" s="13"/>
      <c r="L367" s="18"/>
      <c r="M367" s="15"/>
    </row>
    <row r="368" spans="1:13" s="2" customFormat="1" x14ac:dyDescent="0.25">
      <c r="A368" s="9"/>
      <c r="B368" s="10"/>
      <c r="D368" s="13"/>
      <c r="J368" s="13"/>
      <c r="L368" s="18"/>
      <c r="M368" s="15"/>
    </row>
    <row r="369" spans="1:13" s="2" customFormat="1" x14ac:dyDescent="0.25">
      <c r="A369" s="9"/>
      <c r="B369" s="10"/>
      <c r="D369" s="13"/>
      <c r="J369" s="13"/>
      <c r="L369" s="18"/>
      <c r="M369" s="15"/>
    </row>
    <row r="370" spans="1:13" s="2" customFormat="1" x14ac:dyDescent="0.25">
      <c r="A370" s="9"/>
      <c r="B370" s="10"/>
      <c r="D370" s="13"/>
      <c r="J370" s="13"/>
      <c r="L370" s="18"/>
      <c r="M370" s="15"/>
    </row>
    <row r="371" spans="1:13" s="2" customFormat="1" x14ac:dyDescent="0.25">
      <c r="A371" s="9"/>
      <c r="B371" s="10"/>
      <c r="D371" s="13"/>
      <c r="J371" s="13"/>
      <c r="L371" s="18"/>
      <c r="M371" s="15"/>
    </row>
    <row r="372" spans="1:13" s="2" customFormat="1" x14ac:dyDescent="0.25">
      <c r="A372" s="9"/>
      <c r="B372" s="10"/>
      <c r="D372" s="13"/>
      <c r="J372" s="13"/>
      <c r="L372" s="18"/>
      <c r="M372" s="15"/>
    </row>
    <row r="373" spans="1:13" s="2" customFormat="1" x14ac:dyDescent="0.25">
      <c r="A373" s="9"/>
      <c r="B373" s="10"/>
      <c r="D373" s="13"/>
      <c r="J373" s="13"/>
      <c r="L373" s="18"/>
      <c r="M373" s="15"/>
    </row>
    <row r="374" spans="1:13" s="2" customFormat="1" x14ac:dyDescent="0.25">
      <c r="A374" s="9"/>
      <c r="B374" s="10"/>
      <c r="D374" s="13"/>
      <c r="J374" s="13"/>
      <c r="L374" s="18"/>
      <c r="M374" s="15"/>
    </row>
    <row r="375" spans="1:13" s="2" customFormat="1" x14ac:dyDescent="0.25">
      <c r="A375" s="9"/>
      <c r="B375" s="10"/>
      <c r="D375" s="13"/>
      <c r="J375" s="13"/>
      <c r="L375" s="18"/>
      <c r="M375" s="15"/>
    </row>
    <row r="376" spans="1:13" s="2" customFormat="1" x14ac:dyDescent="0.25">
      <c r="A376" s="9"/>
      <c r="B376" s="10"/>
      <c r="D376" s="13"/>
      <c r="J376" s="13"/>
      <c r="L376" s="18"/>
      <c r="M376" s="15"/>
    </row>
    <row r="377" spans="1:13" s="2" customFormat="1" x14ac:dyDescent="0.25">
      <c r="A377" s="9"/>
      <c r="B377" s="10"/>
      <c r="D377" s="13"/>
      <c r="J377" s="13"/>
      <c r="L377" s="18"/>
      <c r="M377" s="15"/>
    </row>
    <row r="378" spans="1:13" s="2" customFormat="1" x14ac:dyDescent="0.25">
      <c r="A378" s="9"/>
      <c r="B378" s="10"/>
      <c r="D378" s="13"/>
      <c r="J378" s="13"/>
      <c r="L378" s="18"/>
      <c r="M378" s="15"/>
    </row>
    <row r="379" spans="1:13" s="2" customFormat="1" x14ac:dyDescent="0.25">
      <c r="A379" s="9"/>
      <c r="B379" s="10"/>
      <c r="D379" s="13"/>
      <c r="J379" s="13"/>
      <c r="L379" s="18"/>
      <c r="M379" s="15"/>
    </row>
    <row r="380" spans="1:13" s="2" customFormat="1" x14ac:dyDescent="0.25">
      <c r="A380" s="9"/>
      <c r="B380" s="10"/>
      <c r="D380" s="13"/>
      <c r="J380" s="13"/>
      <c r="L380" s="18"/>
      <c r="M380" s="15"/>
    </row>
    <row r="381" spans="1:13" s="2" customFormat="1" x14ac:dyDescent="0.25">
      <c r="A381" s="9"/>
      <c r="B381" s="10"/>
      <c r="D381" s="13"/>
      <c r="J381" s="13"/>
      <c r="L381" s="18"/>
      <c r="M381" s="15"/>
    </row>
    <row r="382" spans="1:13" s="2" customFormat="1" x14ac:dyDescent="0.25">
      <c r="A382" s="9"/>
      <c r="B382" s="10"/>
      <c r="D382" s="13"/>
      <c r="J382" s="13"/>
      <c r="L382" s="18"/>
      <c r="M382" s="15"/>
    </row>
    <row r="383" spans="1:13" s="2" customFormat="1" x14ac:dyDescent="0.25">
      <c r="A383" s="9"/>
      <c r="B383" s="10"/>
      <c r="D383" s="13"/>
      <c r="J383" s="13"/>
      <c r="L383" s="18"/>
      <c r="M383" s="15"/>
    </row>
    <row r="384" spans="1:13" s="2" customFormat="1" x14ac:dyDescent="0.25">
      <c r="A384" s="9"/>
      <c r="B384" s="10"/>
      <c r="D384" s="13"/>
      <c r="J384" s="13"/>
      <c r="L384" s="18"/>
      <c r="M384" s="15"/>
    </row>
    <row r="385" spans="1:13" s="2" customFormat="1" x14ac:dyDescent="0.25">
      <c r="A385" s="9"/>
      <c r="B385" s="10"/>
      <c r="D385" s="13"/>
      <c r="J385" s="13"/>
      <c r="L385" s="18"/>
      <c r="M385" s="15"/>
    </row>
    <row r="386" spans="1:13" s="2" customFormat="1" x14ac:dyDescent="0.25">
      <c r="A386" s="9"/>
      <c r="B386" s="10"/>
      <c r="D386" s="13"/>
      <c r="J386" s="13"/>
      <c r="L386" s="18"/>
      <c r="M386" s="15"/>
    </row>
    <row r="387" spans="1:13" s="2" customFormat="1" x14ac:dyDescent="0.25">
      <c r="A387" s="9"/>
      <c r="B387" s="10"/>
      <c r="D387" s="13"/>
      <c r="J387" s="13"/>
      <c r="L387" s="18"/>
      <c r="M387" s="15"/>
    </row>
    <row r="388" spans="1:13" s="2" customFormat="1" x14ac:dyDescent="0.25">
      <c r="A388" s="9"/>
      <c r="B388" s="10"/>
      <c r="D388" s="13"/>
      <c r="J388" s="13"/>
      <c r="L388" s="18"/>
      <c r="M388" s="15"/>
    </row>
    <row r="389" spans="1:13" s="2" customFormat="1" x14ac:dyDescent="0.25">
      <c r="A389" s="9"/>
      <c r="B389" s="10"/>
      <c r="D389" s="13"/>
      <c r="J389" s="13"/>
      <c r="L389" s="18"/>
      <c r="M389" s="15"/>
    </row>
    <row r="390" spans="1:13" s="2" customFormat="1" x14ac:dyDescent="0.25">
      <c r="A390" s="9"/>
      <c r="B390" s="10"/>
      <c r="D390" s="13"/>
      <c r="J390" s="13"/>
      <c r="L390" s="18"/>
      <c r="M390" s="15"/>
    </row>
    <row r="391" spans="1:13" s="2" customFormat="1" x14ac:dyDescent="0.25">
      <c r="A391" s="9"/>
      <c r="B391" s="10"/>
      <c r="D391" s="13"/>
      <c r="J391" s="13"/>
      <c r="L391" s="18"/>
      <c r="M391" s="15"/>
    </row>
    <row r="392" spans="1:13" s="2" customFormat="1" x14ac:dyDescent="0.25">
      <c r="A392" s="9"/>
      <c r="B392" s="10"/>
      <c r="D392" s="13"/>
      <c r="J392" s="13"/>
      <c r="L392" s="18"/>
      <c r="M392" s="15"/>
    </row>
    <row r="393" spans="1:13" s="2" customFormat="1" x14ac:dyDescent="0.25">
      <c r="A393" s="9"/>
      <c r="B393" s="10"/>
      <c r="D393" s="13"/>
      <c r="J393" s="13"/>
      <c r="L393" s="18"/>
      <c r="M393" s="15"/>
    </row>
    <row r="394" spans="1:13" s="2" customFormat="1" x14ac:dyDescent="0.25">
      <c r="A394" s="9"/>
      <c r="B394" s="10"/>
      <c r="D394" s="13"/>
      <c r="J394" s="13"/>
      <c r="L394" s="18"/>
      <c r="M394" s="15"/>
    </row>
    <row r="395" spans="1:13" s="2" customFormat="1" x14ac:dyDescent="0.25">
      <c r="A395" s="9"/>
      <c r="B395" s="10"/>
      <c r="D395" s="13"/>
      <c r="J395" s="13"/>
      <c r="L395" s="18"/>
      <c r="M395" s="15"/>
    </row>
    <row r="396" spans="1:13" s="2" customFormat="1" x14ac:dyDescent="0.25">
      <c r="A396" s="9"/>
      <c r="B396" s="10"/>
      <c r="D396" s="13"/>
      <c r="J396" s="13"/>
      <c r="L396" s="18"/>
      <c r="M396" s="15"/>
    </row>
    <row r="397" spans="1:13" s="2" customFormat="1" x14ac:dyDescent="0.25">
      <c r="A397" s="9"/>
      <c r="B397" s="10"/>
      <c r="D397" s="13"/>
      <c r="J397" s="13"/>
      <c r="L397" s="18"/>
      <c r="M397" s="15"/>
    </row>
    <row r="398" spans="1:13" s="2" customFormat="1" x14ac:dyDescent="0.25">
      <c r="A398" s="9"/>
      <c r="B398" s="10"/>
      <c r="D398" s="13"/>
      <c r="J398" s="13"/>
      <c r="L398" s="18"/>
      <c r="M398" s="15"/>
    </row>
    <row r="399" spans="1:13" s="2" customFormat="1" x14ac:dyDescent="0.25">
      <c r="A399" s="9"/>
      <c r="B399" s="10"/>
      <c r="D399" s="13"/>
      <c r="J399" s="13"/>
      <c r="L399" s="18"/>
      <c r="M399" s="15"/>
    </row>
    <row r="400" spans="1:13" s="2" customFormat="1" x14ac:dyDescent="0.25">
      <c r="A400" s="9"/>
      <c r="B400" s="10"/>
      <c r="D400" s="13"/>
      <c r="J400" s="13"/>
      <c r="L400" s="18"/>
      <c r="M400" s="15"/>
    </row>
    <row r="401" spans="1:13" s="2" customFormat="1" x14ac:dyDescent="0.25">
      <c r="A401" s="9"/>
      <c r="B401" s="10"/>
      <c r="D401" s="13"/>
      <c r="J401" s="13"/>
      <c r="L401" s="18"/>
      <c r="M401" s="15"/>
    </row>
    <row r="402" spans="1:13" s="2" customFormat="1" x14ac:dyDescent="0.25">
      <c r="A402" s="9"/>
      <c r="B402" s="10"/>
      <c r="D402" s="13"/>
      <c r="J402" s="13"/>
      <c r="L402" s="18"/>
      <c r="M402" s="15"/>
    </row>
    <row r="403" spans="1:13" s="2" customFormat="1" x14ac:dyDescent="0.25">
      <c r="A403" s="9"/>
      <c r="B403" s="10"/>
      <c r="D403" s="13"/>
      <c r="J403" s="13"/>
      <c r="L403" s="18"/>
      <c r="M403" s="15"/>
    </row>
    <row r="404" spans="1:13" s="2" customFormat="1" x14ac:dyDescent="0.25">
      <c r="A404" s="9"/>
      <c r="B404" s="10"/>
      <c r="D404" s="13"/>
      <c r="J404" s="13"/>
      <c r="L404" s="18"/>
      <c r="M404" s="15"/>
    </row>
    <row r="405" spans="1:13" s="2" customFormat="1" x14ac:dyDescent="0.25">
      <c r="A405" s="9"/>
      <c r="B405" s="10"/>
      <c r="D405" s="13"/>
      <c r="J405" s="13"/>
      <c r="L405" s="18"/>
      <c r="M405" s="15"/>
    </row>
    <row r="406" spans="1:13" s="2" customFormat="1" x14ac:dyDescent="0.25">
      <c r="A406" s="9"/>
      <c r="B406" s="10"/>
      <c r="D406" s="13"/>
      <c r="J406" s="13"/>
      <c r="L406" s="18"/>
      <c r="M406" s="15"/>
    </row>
    <row r="407" spans="1:13" s="2" customFormat="1" x14ac:dyDescent="0.25">
      <c r="A407" s="9"/>
      <c r="B407" s="10"/>
      <c r="D407" s="13"/>
      <c r="J407" s="13"/>
      <c r="L407" s="18"/>
      <c r="M407" s="15"/>
    </row>
    <row r="408" spans="1:13" s="2" customFormat="1" x14ac:dyDescent="0.25">
      <c r="A408" s="9"/>
      <c r="B408" s="10"/>
      <c r="D408" s="13"/>
      <c r="J408" s="13"/>
      <c r="L408" s="18"/>
      <c r="M408" s="15"/>
    </row>
    <row r="409" spans="1:13" s="2" customFormat="1" x14ac:dyDescent="0.25">
      <c r="A409" s="9"/>
      <c r="B409" s="10"/>
      <c r="D409" s="13"/>
      <c r="J409" s="13"/>
      <c r="L409" s="18"/>
      <c r="M409" s="15"/>
    </row>
    <row r="410" spans="1:13" s="2" customFormat="1" x14ac:dyDescent="0.25">
      <c r="A410" s="9"/>
      <c r="B410" s="10"/>
      <c r="D410" s="13"/>
      <c r="J410" s="13"/>
      <c r="L410" s="18"/>
      <c r="M410" s="15"/>
    </row>
    <row r="411" spans="1:13" s="2" customFormat="1" x14ac:dyDescent="0.25">
      <c r="A411" s="9"/>
      <c r="B411" s="10"/>
      <c r="D411" s="13"/>
      <c r="J411" s="13"/>
      <c r="L411" s="18"/>
      <c r="M411" s="15"/>
    </row>
    <row r="412" spans="1:13" s="2" customFormat="1" x14ac:dyDescent="0.25">
      <c r="A412" s="9"/>
      <c r="B412" s="10"/>
      <c r="D412" s="13"/>
      <c r="J412" s="13"/>
      <c r="L412" s="18"/>
      <c r="M412" s="15"/>
    </row>
    <row r="413" spans="1:13" s="2" customFormat="1" x14ac:dyDescent="0.25">
      <c r="A413" s="9"/>
      <c r="B413" s="10"/>
      <c r="D413" s="13"/>
      <c r="J413" s="13"/>
      <c r="L413" s="18"/>
      <c r="M413" s="15"/>
    </row>
    <row r="414" spans="1:13" s="2" customFormat="1" x14ac:dyDescent="0.25">
      <c r="A414" s="9"/>
      <c r="B414" s="10"/>
      <c r="D414" s="13"/>
      <c r="J414" s="13"/>
      <c r="L414" s="18"/>
      <c r="M414" s="15"/>
    </row>
    <row r="415" spans="1:13" s="2" customFormat="1" x14ac:dyDescent="0.25">
      <c r="A415" s="9"/>
      <c r="B415" s="10"/>
      <c r="D415" s="13"/>
      <c r="J415" s="13"/>
      <c r="L415" s="18"/>
      <c r="M415" s="15"/>
    </row>
    <row r="416" spans="1:13" s="2" customFormat="1" x14ac:dyDescent="0.25">
      <c r="A416" s="9"/>
      <c r="B416" s="10"/>
      <c r="D416" s="13"/>
      <c r="J416" s="13"/>
      <c r="L416" s="18"/>
      <c r="M416" s="15"/>
    </row>
    <row r="417" spans="1:13" s="2" customFormat="1" x14ac:dyDescent="0.25">
      <c r="A417" s="9"/>
      <c r="B417" s="10"/>
      <c r="D417" s="13"/>
      <c r="J417" s="13"/>
      <c r="L417" s="18"/>
      <c r="M417" s="15"/>
    </row>
    <row r="418" spans="1:13" s="2" customFormat="1" x14ac:dyDescent="0.25">
      <c r="A418" s="9"/>
      <c r="B418" s="10"/>
      <c r="D418" s="13"/>
      <c r="J418" s="13"/>
      <c r="L418" s="18"/>
      <c r="M418" s="15"/>
    </row>
    <row r="419" spans="1:13" s="2" customFormat="1" x14ac:dyDescent="0.25">
      <c r="A419" s="9"/>
      <c r="B419" s="10"/>
      <c r="D419" s="13"/>
      <c r="J419" s="13"/>
      <c r="L419" s="18"/>
      <c r="M419" s="15"/>
    </row>
    <row r="420" spans="1:13" s="2" customFormat="1" x14ac:dyDescent="0.25">
      <c r="A420" s="9"/>
      <c r="B420" s="10"/>
      <c r="D420" s="13"/>
      <c r="J420" s="13"/>
      <c r="L420" s="18"/>
      <c r="M420" s="15"/>
    </row>
    <row r="421" spans="1:13" s="2" customFormat="1" x14ac:dyDescent="0.25">
      <c r="A421" s="9"/>
      <c r="B421" s="10"/>
      <c r="D421" s="13"/>
      <c r="J421" s="13"/>
      <c r="L421" s="18"/>
      <c r="M421" s="15"/>
    </row>
    <row r="422" spans="1:13" s="2" customFormat="1" x14ac:dyDescent="0.25">
      <c r="A422" s="9"/>
      <c r="B422" s="10"/>
      <c r="D422" s="13"/>
      <c r="J422" s="13"/>
      <c r="L422" s="18"/>
      <c r="M422" s="15"/>
    </row>
    <row r="423" spans="1:13" s="2" customFormat="1" x14ac:dyDescent="0.25">
      <c r="A423" s="9"/>
      <c r="B423" s="10"/>
      <c r="D423" s="13"/>
      <c r="J423" s="13"/>
      <c r="L423" s="18"/>
      <c r="M423" s="15"/>
    </row>
    <row r="424" spans="1:13" s="2" customFormat="1" x14ac:dyDescent="0.25">
      <c r="A424" s="9"/>
      <c r="B424" s="10"/>
      <c r="D424" s="13"/>
      <c r="J424" s="13"/>
      <c r="L424" s="18"/>
      <c r="M424" s="15"/>
    </row>
    <row r="425" spans="1:13" s="2" customFormat="1" x14ac:dyDescent="0.25">
      <c r="A425" s="9"/>
      <c r="B425" s="10"/>
      <c r="D425" s="13"/>
      <c r="J425" s="13"/>
      <c r="L425" s="18"/>
      <c r="M425" s="15"/>
    </row>
    <row r="426" spans="1:13" s="2" customFormat="1" x14ac:dyDescent="0.25">
      <c r="A426" s="9"/>
      <c r="B426" s="10"/>
      <c r="D426" s="13"/>
      <c r="J426" s="13"/>
      <c r="L426" s="18"/>
      <c r="M426" s="15"/>
    </row>
    <row r="427" spans="1:13" s="2" customFormat="1" x14ac:dyDescent="0.25">
      <c r="A427" s="9"/>
      <c r="B427" s="10"/>
      <c r="D427" s="13"/>
      <c r="J427" s="13"/>
      <c r="L427" s="18"/>
      <c r="M427" s="15"/>
    </row>
    <row r="428" spans="1:13" s="2" customFormat="1" x14ac:dyDescent="0.25">
      <c r="A428" s="9"/>
      <c r="B428" s="10"/>
      <c r="D428" s="13"/>
      <c r="J428" s="13"/>
      <c r="L428" s="18"/>
      <c r="M428" s="15"/>
    </row>
    <row r="429" spans="1:13" s="2" customFormat="1" x14ac:dyDescent="0.25">
      <c r="A429" s="9"/>
      <c r="B429" s="10"/>
      <c r="D429" s="13"/>
      <c r="J429" s="13"/>
      <c r="L429" s="18"/>
      <c r="M429" s="15"/>
    </row>
    <row r="430" spans="1:13" s="2" customFormat="1" x14ac:dyDescent="0.25">
      <c r="A430" s="9"/>
      <c r="B430" s="10"/>
      <c r="D430" s="13"/>
      <c r="J430" s="13"/>
      <c r="L430" s="18"/>
      <c r="M430" s="15"/>
    </row>
    <row r="431" spans="1:13" s="2" customFormat="1" x14ac:dyDescent="0.25">
      <c r="A431" s="9"/>
      <c r="B431" s="10"/>
      <c r="D431" s="13"/>
      <c r="J431" s="13"/>
      <c r="L431" s="18"/>
      <c r="M431" s="15"/>
    </row>
    <row r="432" spans="1:13" s="2" customFormat="1" x14ac:dyDescent="0.25">
      <c r="A432" s="9"/>
      <c r="B432" s="10"/>
      <c r="D432" s="13"/>
      <c r="J432" s="13"/>
      <c r="L432" s="18"/>
      <c r="M432" s="15"/>
    </row>
    <row r="433" spans="1:13" s="2" customFormat="1" x14ac:dyDescent="0.25">
      <c r="A433" s="9"/>
      <c r="B433" s="10"/>
      <c r="D433" s="13"/>
      <c r="J433" s="13"/>
      <c r="L433" s="18"/>
      <c r="M433" s="15"/>
    </row>
    <row r="434" spans="1:13" s="2" customFormat="1" x14ac:dyDescent="0.25">
      <c r="A434" s="9"/>
      <c r="B434" s="10"/>
      <c r="D434" s="13"/>
      <c r="J434" s="13"/>
      <c r="L434" s="18"/>
      <c r="M434" s="15"/>
    </row>
    <row r="435" spans="1:13" s="2" customFormat="1" x14ac:dyDescent="0.25">
      <c r="A435" s="9"/>
      <c r="B435" s="10"/>
      <c r="D435" s="13"/>
      <c r="J435" s="13"/>
      <c r="L435" s="18"/>
      <c r="M435" s="15"/>
    </row>
    <row r="436" spans="1:13" s="2" customFormat="1" x14ac:dyDescent="0.25">
      <c r="A436" s="9"/>
      <c r="B436" s="10"/>
      <c r="D436" s="13"/>
      <c r="J436" s="13"/>
      <c r="L436" s="18"/>
      <c r="M436" s="15"/>
    </row>
    <row r="437" spans="1:13" s="2" customFormat="1" x14ac:dyDescent="0.25">
      <c r="A437" s="9"/>
      <c r="B437" s="10"/>
      <c r="D437" s="13"/>
      <c r="J437" s="13"/>
      <c r="L437" s="18"/>
      <c r="M437" s="15"/>
    </row>
    <row r="438" spans="1:13" s="2" customFormat="1" x14ac:dyDescent="0.25">
      <c r="A438" s="9"/>
      <c r="B438" s="10"/>
      <c r="D438" s="13"/>
      <c r="J438" s="13"/>
      <c r="L438" s="18"/>
      <c r="M438" s="15"/>
    </row>
    <row r="439" spans="1:13" s="2" customFormat="1" x14ac:dyDescent="0.25">
      <c r="A439" s="9"/>
      <c r="B439" s="10"/>
      <c r="D439" s="13"/>
      <c r="J439" s="13"/>
      <c r="L439" s="18"/>
      <c r="M439" s="15"/>
    </row>
    <row r="440" spans="1:13" s="2" customFormat="1" x14ac:dyDescent="0.25">
      <c r="A440" s="9"/>
      <c r="B440" s="10"/>
      <c r="D440" s="13"/>
      <c r="J440" s="13"/>
      <c r="L440" s="18"/>
      <c r="M440" s="15"/>
    </row>
    <row r="441" spans="1:13" s="2" customFormat="1" x14ac:dyDescent="0.25">
      <c r="A441" s="9"/>
      <c r="B441" s="10"/>
      <c r="D441" s="13"/>
      <c r="J441" s="13"/>
      <c r="L441" s="18"/>
      <c r="M441" s="15"/>
    </row>
    <row r="442" spans="1:13" s="2" customFormat="1" x14ac:dyDescent="0.25">
      <c r="A442" s="9"/>
      <c r="B442" s="10"/>
      <c r="D442" s="13"/>
      <c r="J442" s="13"/>
      <c r="L442" s="18"/>
      <c r="M442" s="15"/>
    </row>
    <row r="443" spans="1:13" s="2" customFormat="1" x14ac:dyDescent="0.25">
      <c r="A443" s="9"/>
      <c r="B443" s="10"/>
      <c r="D443" s="13"/>
      <c r="J443" s="13"/>
      <c r="L443" s="18"/>
      <c r="M443" s="15"/>
    </row>
    <row r="444" spans="1:13" s="2" customFormat="1" x14ac:dyDescent="0.25">
      <c r="A444" s="9"/>
      <c r="B444" s="10"/>
      <c r="D444" s="13"/>
      <c r="J444" s="13"/>
      <c r="L444" s="18"/>
      <c r="M444" s="15"/>
    </row>
    <row r="445" spans="1:13" s="2" customFormat="1" x14ac:dyDescent="0.25">
      <c r="A445" s="9"/>
      <c r="B445" s="10"/>
      <c r="D445" s="13"/>
      <c r="J445" s="13"/>
      <c r="L445" s="18"/>
      <c r="M445" s="15"/>
    </row>
    <row r="446" spans="1:13" s="2" customFormat="1" x14ac:dyDescent="0.25">
      <c r="A446" s="9"/>
      <c r="B446" s="10"/>
      <c r="D446" s="13"/>
      <c r="J446" s="13"/>
      <c r="L446" s="18"/>
      <c r="M446" s="15"/>
    </row>
    <row r="447" spans="1:13" s="2" customFormat="1" x14ac:dyDescent="0.25">
      <c r="A447" s="9"/>
      <c r="B447" s="10"/>
      <c r="D447" s="13"/>
      <c r="J447" s="13"/>
      <c r="L447" s="18"/>
      <c r="M447" s="15"/>
    </row>
    <row r="448" spans="1:13" s="2" customFormat="1" x14ac:dyDescent="0.25">
      <c r="A448" s="9"/>
      <c r="B448" s="10"/>
      <c r="D448" s="13"/>
      <c r="J448" s="13"/>
      <c r="L448" s="18"/>
      <c r="M448" s="15"/>
    </row>
    <row r="449" spans="1:13" s="2" customFormat="1" x14ac:dyDescent="0.25">
      <c r="A449" s="9"/>
      <c r="B449" s="10"/>
      <c r="D449" s="13"/>
      <c r="J449" s="13"/>
      <c r="L449" s="18"/>
      <c r="M449" s="15"/>
    </row>
    <row r="450" spans="1:13" s="2" customFormat="1" x14ac:dyDescent="0.25">
      <c r="A450" s="9"/>
      <c r="B450" s="10"/>
      <c r="D450" s="13"/>
      <c r="J450" s="13"/>
      <c r="L450" s="18"/>
      <c r="M450" s="15"/>
    </row>
    <row r="451" spans="1:13" s="2" customFormat="1" x14ac:dyDescent="0.25">
      <c r="A451" s="9"/>
      <c r="B451" s="10"/>
      <c r="D451" s="13"/>
      <c r="J451" s="13"/>
      <c r="L451" s="18"/>
      <c r="M451" s="15"/>
    </row>
    <row r="452" spans="1:13" s="2" customFormat="1" x14ac:dyDescent="0.25">
      <c r="A452" s="9"/>
      <c r="B452" s="10"/>
      <c r="D452" s="13"/>
      <c r="J452" s="13"/>
      <c r="L452" s="18"/>
      <c r="M452" s="15"/>
    </row>
    <row r="453" spans="1:13" s="2" customFormat="1" x14ac:dyDescent="0.25">
      <c r="A453" s="9"/>
      <c r="B453" s="10"/>
      <c r="D453" s="13"/>
      <c r="J453" s="13"/>
      <c r="L453" s="18"/>
      <c r="M453" s="15"/>
    </row>
    <row r="454" spans="1:13" s="2" customFormat="1" x14ac:dyDescent="0.25">
      <c r="A454" s="9"/>
      <c r="B454" s="10"/>
      <c r="D454" s="13"/>
      <c r="J454" s="13"/>
      <c r="L454" s="18"/>
      <c r="M454" s="15"/>
    </row>
    <row r="455" spans="1:13" s="2" customFormat="1" x14ac:dyDescent="0.25">
      <c r="A455" s="9"/>
      <c r="B455" s="10"/>
      <c r="D455" s="13"/>
      <c r="J455" s="13"/>
      <c r="L455" s="18"/>
      <c r="M455" s="15"/>
    </row>
    <row r="456" spans="1:13" s="2" customFormat="1" x14ac:dyDescent="0.25">
      <c r="A456" s="9"/>
      <c r="B456" s="10"/>
      <c r="D456" s="13"/>
      <c r="J456" s="13"/>
      <c r="L456" s="18"/>
      <c r="M456" s="15"/>
    </row>
    <row r="457" spans="1:13" s="2" customFormat="1" x14ac:dyDescent="0.25">
      <c r="A457" s="9"/>
      <c r="B457" s="10"/>
      <c r="D457" s="13"/>
      <c r="J457" s="13"/>
      <c r="L457" s="18"/>
      <c r="M457" s="15"/>
    </row>
    <row r="458" spans="1:13" s="2" customFormat="1" x14ac:dyDescent="0.25">
      <c r="A458" s="9"/>
      <c r="B458" s="10"/>
      <c r="D458" s="13"/>
      <c r="J458" s="13"/>
      <c r="L458" s="18"/>
      <c r="M458" s="15"/>
    </row>
    <row r="459" spans="1:13" s="2" customFormat="1" x14ac:dyDescent="0.25">
      <c r="A459" s="9"/>
      <c r="B459" s="10"/>
      <c r="D459" s="13"/>
      <c r="J459" s="13"/>
      <c r="L459" s="18"/>
      <c r="M459" s="15"/>
    </row>
    <row r="460" spans="1:13" s="2" customFormat="1" x14ac:dyDescent="0.25">
      <c r="A460" s="9"/>
      <c r="B460" s="10"/>
      <c r="D460" s="13"/>
      <c r="J460" s="13"/>
      <c r="L460" s="18"/>
      <c r="M460" s="15"/>
    </row>
    <row r="461" spans="1:13" s="2" customFormat="1" x14ac:dyDescent="0.25">
      <c r="A461" s="9"/>
      <c r="B461" s="10"/>
      <c r="D461" s="13"/>
      <c r="J461" s="13"/>
      <c r="L461" s="18"/>
      <c r="M461" s="15"/>
    </row>
    <row r="462" spans="1:13" s="2" customFormat="1" x14ac:dyDescent="0.25">
      <c r="A462" s="9"/>
      <c r="B462" s="10"/>
      <c r="D462" s="13"/>
      <c r="J462" s="13"/>
      <c r="L462" s="18"/>
      <c r="M462" s="15"/>
    </row>
    <row r="463" spans="1:13" s="2" customFormat="1" x14ac:dyDescent="0.25">
      <c r="A463" s="9"/>
      <c r="B463" s="10"/>
      <c r="D463" s="13"/>
      <c r="J463" s="13"/>
      <c r="L463" s="18"/>
      <c r="M463" s="15"/>
    </row>
    <row r="464" spans="1:13" s="2" customFormat="1" x14ac:dyDescent="0.25">
      <c r="A464" s="9"/>
      <c r="B464" s="10"/>
      <c r="D464" s="13"/>
      <c r="J464" s="13"/>
      <c r="L464" s="18"/>
      <c r="M464" s="15"/>
    </row>
    <row r="465" spans="1:13" s="2" customFormat="1" x14ac:dyDescent="0.25">
      <c r="A465" s="9"/>
      <c r="B465" s="10"/>
      <c r="D465" s="13"/>
      <c r="J465" s="13"/>
      <c r="L465" s="18"/>
      <c r="M465" s="15"/>
    </row>
    <row r="466" spans="1:13" s="2" customFormat="1" x14ac:dyDescent="0.25">
      <c r="A466" s="9"/>
      <c r="B466" s="10"/>
      <c r="D466" s="13"/>
      <c r="J466" s="13"/>
      <c r="L466" s="18"/>
      <c r="M466" s="15"/>
    </row>
    <row r="467" spans="1:13" s="2" customFormat="1" x14ac:dyDescent="0.25">
      <c r="A467" s="9"/>
      <c r="B467" s="10"/>
      <c r="D467" s="13"/>
      <c r="J467" s="13"/>
      <c r="L467" s="18"/>
      <c r="M467" s="15"/>
    </row>
    <row r="468" spans="1:13" s="2" customFormat="1" x14ac:dyDescent="0.25">
      <c r="A468" s="9"/>
      <c r="B468" s="10"/>
      <c r="D468" s="13"/>
      <c r="J468" s="13"/>
      <c r="L468" s="18"/>
      <c r="M468" s="15"/>
    </row>
    <row r="469" spans="1:13" s="2" customFormat="1" x14ac:dyDescent="0.25">
      <c r="A469" s="9"/>
      <c r="B469" s="10"/>
      <c r="D469" s="13"/>
      <c r="J469" s="13"/>
      <c r="L469" s="18"/>
      <c r="M469" s="15"/>
    </row>
    <row r="470" spans="1:13" s="2" customFormat="1" x14ac:dyDescent="0.25">
      <c r="A470" s="9"/>
      <c r="B470" s="10"/>
      <c r="D470" s="13"/>
      <c r="J470" s="13"/>
      <c r="L470" s="18"/>
      <c r="M470" s="15"/>
    </row>
    <row r="471" spans="1:13" s="2" customFormat="1" x14ac:dyDescent="0.25">
      <c r="A471" s="9"/>
      <c r="B471" s="10"/>
      <c r="D471" s="13"/>
      <c r="J471" s="13"/>
      <c r="L471" s="18"/>
      <c r="M471" s="15"/>
    </row>
    <row r="472" spans="1:13" s="2" customFormat="1" x14ac:dyDescent="0.25">
      <c r="A472" s="9"/>
      <c r="B472" s="10"/>
      <c r="D472" s="13"/>
      <c r="J472" s="13"/>
      <c r="L472" s="18"/>
      <c r="M472" s="15"/>
    </row>
    <row r="473" spans="1:13" s="2" customFormat="1" x14ac:dyDescent="0.25">
      <c r="A473" s="9"/>
      <c r="B473" s="10"/>
      <c r="D473" s="13"/>
      <c r="J473" s="13"/>
      <c r="L473" s="18"/>
      <c r="M473" s="15"/>
    </row>
    <row r="474" spans="1:13" s="2" customFormat="1" x14ac:dyDescent="0.25">
      <c r="A474" s="9"/>
      <c r="B474" s="10"/>
      <c r="D474" s="13"/>
      <c r="J474" s="13"/>
      <c r="L474" s="18"/>
      <c r="M474" s="15"/>
    </row>
    <row r="475" spans="1:13" s="2" customFormat="1" x14ac:dyDescent="0.25">
      <c r="A475" s="9"/>
      <c r="B475" s="10"/>
      <c r="D475" s="13"/>
      <c r="J475" s="13"/>
      <c r="L475" s="18"/>
      <c r="M475" s="15"/>
    </row>
    <row r="476" spans="1:13" s="2" customFormat="1" x14ac:dyDescent="0.25">
      <c r="A476" s="9"/>
      <c r="B476" s="10"/>
      <c r="D476" s="13"/>
      <c r="J476" s="13"/>
      <c r="L476" s="18"/>
      <c r="M476" s="15"/>
    </row>
    <row r="477" spans="1:13" s="2" customFormat="1" x14ac:dyDescent="0.25">
      <c r="A477" s="9"/>
      <c r="B477" s="10"/>
      <c r="D477" s="13"/>
      <c r="J477" s="13"/>
      <c r="L477" s="18"/>
      <c r="M477" s="15"/>
    </row>
    <row r="478" spans="1:13" s="2" customFormat="1" x14ac:dyDescent="0.25">
      <c r="A478" s="9"/>
      <c r="B478" s="10"/>
      <c r="D478" s="13"/>
      <c r="J478" s="13"/>
      <c r="L478" s="18"/>
      <c r="M478" s="15"/>
    </row>
    <row r="479" spans="1:13" s="2" customFormat="1" x14ac:dyDescent="0.25">
      <c r="A479" s="9"/>
      <c r="B479" s="10"/>
      <c r="D479" s="13"/>
      <c r="J479" s="13"/>
      <c r="L479" s="18"/>
      <c r="M479" s="15"/>
    </row>
    <row r="480" spans="1:13" s="2" customFormat="1" x14ac:dyDescent="0.25">
      <c r="A480" s="9"/>
      <c r="B480" s="10"/>
      <c r="D480" s="13"/>
      <c r="J480" s="13"/>
      <c r="L480" s="18"/>
      <c r="M480" s="15"/>
    </row>
    <row r="481" spans="1:13" s="2" customFormat="1" x14ac:dyDescent="0.25">
      <c r="A481" s="9"/>
      <c r="B481" s="10"/>
      <c r="D481" s="13"/>
      <c r="J481" s="13"/>
      <c r="L481" s="18"/>
      <c r="M481" s="15"/>
    </row>
    <row r="482" spans="1:13" s="2" customFormat="1" x14ac:dyDescent="0.25">
      <c r="A482" s="9"/>
      <c r="B482" s="10"/>
      <c r="D482" s="13"/>
      <c r="J482" s="13"/>
      <c r="L482" s="18"/>
      <c r="M482" s="15"/>
    </row>
    <row r="483" spans="1:13" s="2" customFormat="1" x14ac:dyDescent="0.25">
      <c r="A483" s="9"/>
      <c r="B483" s="10"/>
      <c r="D483" s="13"/>
      <c r="J483" s="13"/>
      <c r="L483" s="18"/>
      <c r="M483" s="15"/>
    </row>
    <row r="484" spans="1:13" s="2" customFormat="1" x14ac:dyDescent="0.25">
      <c r="A484" s="9"/>
      <c r="B484" s="10"/>
      <c r="D484" s="13"/>
      <c r="J484" s="13"/>
      <c r="L484" s="18"/>
      <c r="M484" s="15"/>
    </row>
    <row r="485" spans="1:13" s="2" customFormat="1" x14ac:dyDescent="0.25">
      <c r="A485" s="9"/>
      <c r="B485" s="10"/>
      <c r="D485" s="13"/>
      <c r="J485" s="13"/>
      <c r="L485" s="18"/>
      <c r="M485" s="15"/>
    </row>
    <row r="486" spans="1:13" s="2" customFormat="1" x14ac:dyDescent="0.25">
      <c r="A486" s="9"/>
      <c r="B486" s="10"/>
      <c r="D486" s="13"/>
      <c r="J486" s="13"/>
      <c r="L486" s="18"/>
      <c r="M486" s="15"/>
    </row>
    <row r="487" spans="1:13" s="2" customFormat="1" x14ac:dyDescent="0.25">
      <c r="A487" s="9"/>
      <c r="B487" s="10"/>
      <c r="D487" s="13"/>
      <c r="J487" s="13"/>
      <c r="L487" s="18"/>
      <c r="M487" s="15"/>
    </row>
    <row r="488" spans="1:13" s="2" customFormat="1" x14ac:dyDescent="0.25">
      <c r="A488" s="9"/>
      <c r="B488" s="10"/>
      <c r="D488" s="13"/>
      <c r="J488" s="13"/>
      <c r="L488" s="18"/>
      <c r="M488" s="15"/>
    </row>
    <row r="489" spans="1:13" s="2" customFormat="1" x14ac:dyDescent="0.25">
      <c r="A489" s="9"/>
      <c r="B489" s="10"/>
      <c r="D489" s="13"/>
      <c r="J489" s="13"/>
      <c r="L489" s="18"/>
      <c r="M489" s="15"/>
    </row>
    <row r="490" spans="1:13" s="2" customFormat="1" x14ac:dyDescent="0.25">
      <c r="A490" s="9"/>
      <c r="B490" s="10"/>
      <c r="D490" s="13"/>
      <c r="J490" s="13"/>
      <c r="L490" s="18"/>
      <c r="M490" s="15"/>
    </row>
    <row r="491" spans="1:13" s="2" customFormat="1" x14ac:dyDescent="0.25">
      <c r="A491" s="9"/>
      <c r="B491" s="10"/>
      <c r="D491" s="13"/>
      <c r="J491" s="13"/>
      <c r="L491" s="18"/>
      <c r="M491" s="15"/>
    </row>
    <row r="492" spans="1:13" s="2" customFormat="1" x14ac:dyDescent="0.25">
      <c r="A492" s="9"/>
      <c r="B492" s="10"/>
      <c r="D492" s="13"/>
      <c r="J492" s="13"/>
      <c r="L492" s="18"/>
      <c r="M492" s="15"/>
    </row>
    <row r="493" spans="1:13" s="2" customFormat="1" x14ac:dyDescent="0.25">
      <c r="A493" s="9"/>
      <c r="B493" s="10"/>
      <c r="D493" s="13"/>
      <c r="J493" s="13"/>
      <c r="L493" s="18"/>
      <c r="M493" s="15"/>
    </row>
    <row r="494" spans="1:13" s="2" customFormat="1" x14ac:dyDescent="0.25">
      <c r="A494" s="9"/>
      <c r="B494" s="10"/>
      <c r="D494" s="13"/>
      <c r="J494" s="13"/>
      <c r="L494" s="18"/>
      <c r="M494" s="15"/>
    </row>
    <row r="495" spans="1:13" s="2" customFormat="1" x14ac:dyDescent="0.25">
      <c r="A495" s="9"/>
      <c r="B495" s="10"/>
      <c r="D495" s="13"/>
      <c r="J495" s="13"/>
      <c r="L495" s="18"/>
      <c r="M495" s="15"/>
    </row>
    <row r="496" spans="1:13" s="2" customFormat="1" x14ac:dyDescent="0.25">
      <c r="A496" s="9"/>
      <c r="B496" s="10"/>
      <c r="D496" s="13"/>
      <c r="J496" s="13"/>
      <c r="L496" s="18"/>
      <c r="M496" s="15"/>
    </row>
    <row r="497" spans="1:13" s="2" customFormat="1" x14ac:dyDescent="0.25">
      <c r="A497" s="9"/>
      <c r="B497" s="10"/>
      <c r="D497" s="13"/>
      <c r="J497" s="13"/>
      <c r="L497" s="18"/>
      <c r="M497" s="15"/>
    </row>
    <row r="498" spans="1:13" s="2" customFormat="1" x14ac:dyDescent="0.25">
      <c r="A498" s="9"/>
      <c r="B498" s="10"/>
      <c r="D498" s="13"/>
      <c r="J498" s="13"/>
      <c r="L498" s="18"/>
      <c r="M498" s="15"/>
    </row>
    <row r="499" spans="1:13" s="2" customFormat="1" x14ac:dyDescent="0.25">
      <c r="A499" s="9"/>
      <c r="B499" s="10"/>
      <c r="D499" s="13"/>
      <c r="J499" s="13"/>
      <c r="L499" s="18"/>
      <c r="M499" s="15"/>
    </row>
    <row r="500" spans="1:13" s="2" customFormat="1" x14ac:dyDescent="0.25">
      <c r="A500" s="9"/>
      <c r="B500" s="10"/>
      <c r="D500" s="13"/>
      <c r="J500" s="13"/>
      <c r="L500" s="18"/>
      <c r="M500" s="15"/>
    </row>
    <row r="501" spans="1:13" s="2" customFormat="1" x14ac:dyDescent="0.25">
      <c r="A501" s="9"/>
      <c r="B501" s="10"/>
      <c r="D501" s="13"/>
      <c r="J501" s="13"/>
      <c r="L501" s="18"/>
      <c r="M501" s="15"/>
    </row>
    <row r="502" spans="1:13" s="2" customFormat="1" x14ac:dyDescent="0.25">
      <c r="A502" s="9"/>
      <c r="B502" s="10"/>
      <c r="D502" s="13"/>
      <c r="J502" s="13"/>
      <c r="L502" s="18"/>
      <c r="M502" s="15"/>
    </row>
    <row r="503" spans="1:13" s="2" customFormat="1" x14ac:dyDescent="0.25">
      <c r="A503" s="9"/>
      <c r="B503" s="10"/>
      <c r="D503" s="13"/>
      <c r="J503" s="13"/>
      <c r="L503" s="18"/>
      <c r="M503" s="15"/>
    </row>
    <row r="504" spans="1:13" s="2" customFormat="1" x14ac:dyDescent="0.25">
      <c r="A504" s="9"/>
      <c r="B504" s="10"/>
      <c r="D504" s="13"/>
      <c r="J504" s="13"/>
      <c r="L504" s="18"/>
      <c r="M504" s="15"/>
    </row>
    <row r="505" spans="1:13" s="2" customFormat="1" x14ac:dyDescent="0.25">
      <c r="A505" s="9"/>
      <c r="B505" s="10"/>
      <c r="D505" s="13"/>
      <c r="J505" s="13"/>
      <c r="L505" s="18"/>
      <c r="M505" s="15"/>
    </row>
    <row r="506" spans="1:13" s="2" customFormat="1" x14ac:dyDescent="0.25">
      <c r="A506" s="9"/>
      <c r="B506" s="10"/>
      <c r="D506" s="13"/>
      <c r="J506" s="13"/>
      <c r="L506" s="18"/>
      <c r="M506" s="15"/>
    </row>
    <row r="507" spans="1:13" s="2" customFormat="1" x14ac:dyDescent="0.25">
      <c r="A507" s="9"/>
      <c r="B507" s="10"/>
      <c r="D507" s="13"/>
      <c r="J507" s="13"/>
      <c r="L507" s="18"/>
      <c r="M507" s="15"/>
    </row>
    <row r="508" spans="1:13" s="2" customFormat="1" x14ac:dyDescent="0.25">
      <c r="A508" s="9"/>
      <c r="B508" s="10"/>
      <c r="D508" s="13"/>
      <c r="J508" s="13"/>
      <c r="L508" s="18"/>
      <c r="M508" s="15"/>
    </row>
    <row r="509" spans="1:13" s="2" customFormat="1" x14ac:dyDescent="0.25">
      <c r="A509" s="9"/>
      <c r="B509" s="10"/>
      <c r="D509" s="13"/>
      <c r="J509" s="13"/>
      <c r="L509" s="18"/>
      <c r="M509" s="15"/>
    </row>
    <row r="510" spans="1:13" s="2" customFormat="1" x14ac:dyDescent="0.25">
      <c r="A510" s="9"/>
      <c r="B510" s="10"/>
      <c r="D510" s="13"/>
      <c r="J510" s="13"/>
      <c r="L510" s="18"/>
      <c r="M510" s="15"/>
    </row>
    <row r="511" spans="1:13" s="2" customFormat="1" x14ac:dyDescent="0.25">
      <c r="A511" s="9"/>
      <c r="B511" s="10"/>
      <c r="D511" s="13"/>
      <c r="J511" s="13"/>
      <c r="L511" s="18"/>
      <c r="M511" s="15"/>
    </row>
    <row r="512" spans="1:13" s="2" customFormat="1" x14ac:dyDescent="0.25">
      <c r="A512" s="9"/>
      <c r="B512" s="10"/>
      <c r="D512" s="13"/>
      <c r="J512" s="13"/>
      <c r="L512" s="18"/>
      <c r="M512" s="15"/>
    </row>
    <row r="513" spans="1:13" s="2" customFormat="1" x14ac:dyDescent="0.25">
      <c r="A513" s="9"/>
      <c r="B513" s="10"/>
      <c r="D513" s="13"/>
      <c r="J513" s="13"/>
      <c r="L513" s="18"/>
      <c r="M513" s="15"/>
    </row>
    <row r="514" spans="1:13" s="2" customFormat="1" x14ac:dyDescent="0.25">
      <c r="A514" s="9"/>
      <c r="B514" s="10"/>
      <c r="D514" s="13"/>
      <c r="J514" s="13"/>
      <c r="L514" s="18"/>
      <c r="M514" s="15"/>
    </row>
    <row r="515" spans="1:13" s="2" customFormat="1" x14ac:dyDescent="0.25">
      <c r="A515" s="9"/>
      <c r="B515" s="10"/>
      <c r="D515" s="13"/>
      <c r="J515" s="13"/>
      <c r="L515" s="18"/>
      <c r="M515" s="15"/>
    </row>
    <row r="516" spans="1:13" s="2" customFormat="1" x14ac:dyDescent="0.25">
      <c r="A516" s="9"/>
      <c r="B516" s="10"/>
      <c r="D516" s="13"/>
      <c r="J516" s="13"/>
      <c r="L516" s="18"/>
      <c r="M516" s="15"/>
    </row>
    <row r="517" spans="1:13" s="2" customFormat="1" x14ac:dyDescent="0.25">
      <c r="A517" s="9"/>
      <c r="B517" s="10"/>
      <c r="D517" s="13"/>
      <c r="J517" s="13"/>
      <c r="L517" s="18"/>
      <c r="M517" s="15"/>
    </row>
    <row r="518" spans="1:13" s="2" customFormat="1" x14ac:dyDescent="0.25">
      <c r="A518" s="9"/>
      <c r="B518" s="10"/>
      <c r="D518" s="13"/>
      <c r="J518" s="13"/>
      <c r="L518" s="18"/>
      <c r="M518" s="15"/>
    </row>
    <row r="519" spans="1:13" s="2" customFormat="1" x14ac:dyDescent="0.25">
      <c r="A519" s="9"/>
      <c r="B519" s="10"/>
      <c r="D519" s="13"/>
      <c r="J519" s="13"/>
      <c r="L519" s="18"/>
      <c r="M519" s="15"/>
    </row>
    <row r="520" spans="1:13" s="2" customFormat="1" x14ac:dyDescent="0.25">
      <c r="A520" s="9"/>
      <c r="B520" s="10"/>
      <c r="D520" s="13"/>
      <c r="J520" s="13"/>
      <c r="L520" s="18"/>
      <c r="M520" s="15"/>
    </row>
    <row r="521" spans="1:13" s="2" customFormat="1" x14ac:dyDescent="0.25">
      <c r="A521" s="9"/>
      <c r="B521" s="10"/>
      <c r="D521" s="13"/>
      <c r="J521" s="13"/>
      <c r="L521" s="18"/>
      <c r="M521" s="15"/>
    </row>
    <row r="522" spans="1:13" s="2" customFormat="1" x14ac:dyDescent="0.25">
      <c r="A522" s="9"/>
      <c r="B522" s="10"/>
      <c r="D522" s="13"/>
      <c r="J522" s="13"/>
      <c r="L522" s="18"/>
      <c r="M522" s="15"/>
    </row>
    <row r="523" spans="1:13" s="2" customFormat="1" x14ac:dyDescent="0.25">
      <c r="A523" s="9"/>
      <c r="B523" s="10"/>
      <c r="D523" s="13"/>
      <c r="J523" s="13"/>
      <c r="L523" s="18"/>
      <c r="M523" s="15"/>
    </row>
    <row r="524" spans="1:13" s="2" customFormat="1" x14ac:dyDescent="0.25">
      <c r="A524" s="9"/>
      <c r="B524" s="10"/>
      <c r="D524" s="13"/>
      <c r="J524" s="13"/>
      <c r="L524" s="18"/>
      <c r="M524" s="15"/>
    </row>
    <row r="525" spans="1:13" s="2" customFormat="1" x14ac:dyDescent="0.25">
      <c r="A525" s="9"/>
      <c r="B525" s="10"/>
      <c r="D525" s="13"/>
      <c r="J525" s="13"/>
      <c r="L525" s="18"/>
      <c r="M525" s="15"/>
    </row>
    <row r="526" spans="1:13" s="2" customFormat="1" x14ac:dyDescent="0.25">
      <c r="A526" s="9"/>
      <c r="B526" s="10"/>
      <c r="D526" s="13"/>
      <c r="J526" s="13"/>
      <c r="L526" s="18"/>
      <c r="M526" s="15"/>
    </row>
    <row r="527" spans="1:13" s="2" customFormat="1" x14ac:dyDescent="0.25">
      <c r="A527" s="9"/>
      <c r="B527" s="10"/>
      <c r="D527" s="13"/>
      <c r="J527" s="13"/>
      <c r="L527" s="18"/>
      <c r="M527" s="15"/>
    </row>
    <row r="528" spans="1:13" s="2" customFormat="1" x14ac:dyDescent="0.25">
      <c r="A528" s="9"/>
      <c r="B528" s="10"/>
      <c r="D528" s="13"/>
      <c r="J528" s="13"/>
      <c r="L528" s="18"/>
      <c r="M528" s="15"/>
    </row>
    <row r="529" spans="1:13" s="2" customFormat="1" x14ac:dyDescent="0.25">
      <c r="A529" s="9"/>
      <c r="B529" s="10"/>
      <c r="D529" s="13"/>
      <c r="J529" s="13"/>
      <c r="L529" s="18"/>
      <c r="M529" s="15"/>
    </row>
    <row r="530" spans="1:13" s="2" customFormat="1" x14ac:dyDescent="0.25">
      <c r="A530" s="9"/>
      <c r="B530" s="10"/>
      <c r="D530" s="13"/>
      <c r="J530" s="13"/>
      <c r="L530" s="18"/>
      <c r="M530" s="15"/>
    </row>
    <row r="531" spans="1:13" s="2" customFormat="1" x14ac:dyDescent="0.25">
      <c r="A531" s="9"/>
      <c r="B531" s="10"/>
      <c r="D531" s="13"/>
      <c r="J531" s="13"/>
      <c r="L531" s="18"/>
      <c r="M531" s="15"/>
    </row>
    <row r="532" spans="1:13" s="2" customFormat="1" x14ac:dyDescent="0.25">
      <c r="A532" s="9"/>
      <c r="B532" s="10"/>
      <c r="D532" s="13"/>
      <c r="J532" s="13"/>
      <c r="L532" s="18"/>
      <c r="M532" s="15"/>
    </row>
    <row r="533" spans="1:13" s="2" customFormat="1" x14ac:dyDescent="0.25">
      <c r="A533" s="9"/>
      <c r="B533" s="10"/>
      <c r="D533" s="13"/>
      <c r="J533" s="13"/>
      <c r="L533" s="18"/>
      <c r="M533" s="15"/>
    </row>
    <row r="534" spans="1:13" s="2" customFormat="1" x14ac:dyDescent="0.25">
      <c r="A534" s="9"/>
      <c r="B534" s="10"/>
      <c r="D534" s="13"/>
      <c r="J534" s="13"/>
      <c r="L534" s="18"/>
      <c r="M534" s="15"/>
    </row>
    <row r="535" spans="1:13" s="2" customFormat="1" x14ac:dyDescent="0.25">
      <c r="A535" s="9"/>
      <c r="B535" s="10"/>
      <c r="D535" s="13"/>
      <c r="J535" s="13"/>
      <c r="L535" s="18"/>
      <c r="M535" s="15"/>
    </row>
    <row r="536" spans="1:13" s="2" customFormat="1" x14ac:dyDescent="0.25">
      <c r="A536" s="9"/>
      <c r="B536" s="10"/>
      <c r="D536" s="13"/>
      <c r="J536" s="13"/>
      <c r="L536" s="18"/>
      <c r="M536" s="15"/>
    </row>
    <row r="537" spans="1:13" s="2" customFormat="1" x14ac:dyDescent="0.25">
      <c r="A537" s="9"/>
      <c r="B537" s="10"/>
      <c r="D537" s="13"/>
      <c r="J537" s="13"/>
      <c r="L537" s="18"/>
      <c r="M537" s="15"/>
    </row>
    <row r="538" spans="1:13" s="2" customFormat="1" x14ac:dyDescent="0.25">
      <c r="A538" s="9"/>
      <c r="B538" s="10"/>
      <c r="D538" s="13"/>
      <c r="J538" s="13"/>
      <c r="L538" s="18"/>
      <c r="M538" s="15"/>
    </row>
    <row r="539" spans="1:13" s="2" customFormat="1" x14ac:dyDescent="0.25">
      <c r="A539" s="9"/>
      <c r="B539" s="10"/>
      <c r="D539" s="13"/>
      <c r="J539" s="13"/>
      <c r="L539" s="18"/>
      <c r="M539" s="15"/>
    </row>
    <row r="540" spans="1:13" s="2" customFormat="1" x14ac:dyDescent="0.25">
      <c r="A540" s="9"/>
      <c r="B540" s="10"/>
      <c r="D540" s="13"/>
      <c r="J540" s="13"/>
      <c r="L540" s="18"/>
      <c r="M540" s="15"/>
    </row>
    <row r="541" spans="1:13" s="2" customFormat="1" x14ac:dyDescent="0.25">
      <c r="A541" s="9"/>
      <c r="B541" s="10"/>
      <c r="D541" s="13"/>
      <c r="J541" s="13"/>
      <c r="L541" s="18"/>
      <c r="M541" s="15"/>
    </row>
    <row r="542" spans="1:13" s="2" customFormat="1" x14ac:dyDescent="0.25">
      <c r="A542" s="9"/>
      <c r="B542" s="10"/>
      <c r="D542" s="13"/>
      <c r="J542" s="13"/>
      <c r="L542" s="18"/>
      <c r="M542" s="15"/>
    </row>
    <row r="543" spans="1:13" s="2" customFormat="1" x14ac:dyDescent="0.25">
      <c r="A543" s="9"/>
      <c r="B543" s="10"/>
      <c r="D543" s="13"/>
      <c r="J543" s="13"/>
      <c r="L543" s="18"/>
      <c r="M543" s="15"/>
    </row>
    <row r="544" spans="1:13" s="2" customFormat="1" x14ac:dyDescent="0.25">
      <c r="A544" s="9"/>
      <c r="B544" s="10"/>
      <c r="D544" s="13"/>
      <c r="J544" s="13"/>
      <c r="L544" s="18"/>
      <c r="M544" s="15"/>
    </row>
    <row r="545" spans="1:13" s="2" customFormat="1" x14ac:dyDescent="0.25">
      <c r="A545" s="9"/>
      <c r="B545" s="10"/>
      <c r="D545" s="13"/>
      <c r="J545" s="13"/>
      <c r="L545" s="18"/>
      <c r="M545" s="15"/>
    </row>
    <row r="546" spans="1:13" s="2" customFormat="1" x14ac:dyDescent="0.25">
      <c r="A546" s="9"/>
      <c r="B546" s="10"/>
      <c r="D546" s="13"/>
      <c r="J546" s="13"/>
      <c r="L546" s="18"/>
      <c r="M546" s="15"/>
    </row>
    <row r="547" spans="1:13" s="2" customFormat="1" x14ac:dyDescent="0.25">
      <c r="A547" s="9"/>
      <c r="B547" s="10"/>
      <c r="D547" s="13"/>
      <c r="J547" s="13"/>
      <c r="L547" s="18"/>
      <c r="M547" s="15"/>
    </row>
    <row r="548" spans="1:13" s="2" customFormat="1" x14ac:dyDescent="0.25">
      <c r="A548" s="9"/>
      <c r="B548" s="10"/>
      <c r="D548" s="13"/>
      <c r="J548" s="13"/>
      <c r="L548" s="18"/>
      <c r="M548" s="15"/>
    </row>
    <row r="549" spans="1:13" s="2" customFormat="1" x14ac:dyDescent="0.25">
      <c r="A549" s="9"/>
      <c r="B549" s="10"/>
      <c r="D549" s="13"/>
      <c r="J549" s="13"/>
      <c r="L549" s="18"/>
      <c r="M549" s="15"/>
    </row>
    <row r="550" spans="1:13" s="2" customFormat="1" x14ac:dyDescent="0.25">
      <c r="A550" s="9"/>
      <c r="B550" s="10"/>
      <c r="D550" s="13"/>
      <c r="J550" s="13"/>
      <c r="L550" s="18"/>
      <c r="M550" s="15"/>
    </row>
    <row r="551" spans="1:13" s="2" customFormat="1" x14ac:dyDescent="0.25">
      <c r="A551" s="9"/>
      <c r="B551" s="10"/>
      <c r="D551" s="13"/>
      <c r="J551" s="13"/>
      <c r="L551" s="18"/>
      <c r="M551" s="15"/>
    </row>
    <row r="552" spans="1:13" s="2" customFormat="1" x14ac:dyDescent="0.25">
      <c r="A552" s="9"/>
      <c r="B552" s="10"/>
      <c r="D552" s="13"/>
      <c r="J552" s="13"/>
      <c r="L552" s="18"/>
      <c r="M552" s="15"/>
    </row>
    <row r="553" spans="1:13" s="2" customFormat="1" x14ac:dyDescent="0.25">
      <c r="A553" s="9"/>
      <c r="B553" s="10"/>
      <c r="D553" s="13"/>
      <c r="J553" s="13"/>
      <c r="L553" s="18"/>
      <c r="M553" s="15"/>
    </row>
    <row r="554" spans="1:13" s="2" customFormat="1" x14ac:dyDescent="0.25">
      <c r="A554" s="9"/>
      <c r="B554" s="10"/>
      <c r="D554" s="13"/>
      <c r="J554" s="13"/>
      <c r="L554" s="18"/>
      <c r="M554" s="15"/>
    </row>
    <row r="555" spans="1:13" s="2" customFormat="1" x14ac:dyDescent="0.25">
      <c r="A555" s="9"/>
      <c r="B555" s="10"/>
      <c r="D555" s="13"/>
      <c r="J555" s="13"/>
      <c r="L555" s="18"/>
      <c r="M555" s="15"/>
    </row>
    <row r="556" spans="1:13" s="2" customFormat="1" x14ac:dyDescent="0.25">
      <c r="A556" s="9"/>
      <c r="B556" s="10"/>
      <c r="D556" s="13"/>
      <c r="J556" s="13"/>
      <c r="L556" s="18"/>
      <c r="M556" s="15"/>
    </row>
    <row r="557" spans="1:13" s="2" customFormat="1" x14ac:dyDescent="0.25">
      <c r="A557" s="9"/>
      <c r="B557" s="10"/>
      <c r="D557" s="13"/>
      <c r="J557" s="13"/>
      <c r="L557" s="18"/>
      <c r="M557" s="15"/>
    </row>
    <row r="558" spans="1:13" s="2" customFormat="1" x14ac:dyDescent="0.25">
      <c r="A558" s="9"/>
      <c r="B558" s="10"/>
      <c r="D558" s="13"/>
      <c r="J558" s="13"/>
      <c r="L558" s="18"/>
      <c r="M558" s="15"/>
    </row>
    <row r="559" spans="1:13" s="2" customFormat="1" x14ac:dyDescent="0.25">
      <c r="A559" s="9"/>
      <c r="B559" s="10"/>
      <c r="D559" s="13"/>
      <c r="J559" s="13"/>
      <c r="L559" s="18"/>
      <c r="M559" s="15"/>
    </row>
    <row r="560" spans="1:13" s="2" customFormat="1" x14ac:dyDescent="0.25">
      <c r="A560" s="9"/>
      <c r="B560" s="10"/>
      <c r="D560" s="13"/>
      <c r="J560" s="13"/>
      <c r="L560" s="18"/>
      <c r="M560" s="15"/>
    </row>
    <row r="561" spans="1:13" s="2" customFormat="1" x14ac:dyDescent="0.25">
      <c r="A561" s="9"/>
      <c r="B561" s="10"/>
      <c r="D561" s="13"/>
      <c r="J561" s="13"/>
      <c r="L561" s="18"/>
      <c r="M561" s="15"/>
    </row>
    <row r="562" spans="1:13" s="2" customFormat="1" x14ac:dyDescent="0.25">
      <c r="A562" s="9"/>
      <c r="B562" s="10"/>
      <c r="D562" s="13"/>
      <c r="J562" s="13"/>
      <c r="L562" s="18"/>
      <c r="M562" s="15"/>
    </row>
    <row r="563" spans="1:13" s="2" customFormat="1" x14ac:dyDescent="0.25">
      <c r="A563" s="9"/>
      <c r="B563" s="10"/>
      <c r="D563" s="13"/>
      <c r="J563" s="13"/>
      <c r="L563" s="18"/>
      <c r="M563" s="15"/>
    </row>
    <row r="564" spans="1:13" s="2" customFormat="1" x14ac:dyDescent="0.25">
      <c r="A564" s="9"/>
      <c r="B564" s="10"/>
      <c r="D564" s="13"/>
      <c r="J564" s="13"/>
      <c r="L564" s="18"/>
      <c r="M564" s="15"/>
    </row>
    <row r="565" spans="1:13" s="2" customFormat="1" x14ac:dyDescent="0.25">
      <c r="A565" s="9"/>
      <c r="B565" s="10"/>
      <c r="D565" s="13"/>
      <c r="J565" s="13"/>
      <c r="L565" s="18"/>
      <c r="M565" s="15"/>
    </row>
    <row r="566" spans="1:13" s="2" customFormat="1" x14ac:dyDescent="0.25">
      <c r="A566" s="9"/>
      <c r="B566" s="10"/>
      <c r="D566" s="13"/>
      <c r="J566" s="13"/>
      <c r="L566" s="18"/>
      <c r="M566" s="15"/>
    </row>
    <row r="567" spans="1:13" s="2" customFormat="1" x14ac:dyDescent="0.25">
      <c r="A567" s="9"/>
      <c r="B567" s="10"/>
      <c r="D567" s="13"/>
      <c r="J567" s="13"/>
      <c r="L567" s="18"/>
      <c r="M567" s="15"/>
    </row>
    <row r="568" spans="1:13" s="2" customFormat="1" x14ac:dyDescent="0.25">
      <c r="A568" s="9"/>
      <c r="B568" s="10"/>
      <c r="D568" s="13"/>
      <c r="J568" s="13"/>
      <c r="L568" s="18"/>
      <c r="M568" s="15"/>
    </row>
    <row r="569" spans="1:13" s="2" customFormat="1" x14ac:dyDescent="0.25">
      <c r="A569" s="9"/>
      <c r="B569" s="10"/>
      <c r="D569" s="13"/>
      <c r="J569" s="13"/>
      <c r="L569" s="18"/>
      <c r="M569" s="15"/>
    </row>
    <row r="570" spans="1:13" s="2" customFormat="1" x14ac:dyDescent="0.25">
      <c r="A570" s="9"/>
      <c r="B570" s="10"/>
      <c r="D570" s="13"/>
      <c r="J570" s="13"/>
      <c r="L570" s="18"/>
      <c r="M570" s="15"/>
    </row>
    <row r="571" spans="1:13" s="2" customFormat="1" x14ac:dyDescent="0.25">
      <c r="A571" s="9"/>
      <c r="B571" s="10"/>
      <c r="D571" s="13"/>
      <c r="J571" s="13"/>
      <c r="L571" s="18"/>
      <c r="M571" s="15"/>
    </row>
    <row r="572" spans="1:13" s="2" customFormat="1" x14ac:dyDescent="0.25">
      <c r="A572" s="9"/>
      <c r="B572" s="10"/>
      <c r="D572" s="13"/>
      <c r="J572" s="13"/>
      <c r="L572" s="18"/>
      <c r="M572" s="15"/>
    </row>
    <row r="573" spans="1:13" s="2" customFormat="1" x14ac:dyDescent="0.25">
      <c r="A573" s="9"/>
      <c r="B573" s="10"/>
      <c r="D573" s="13"/>
      <c r="J573" s="13"/>
      <c r="L573" s="18"/>
      <c r="M573" s="15"/>
    </row>
    <row r="574" spans="1:13" s="2" customFormat="1" x14ac:dyDescent="0.25">
      <c r="A574" s="9"/>
      <c r="B574" s="10"/>
      <c r="D574" s="13"/>
      <c r="J574" s="13"/>
      <c r="L574" s="18"/>
      <c r="M574" s="15"/>
    </row>
    <row r="575" spans="1:13" s="2" customFormat="1" x14ac:dyDescent="0.25">
      <c r="A575" s="9"/>
      <c r="B575" s="10"/>
      <c r="D575" s="13"/>
      <c r="J575" s="13"/>
      <c r="L575" s="18"/>
      <c r="M575" s="15"/>
    </row>
    <row r="576" spans="1:13" s="2" customFormat="1" x14ac:dyDescent="0.25">
      <c r="A576" s="9"/>
      <c r="B576" s="10"/>
      <c r="D576" s="13"/>
      <c r="J576" s="13"/>
      <c r="L576" s="18"/>
      <c r="M576" s="15"/>
    </row>
    <row r="577" spans="1:13" s="2" customFormat="1" x14ac:dyDescent="0.25">
      <c r="A577" s="9"/>
      <c r="B577" s="10"/>
      <c r="D577" s="13"/>
      <c r="J577" s="13"/>
      <c r="L577" s="18"/>
      <c r="M577" s="15"/>
    </row>
    <row r="578" spans="1:13" s="2" customFormat="1" x14ac:dyDescent="0.25">
      <c r="A578" s="9"/>
      <c r="B578" s="10"/>
      <c r="D578" s="13"/>
      <c r="J578" s="13"/>
      <c r="L578" s="18"/>
      <c r="M578" s="15"/>
    </row>
    <row r="579" spans="1:13" s="2" customFormat="1" x14ac:dyDescent="0.25">
      <c r="A579" s="9"/>
      <c r="B579" s="10"/>
      <c r="D579" s="13"/>
      <c r="J579" s="13"/>
      <c r="L579" s="18"/>
      <c r="M579" s="15"/>
    </row>
    <row r="580" spans="1:13" s="2" customFormat="1" x14ac:dyDescent="0.25">
      <c r="A580" s="9"/>
      <c r="B580" s="10"/>
      <c r="D580" s="13"/>
      <c r="J580" s="13"/>
      <c r="L580" s="18"/>
      <c r="M580" s="15"/>
    </row>
    <row r="581" spans="1:13" s="2" customFormat="1" x14ac:dyDescent="0.25">
      <c r="A581" s="9"/>
      <c r="B581" s="10"/>
      <c r="D581" s="13"/>
      <c r="J581" s="13"/>
      <c r="L581" s="18"/>
      <c r="M581" s="15"/>
    </row>
    <row r="582" spans="1:13" s="2" customFormat="1" x14ac:dyDescent="0.25">
      <c r="A582" s="9"/>
      <c r="B582" s="10"/>
      <c r="D582" s="13"/>
      <c r="J582" s="13"/>
      <c r="L582" s="18"/>
      <c r="M582" s="15"/>
    </row>
    <row r="583" spans="1:13" s="2" customFormat="1" x14ac:dyDescent="0.25">
      <c r="A583" s="9"/>
      <c r="B583" s="10"/>
      <c r="D583" s="13"/>
      <c r="J583" s="13"/>
      <c r="L583" s="18"/>
      <c r="M583" s="15"/>
    </row>
    <row r="584" spans="1:13" s="2" customFormat="1" x14ac:dyDescent="0.25">
      <c r="A584" s="9"/>
      <c r="B584" s="10"/>
      <c r="D584" s="13"/>
      <c r="J584" s="13"/>
      <c r="L584" s="18"/>
      <c r="M584" s="15"/>
    </row>
    <row r="585" spans="1:13" s="2" customFormat="1" x14ac:dyDescent="0.25">
      <c r="A585" s="9"/>
      <c r="B585" s="10"/>
      <c r="D585" s="13"/>
      <c r="J585" s="13"/>
      <c r="L585" s="18"/>
      <c r="M585" s="15"/>
    </row>
    <row r="586" spans="1:13" s="2" customFormat="1" x14ac:dyDescent="0.25">
      <c r="A586" s="9"/>
      <c r="B586" s="10"/>
      <c r="D586" s="13"/>
      <c r="J586" s="13"/>
      <c r="L586" s="18"/>
      <c r="M586" s="15"/>
    </row>
    <row r="587" spans="1:13" s="2" customFormat="1" x14ac:dyDescent="0.25">
      <c r="A587" s="9"/>
      <c r="B587" s="10"/>
      <c r="D587" s="13"/>
      <c r="J587" s="13"/>
      <c r="L587" s="18"/>
      <c r="M587" s="15"/>
    </row>
    <row r="588" spans="1:13" s="2" customFormat="1" x14ac:dyDescent="0.25">
      <c r="A588" s="9"/>
      <c r="B588" s="10"/>
      <c r="D588" s="13"/>
      <c r="J588" s="13"/>
      <c r="L588" s="18"/>
      <c r="M588" s="15"/>
    </row>
    <row r="589" spans="1:13" s="2" customFormat="1" x14ac:dyDescent="0.25">
      <c r="A589" s="9"/>
      <c r="B589" s="10"/>
      <c r="D589" s="13"/>
      <c r="J589" s="13"/>
      <c r="L589" s="18"/>
      <c r="M589" s="15"/>
    </row>
    <row r="590" spans="1:13" s="2" customFormat="1" x14ac:dyDescent="0.25">
      <c r="A590" s="9"/>
      <c r="B590" s="10"/>
      <c r="D590" s="13"/>
      <c r="J590" s="13"/>
      <c r="L590" s="18"/>
      <c r="M590" s="15"/>
    </row>
    <row r="591" spans="1:13" s="2" customFormat="1" x14ac:dyDescent="0.25">
      <c r="A591" s="9"/>
      <c r="B591" s="10"/>
      <c r="D591" s="13"/>
      <c r="J591" s="13"/>
      <c r="L591" s="18"/>
      <c r="M591" s="15"/>
    </row>
    <row r="592" spans="1:13" s="2" customFormat="1" x14ac:dyDescent="0.25">
      <c r="A592" s="9"/>
      <c r="B592" s="10"/>
      <c r="D592" s="13"/>
      <c r="J592" s="13"/>
      <c r="L592" s="18"/>
      <c r="M592" s="15"/>
    </row>
    <row r="593" spans="1:13" s="2" customFormat="1" x14ac:dyDescent="0.25">
      <c r="A593" s="9"/>
      <c r="B593" s="10"/>
      <c r="D593" s="13"/>
      <c r="J593" s="13"/>
      <c r="L593" s="18"/>
      <c r="M593" s="15"/>
    </row>
    <row r="594" spans="1:13" s="2" customFormat="1" x14ac:dyDescent="0.25">
      <c r="A594" s="9"/>
      <c r="B594" s="10"/>
      <c r="D594" s="13"/>
      <c r="J594" s="13"/>
      <c r="L594" s="18"/>
      <c r="M594" s="15"/>
    </row>
    <row r="595" spans="1:13" s="2" customFormat="1" x14ac:dyDescent="0.25">
      <c r="A595" s="9"/>
      <c r="B595" s="10"/>
      <c r="D595" s="13"/>
      <c r="J595" s="13"/>
      <c r="L595" s="18"/>
      <c r="M595" s="15"/>
    </row>
    <row r="596" spans="1:13" s="2" customFormat="1" x14ac:dyDescent="0.25">
      <c r="A596" s="9"/>
      <c r="B596" s="10"/>
      <c r="D596" s="13"/>
      <c r="J596" s="13"/>
      <c r="L596" s="18"/>
      <c r="M596" s="15"/>
    </row>
    <row r="597" spans="1:13" s="2" customFormat="1" x14ac:dyDescent="0.25">
      <c r="A597" s="9"/>
      <c r="B597" s="10"/>
      <c r="D597" s="13"/>
      <c r="J597" s="13"/>
      <c r="L597" s="18"/>
      <c r="M597" s="15"/>
    </row>
    <row r="598" spans="1:13" s="2" customFormat="1" x14ac:dyDescent="0.25">
      <c r="A598" s="9"/>
      <c r="B598" s="10"/>
      <c r="D598" s="13"/>
      <c r="J598" s="13"/>
      <c r="L598" s="18"/>
      <c r="M598" s="15"/>
    </row>
    <row r="599" spans="1:13" s="2" customFormat="1" x14ac:dyDescent="0.25">
      <c r="A599" s="9"/>
      <c r="B599" s="10"/>
      <c r="D599" s="13"/>
      <c r="J599" s="13"/>
      <c r="L599" s="18"/>
      <c r="M599" s="15"/>
    </row>
    <row r="600" spans="1:13" s="2" customFormat="1" x14ac:dyDescent="0.25">
      <c r="A600" s="9"/>
      <c r="B600" s="10"/>
      <c r="D600" s="13"/>
      <c r="J600" s="13"/>
      <c r="L600" s="18"/>
      <c r="M600" s="15"/>
    </row>
    <row r="601" spans="1:13" s="2" customFormat="1" x14ac:dyDescent="0.25">
      <c r="A601" s="9"/>
      <c r="B601" s="10"/>
      <c r="D601" s="13"/>
      <c r="J601" s="13"/>
      <c r="L601" s="18"/>
      <c r="M601" s="15"/>
    </row>
    <row r="602" spans="1:13" s="2" customFormat="1" x14ac:dyDescent="0.25">
      <c r="A602" s="9"/>
      <c r="B602" s="10"/>
      <c r="D602" s="13"/>
      <c r="J602" s="13"/>
      <c r="L602" s="18"/>
      <c r="M602" s="15"/>
    </row>
    <row r="603" spans="1:13" s="2" customFormat="1" x14ac:dyDescent="0.25">
      <c r="A603" s="9"/>
      <c r="B603" s="10"/>
      <c r="D603" s="13"/>
      <c r="J603" s="13"/>
      <c r="L603" s="18"/>
      <c r="M603" s="15"/>
    </row>
    <row r="604" spans="1:13" s="2" customFormat="1" x14ac:dyDescent="0.25">
      <c r="A604" s="9"/>
      <c r="B604" s="10"/>
      <c r="D604" s="13"/>
      <c r="J604" s="13"/>
      <c r="L604" s="18"/>
      <c r="M604" s="15"/>
    </row>
    <row r="605" spans="1:13" s="2" customFormat="1" x14ac:dyDescent="0.25">
      <c r="A605" s="9"/>
      <c r="B605" s="10"/>
      <c r="D605" s="13"/>
      <c r="J605" s="13"/>
      <c r="L605" s="18"/>
      <c r="M605" s="15"/>
    </row>
    <row r="606" spans="1:13" s="2" customFormat="1" x14ac:dyDescent="0.25">
      <c r="A606" s="9"/>
      <c r="B606" s="10"/>
      <c r="D606" s="13"/>
      <c r="J606" s="13"/>
      <c r="L606" s="18"/>
      <c r="M606" s="15"/>
    </row>
    <row r="607" spans="1:13" s="2" customFormat="1" x14ac:dyDescent="0.25">
      <c r="A607" s="9"/>
      <c r="B607" s="10"/>
      <c r="D607" s="13"/>
      <c r="J607" s="13"/>
      <c r="L607" s="18"/>
      <c r="M607" s="15"/>
    </row>
    <row r="608" spans="1:13" s="2" customFormat="1" x14ac:dyDescent="0.25">
      <c r="A608" s="9"/>
      <c r="B608" s="10"/>
      <c r="D608" s="13"/>
      <c r="J608" s="13"/>
      <c r="L608" s="18"/>
      <c r="M608" s="15"/>
    </row>
    <row r="609" spans="1:13" s="2" customFormat="1" x14ac:dyDescent="0.25">
      <c r="A609" s="9"/>
      <c r="B609" s="10"/>
      <c r="D609" s="13"/>
      <c r="J609" s="13"/>
      <c r="L609" s="18"/>
      <c r="M609" s="15"/>
    </row>
    <row r="610" spans="1:13" s="2" customFormat="1" x14ac:dyDescent="0.25">
      <c r="A610" s="9"/>
      <c r="B610" s="10"/>
      <c r="D610" s="13"/>
      <c r="J610" s="13"/>
      <c r="L610" s="18"/>
      <c r="M610" s="15"/>
    </row>
    <row r="611" spans="1:13" s="2" customFormat="1" x14ac:dyDescent="0.25">
      <c r="A611" s="9"/>
      <c r="B611" s="10"/>
      <c r="D611" s="13"/>
      <c r="J611" s="13"/>
      <c r="L611" s="18"/>
      <c r="M611" s="15"/>
    </row>
    <row r="612" spans="1:13" s="2" customFormat="1" x14ac:dyDescent="0.25">
      <c r="A612" s="9"/>
      <c r="B612" s="10"/>
      <c r="D612" s="13"/>
      <c r="J612" s="13"/>
      <c r="L612" s="18"/>
      <c r="M612" s="15"/>
    </row>
    <row r="613" spans="1:13" s="2" customFormat="1" x14ac:dyDescent="0.25">
      <c r="A613" s="9"/>
      <c r="B613" s="10"/>
      <c r="D613" s="13"/>
      <c r="J613" s="13"/>
      <c r="L613" s="18"/>
      <c r="M613" s="15"/>
    </row>
    <row r="614" spans="1:13" s="2" customFormat="1" x14ac:dyDescent="0.25">
      <c r="A614" s="9"/>
      <c r="B614" s="10"/>
      <c r="D614" s="13"/>
      <c r="J614" s="13"/>
      <c r="L614" s="18"/>
      <c r="M614" s="15"/>
    </row>
    <row r="615" spans="1:13" s="2" customFormat="1" x14ac:dyDescent="0.25">
      <c r="A615" s="9"/>
      <c r="B615" s="10"/>
      <c r="D615" s="13"/>
      <c r="J615" s="13"/>
      <c r="L615" s="18"/>
      <c r="M615" s="15"/>
    </row>
    <row r="616" spans="1:13" s="2" customFormat="1" x14ac:dyDescent="0.25">
      <c r="A616" s="9"/>
      <c r="B616" s="10"/>
      <c r="D616" s="13"/>
      <c r="J616" s="13"/>
      <c r="L616" s="18"/>
      <c r="M616" s="15"/>
    </row>
    <row r="617" spans="1:13" s="2" customFormat="1" x14ac:dyDescent="0.25">
      <c r="A617" s="9"/>
      <c r="B617" s="10"/>
      <c r="D617" s="13"/>
      <c r="J617" s="13"/>
      <c r="L617" s="18"/>
      <c r="M617" s="15"/>
    </row>
    <row r="618" spans="1:13" s="2" customFormat="1" x14ac:dyDescent="0.25">
      <c r="A618" s="9"/>
      <c r="B618" s="10"/>
      <c r="D618" s="13"/>
      <c r="J618" s="13"/>
      <c r="L618" s="18"/>
      <c r="M618" s="15"/>
    </row>
    <row r="619" spans="1:13" s="2" customFormat="1" x14ac:dyDescent="0.25">
      <c r="A619" s="9"/>
      <c r="B619" s="10"/>
      <c r="D619" s="13"/>
      <c r="J619" s="13"/>
      <c r="L619" s="18"/>
      <c r="M619" s="15"/>
    </row>
    <row r="620" spans="1:13" s="2" customFormat="1" x14ac:dyDescent="0.25">
      <c r="A620" s="9"/>
      <c r="B620" s="10"/>
      <c r="D620" s="13"/>
      <c r="J620" s="13"/>
      <c r="L620" s="18"/>
      <c r="M620" s="15"/>
    </row>
    <row r="621" spans="1:13" s="2" customFormat="1" x14ac:dyDescent="0.25">
      <c r="A621" s="9"/>
      <c r="B621" s="10"/>
      <c r="D621" s="13"/>
      <c r="J621" s="13"/>
      <c r="L621" s="18"/>
      <c r="M621" s="15"/>
    </row>
    <row r="622" spans="1:13" s="2" customFormat="1" x14ac:dyDescent="0.25">
      <c r="A622" s="9"/>
      <c r="B622" s="10"/>
      <c r="J622" s="13"/>
      <c r="L622" s="18"/>
      <c r="M622" s="15"/>
    </row>
    <row r="623" spans="1:13" s="2" customFormat="1" x14ac:dyDescent="0.25">
      <c r="A623" s="9"/>
      <c r="B623" s="10"/>
      <c r="J623" s="13"/>
      <c r="L623" s="18"/>
      <c r="M623" s="15"/>
    </row>
    <row r="624" spans="1:13" s="2" customFormat="1" x14ac:dyDescent="0.25">
      <c r="A624" s="9"/>
      <c r="B624" s="10"/>
      <c r="J624" s="13"/>
      <c r="L624" s="18"/>
      <c r="M624" s="15"/>
    </row>
    <row r="625" spans="1:13" s="2" customFormat="1" x14ac:dyDescent="0.25">
      <c r="A625" s="9"/>
      <c r="B625" s="10"/>
      <c r="J625" s="13"/>
      <c r="L625" s="18"/>
      <c r="M625" s="15"/>
    </row>
    <row r="626" spans="1:13" s="2" customFormat="1" x14ac:dyDescent="0.25">
      <c r="A626" s="9"/>
      <c r="B626" s="10"/>
      <c r="J626" s="13"/>
      <c r="L626" s="18"/>
      <c r="M626" s="15"/>
    </row>
    <row r="627" spans="1:13" s="2" customFormat="1" x14ac:dyDescent="0.25">
      <c r="A627" s="9"/>
      <c r="B627" s="10"/>
      <c r="J627" s="13"/>
      <c r="L627" s="18"/>
      <c r="M627" s="15"/>
    </row>
    <row r="628" spans="1:13" s="2" customFormat="1" x14ac:dyDescent="0.25">
      <c r="A628" s="9"/>
      <c r="B628" s="10"/>
      <c r="J628" s="13"/>
      <c r="L628" s="18"/>
      <c r="M628" s="15"/>
    </row>
    <row r="629" spans="1:13" s="2" customFormat="1" x14ac:dyDescent="0.25">
      <c r="A629" s="9"/>
      <c r="B629" s="10"/>
      <c r="J629" s="13"/>
      <c r="L629" s="18"/>
      <c r="M629" s="15"/>
    </row>
    <row r="630" spans="1:13" s="2" customFormat="1" x14ac:dyDescent="0.25">
      <c r="A630" s="9"/>
      <c r="B630" s="10"/>
      <c r="J630" s="13"/>
      <c r="L630" s="18"/>
      <c r="M630" s="15"/>
    </row>
    <row r="631" spans="1:13" s="2" customFormat="1" x14ac:dyDescent="0.25">
      <c r="A631" s="9"/>
      <c r="B631" s="10"/>
      <c r="J631" s="13"/>
      <c r="L631" s="18"/>
      <c r="M631" s="15"/>
    </row>
    <row r="632" spans="1:13" s="2" customFormat="1" x14ac:dyDescent="0.25">
      <c r="A632" s="9"/>
      <c r="B632" s="10"/>
      <c r="J632" s="13"/>
      <c r="L632" s="18"/>
      <c r="M632" s="15"/>
    </row>
    <row r="633" spans="1:13" s="2" customFormat="1" x14ac:dyDescent="0.25">
      <c r="A633" s="9"/>
      <c r="B633" s="10"/>
      <c r="J633" s="13"/>
      <c r="L633" s="18"/>
      <c r="M633" s="15"/>
    </row>
    <row r="634" spans="1:13" s="2" customFormat="1" x14ac:dyDescent="0.25">
      <c r="A634" s="9"/>
      <c r="B634" s="10"/>
      <c r="J634" s="13"/>
      <c r="L634" s="18"/>
      <c r="M634" s="15"/>
    </row>
    <row r="635" spans="1:13" s="2" customFormat="1" x14ac:dyDescent="0.25">
      <c r="A635" s="9"/>
      <c r="B635" s="10"/>
      <c r="J635" s="13"/>
      <c r="L635" s="18"/>
      <c r="M635" s="15"/>
    </row>
    <row r="636" spans="1:13" s="2" customFormat="1" x14ac:dyDescent="0.25">
      <c r="A636" s="9"/>
      <c r="B636" s="10"/>
      <c r="J636" s="13"/>
      <c r="L636" s="18"/>
      <c r="M636" s="15"/>
    </row>
    <row r="637" spans="1:13" s="2" customFormat="1" x14ac:dyDescent="0.25">
      <c r="A637" s="9"/>
      <c r="B637" s="10"/>
      <c r="J637" s="13"/>
      <c r="L637" s="18"/>
      <c r="M637" s="15"/>
    </row>
    <row r="638" spans="1:13" s="2" customFormat="1" x14ac:dyDescent="0.25">
      <c r="A638" s="9"/>
      <c r="B638" s="10"/>
      <c r="J638" s="13"/>
      <c r="L638" s="18"/>
      <c r="M638" s="15"/>
    </row>
    <row r="639" spans="1:13" s="2" customFormat="1" x14ac:dyDescent="0.25">
      <c r="A639" s="9"/>
      <c r="B639" s="10"/>
      <c r="J639" s="13"/>
      <c r="L639" s="18"/>
      <c r="M639" s="15"/>
    </row>
    <row r="640" spans="1:13" s="2" customFormat="1" x14ac:dyDescent="0.25">
      <c r="A640" s="9"/>
      <c r="B640" s="10"/>
      <c r="J640" s="13"/>
      <c r="L640" s="18"/>
      <c r="M640" s="15"/>
    </row>
    <row r="641" spans="1:13" s="2" customFormat="1" x14ac:dyDescent="0.25">
      <c r="A641" s="9"/>
      <c r="B641" s="10"/>
      <c r="J641" s="13"/>
      <c r="L641" s="18"/>
      <c r="M641" s="15"/>
    </row>
    <row r="642" spans="1:13" s="2" customFormat="1" x14ac:dyDescent="0.25">
      <c r="A642" s="9"/>
      <c r="B642" s="10"/>
      <c r="J642" s="13"/>
      <c r="L642" s="18"/>
      <c r="M642" s="15"/>
    </row>
    <row r="643" spans="1:13" s="2" customFormat="1" x14ac:dyDescent="0.25">
      <c r="A643" s="9"/>
      <c r="B643" s="10"/>
      <c r="J643" s="13"/>
      <c r="L643" s="18"/>
      <c r="M643" s="15"/>
    </row>
    <row r="644" spans="1:13" s="2" customFormat="1" x14ac:dyDescent="0.25">
      <c r="A644" s="9"/>
      <c r="B644" s="10"/>
      <c r="J644" s="13"/>
      <c r="L644" s="18"/>
      <c r="M644" s="15"/>
    </row>
    <row r="645" spans="1:13" s="2" customFormat="1" x14ac:dyDescent="0.25">
      <c r="A645" s="9"/>
      <c r="B645" s="10"/>
      <c r="J645" s="13"/>
      <c r="L645" s="18"/>
      <c r="M645" s="15"/>
    </row>
    <row r="646" spans="1:13" s="2" customFormat="1" x14ac:dyDescent="0.25">
      <c r="A646" s="9"/>
      <c r="B646" s="10"/>
      <c r="J646" s="13"/>
      <c r="L646" s="18"/>
      <c r="M646" s="15"/>
    </row>
    <row r="647" spans="1:13" s="2" customFormat="1" x14ac:dyDescent="0.25">
      <c r="A647" s="9"/>
      <c r="B647" s="10"/>
      <c r="J647" s="13"/>
      <c r="L647" s="18"/>
      <c r="M647" s="15"/>
    </row>
    <row r="648" spans="1:13" s="2" customFormat="1" x14ac:dyDescent="0.25">
      <c r="A648" s="9"/>
      <c r="B648" s="10"/>
      <c r="J648" s="13"/>
      <c r="L648" s="18"/>
      <c r="M648" s="15"/>
    </row>
    <row r="649" spans="1:13" s="2" customFormat="1" x14ac:dyDescent="0.25">
      <c r="A649" s="9"/>
      <c r="B649" s="10"/>
      <c r="J649" s="13"/>
      <c r="L649" s="18"/>
      <c r="M649" s="15"/>
    </row>
    <row r="650" spans="1:13" s="2" customFormat="1" x14ac:dyDescent="0.25">
      <c r="A650" s="9"/>
      <c r="B650" s="10"/>
      <c r="J650" s="13"/>
      <c r="L650" s="18"/>
      <c r="M650" s="15"/>
    </row>
    <row r="651" spans="1:13" s="2" customFormat="1" x14ac:dyDescent="0.25">
      <c r="A651" s="9"/>
      <c r="B651" s="10"/>
      <c r="J651" s="13"/>
      <c r="L651" s="18"/>
      <c r="M651" s="15"/>
    </row>
    <row r="652" spans="1:13" s="2" customFormat="1" x14ac:dyDescent="0.25">
      <c r="A652" s="9"/>
      <c r="B652" s="10"/>
      <c r="J652" s="13"/>
      <c r="L652" s="18"/>
      <c r="M652" s="15"/>
    </row>
    <row r="653" spans="1:13" s="2" customFormat="1" x14ac:dyDescent="0.25">
      <c r="A653" s="9"/>
      <c r="B653" s="10"/>
      <c r="J653" s="13"/>
      <c r="L653" s="18"/>
      <c r="M653" s="15"/>
    </row>
    <row r="654" spans="1:13" s="2" customFormat="1" x14ac:dyDescent="0.25">
      <c r="A654" s="9"/>
      <c r="B654" s="10"/>
      <c r="J654" s="13"/>
      <c r="L654" s="18"/>
      <c r="M654" s="15"/>
    </row>
    <row r="655" spans="1:13" s="2" customFormat="1" x14ac:dyDescent="0.25">
      <c r="A655" s="9"/>
      <c r="B655" s="10"/>
      <c r="J655" s="13"/>
      <c r="L655" s="18"/>
      <c r="M655" s="15"/>
    </row>
    <row r="656" spans="1:13" s="2" customFormat="1" x14ac:dyDescent="0.25">
      <c r="A656" s="9"/>
      <c r="B656" s="10"/>
      <c r="J656" s="13"/>
      <c r="L656" s="18"/>
      <c r="M656" s="15"/>
    </row>
    <row r="657" spans="1:13" s="2" customFormat="1" x14ac:dyDescent="0.25">
      <c r="A657" s="9"/>
      <c r="B657" s="10"/>
      <c r="J657" s="13"/>
      <c r="L657" s="18"/>
      <c r="M657" s="15"/>
    </row>
    <row r="658" spans="1:13" s="2" customFormat="1" x14ac:dyDescent="0.25">
      <c r="A658" s="9"/>
      <c r="B658" s="10"/>
      <c r="J658" s="13"/>
      <c r="L658" s="18"/>
      <c r="M658" s="15"/>
    </row>
    <row r="659" spans="1:13" s="2" customFormat="1" x14ac:dyDescent="0.25">
      <c r="A659" s="9"/>
      <c r="B659" s="10"/>
      <c r="J659" s="13"/>
      <c r="L659" s="18"/>
      <c r="M659" s="15"/>
    </row>
    <row r="660" spans="1:13" s="2" customFormat="1" x14ac:dyDescent="0.25">
      <c r="A660" s="9"/>
      <c r="B660" s="10"/>
      <c r="J660" s="13"/>
      <c r="L660" s="18"/>
      <c r="M660" s="15"/>
    </row>
    <row r="661" spans="1:13" s="2" customFormat="1" x14ac:dyDescent="0.25">
      <c r="A661" s="9"/>
      <c r="B661" s="10"/>
      <c r="J661" s="13"/>
      <c r="L661" s="18"/>
      <c r="M661" s="15"/>
    </row>
    <row r="662" spans="1:13" s="2" customFormat="1" x14ac:dyDescent="0.25">
      <c r="A662" s="9"/>
      <c r="B662" s="10"/>
      <c r="J662" s="13"/>
      <c r="L662" s="18"/>
      <c r="M662" s="15"/>
    </row>
    <row r="663" spans="1:13" s="2" customFormat="1" x14ac:dyDescent="0.25">
      <c r="A663" s="9"/>
      <c r="B663" s="10"/>
      <c r="J663" s="13"/>
      <c r="L663" s="18"/>
      <c r="M663" s="15"/>
    </row>
    <row r="664" spans="1:13" s="2" customFormat="1" x14ac:dyDescent="0.25">
      <c r="A664" s="9"/>
      <c r="B664" s="10"/>
      <c r="J664" s="13"/>
      <c r="L664" s="18"/>
      <c r="M664" s="15"/>
    </row>
    <row r="665" spans="1:13" s="2" customFormat="1" x14ac:dyDescent="0.25">
      <c r="A665" s="9"/>
      <c r="B665" s="10"/>
      <c r="J665" s="13"/>
      <c r="L665" s="18"/>
      <c r="M665" s="15"/>
    </row>
    <row r="666" spans="1:13" s="2" customFormat="1" x14ac:dyDescent="0.25">
      <c r="A666" s="9"/>
      <c r="B666" s="10"/>
      <c r="J666" s="13"/>
      <c r="L666" s="18"/>
      <c r="M666" s="15"/>
    </row>
    <row r="667" spans="1:13" s="2" customFormat="1" x14ac:dyDescent="0.25">
      <c r="A667" s="9"/>
      <c r="B667" s="10"/>
      <c r="J667" s="13"/>
      <c r="L667" s="18"/>
      <c r="M667" s="15"/>
    </row>
    <row r="668" spans="1:13" s="2" customFormat="1" x14ac:dyDescent="0.25">
      <c r="A668" s="9"/>
      <c r="B668" s="10"/>
      <c r="J668" s="13"/>
      <c r="L668" s="18"/>
      <c r="M668" s="15"/>
    </row>
    <row r="669" spans="1:13" s="2" customFormat="1" x14ac:dyDescent="0.25">
      <c r="A669" s="9"/>
      <c r="B669" s="10"/>
      <c r="J669" s="13"/>
      <c r="L669" s="18"/>
      <c r="M669" s="15"/>
    </row>
    <row r="670" spans="1:13" s="2" customFormat="1" x14ac:dyDescent="0.25">
      <c r="A670" s="9"/>
      <c r="B670" s="10"/>
      <c r="J670" s="13"/>
      <c r="L670" s="18"/>
      <c r="M670" s="15"/>
    </row>
    <row r="671" spans="1:13" s="2" customFormat="1" x14ac:dyDescent="0.25">
      <c r="A671" s="9"/>
      <c r="B671" s="10"/>
      <c r="J671" s="13"/>
      <c r="L671" s="18"/>
      <c r="M671" s="15"/>
    </row>
    <row r="672" spans="1:13" s="2" customFormat="1" x14ac:dyDescent="0.25">
      <c r="A672" s="9"/>
      <c r="B672" s="10"/>
      <c r="J672" s="13"/>
      <c r="L672" s="18"/>
      <c r="M672" s="15"/>
    </row>
    <row r="673" spans="1:13" s="2" customFormat="1" x14ac:dyDescent="0.25">
      <c r="A673" s="9"/>
      <c r="B673" s="10"/>
      <c r="J673" s="13"/>
      <c r="L673" s="18"/>
      <c r="M673" s="15"/>
    </row>
    <row r="674" spans="1:13" s="2" customFormat="1" x14ac:dyDescent="0.25">
      <c r="A674" s="9"/>
      <c r="B674" s="10"/>
      <c r="J674" s="13"/>
      <c r="L674" s="18"/>
      <c r="M674" s="15"/>
    </row>
    <row r="675" spans="1:13" s="2" customFormat="1" x14ac:dyDescent="0.25">
      <c r="A675" s="9"/>
      <c r="B675" s="10"/>
      <c r="J675" s="13"/>
      <c r="L675" s="18"/>
      <c r="M675" s="15"/>
    </row>
    <row r="676" spans="1:13" s="2" customFormat="1" x14ac:dyDescent="0.25">
      <c r="A676" s="9"/>
      <c r="B676" s="10"/>
      <c r="J676" s="13"/>
      <c r="L676" s="18"/>
      <c r="M676" s="15"/>
    </row>
    <row r="677" spans="1:13" s="2" customFormat="1" x14ac:dyDescent="0.25">
      <c r="A677" s="9"/>
      <c r="B677" s="10"/>
      <c r="J677" s="13"/>
      <c r="L677" s="18"/>
      <c r="M677" s="15"/>
    </row>
    <row r="678" spans="1:13" s="2" customFormat="1" x14ac:dyDescent="0.25">
      <c r="A678" s="9"/>
      <c r="B678" s="10"/>
      <c r="J678" s="13"/>
      <c r="L678" s="18"/>
      <c r="M678" s="15"/>
    </row>
    <row r="679" spans="1:13" s="2" customFormat="1" x14ac:dyDescent="0.25">
      <c r="A679" s="9"/>
      <c r="B679" s="10"/>
      <c r="J679" s="13"/>
      <c r="L679" s="18"/>
      <c r="M679" s="15"/>
    </row>
    <row r="680" spans="1:13" s="2" customFormat="1" x14ac:dyDescent="0.25">
      <c r="A680" s="9"/>
      <c r="B680" s="10"/>
      <c r="J680" s="13"/>
      <c r="L680" s="18"/>
      <c r="M680" s="15"/>
    </row>
    <row r="681" spans="1:13" s="2" customFormat="1" x14ac:dyDescent="0.25">
      <c r="A681" s="9"/>
      <c r="B681" s="10"/>
      <c r="J681" s="13"/>
      <c r="L681" s="18"/>
      <c r="M681" s="15"/>
    </row>
    <row r="682" spans="1:13" s="2" customFormat="1" x14ac:dyDescent="0.25">
      <c r="A682" s="9"/>
      <c r="B682" s="10"/>
      <c r="J682" s="13"/>
      <c r="L682" s="18"/>
      <c r="M682" s="15"/>
    </row>
    <row r="683" spans="1:13" s="2" customFormat="1" x14ac:dyDescent="0.25">
      <c r="A683" s="9"/>
      <c r="B683" s="10"/>
      <c r="J683" s="13"/>
      <c r="L683" s="18"/>
      <c r="M683" s="15"/>
    </row>
    <row r="684" spans="1:13" s="2" customFormat="1" x14ac:dyDescent="0.25">
      <c r="A684" s="9"/>
      <c r="B684" s="10"/>
      <c r="J684" s="13"/>
      <c r="L684" s="18"/>
      <c r="M684" s="15"/>
    </row>
    <row r="685" spans="1:13" s="2" customFormat="1" x14ac:dyDescent="0.25">
      <c r="A685" s="9"/>
      <c r="B685" s="10"/>
      <c r="J685" s="13"/>
      <c r="L685" s="18"/>
      <c r="M685" s="15"/>
    </row>
    <row r="686" spans="1:13" s="2" customFormat="1" x14ac:dyDescent="0.25">
      <c r="A686" s="9"/>
      <c r="B686" s="10"/>
      <c r="J686" s="13"/>
      <c r="L686" s="18"/>
      <c r="M686" s="15"/>
    </row>
    <row r="687" spans="1:13" s="2" customFormat="1" x14ac:dyDescent="0.25">
      <c r="A687" s="9"/>
      <c r="B687" s="10"/>
      <c r="J687" s="13"/>
      <c r="L687" s="18"/>
      <c r="M687" s="15"/>
    </row>
    <row r="688" spans="1:13" s="2" customFormat="1" x14ac:dyDescent="0.25">
      <c r="A688" s="9"/>
      <c r="B688" s="10"/>
      <c r="J688" s="13"/>
      <c r="L688" s="18"/>
      <c r="M688" s="15"/>
    </row>
    <row r="689" spans="1:13" s="2" customFormat="1" x14ac:dyDescent="0.25">
      <c r="A689" s="9"/>
      <c r="B689" s="10"/>
      <c r="J689" s="13"/>
      <c r="L689" s="18"/>
      <c r="M689" s="15"/>
    </row>
    <row r="690" spans="1:13" s="2" customFormat="1" x14ac:dyDescent="0.25">
      <c r="A690" s="9"/>
      <c r="B690" s="10"/>
      <c r="J690" s="13"/>
      <c r="L690" s="18"/>
      <c r="M690" s="15"/>
    </row>
    <row r="691" spans="1:13" s="2" customFormat="1" x14ac:dyDescent="0.25">
      <c r="A691" s="9"/>
      <c r="B691" s="10"/>
      <c r="J691" s="13"/>
      <c r="L691" s="18"/>
      <c r="M691" s="15"/>
    </row>
    <row r="692" spans="1:13" s="2" customFormat="1" x14ac:dyDescent="0.25">
      <c r="A692" s="9"/>
      <c r="B692" s="10"/>
      <c r="J692" s="13"/>
      <c r="L692" s="18"/>
      <c r="M692" s="15"/>
    </row>
    <row r="693" spans="1:13" s="2" customFormat="1" x14ac:dyDescent="0.25">
      <c r="A693" s="9"/>
      <c r="B693" s="10"/>
      <c r="J693" s="13"/>
      <c r="L693" s="18"/>
      <c r="M693" s="15"/>
    </row>
    <row r="694" spans="1:13" s="2" customFormat="1" x14ac:dyDescent="0.25">
      <c r="A694" s="9"/>
      <c r="B694" s="10"/>
      <c r="J694" s="13"/>
      <c r="L694" s="18"/>
      <c r="M694" s="15"/>
    </row>
    <row r="695" spans="1:13" s="2" customFormat="1" x14ac:dyDescent="0.25">
      <c r="A695" s="9"/>
      <c r="B695" s="10"/>
      <c r="J695" s="13"/>
      <c r="L695" s="18"/>
      <c r="M695" s="15"/>
    </row>
    <row r="696" spans="1:13" s="2" customFormat="1" x14ac:dyDescent="0.25">
      <c r="A696" s="9"/>
      <c r="B696" s="10"/>
      <c r="J696" s="13"/>
      <c r="L696" s="18"/>
      <c r="M696" s="15"/>
    </row>
    <row r="697" spans="1:13" s="2" customFormat="1" x14ac:dyDescent="0.25">
      <c r="A697" s="9"/>
      <c r="B697" s="10"/>
      <c r="J697" s="13"/>
      <c r="L697" s="18"/>
      <c r="M697" s="15"/>
    </row>
    <row r="698" spans="1:13" s="2" customFormat="1" x14ac:dyDescent="0.25">
      <c r="A698" s="9"/>
      <c r="B698" s="10"/>
      <c r="J698" s="13"/>
      <c r="L698" s="18"/>
      <c r="M698" s="15"/>
    </row>
    <row r="699" spans="1:13" s="2" customFormat="1" x14ac:dyDescent="0.25">
      <c r="A699" s="9"/>
      <c r="B699" s="10"/>
      <c r="J699" s="13"/>
      <c r="L699" s="18"/>
      <c r="M699" s="15"/>
    </row>
    <row r="700" spans="1:13" s="2" customFormat="1" x14ac:dyDescent="0.25">
      <c r="A700" s="9"/>
      <c r="B700" s="10"/>
      <c r="J700" s="13"/>
      <c r="L700" s="18"/>
      <c r="M700" s="15"/>
    </row>
    <row r="701" spans="1:13" s="2" customFormat="1" x14ac:dyDescent="0.25">
      <c r="A701" s="9"/>
      <c r="B701" s="10"/>
      <c r="J701" s="13"/>
      <c r="L701" s="18"/>
      <c r="M701" s="15"/>
    </row>
    <row r="702" spans="1:13" s="2" customFormat="1" x14ac:dyDescent="0.25">
      <c r="A702" s="9"/>
      <c r="B702" s="10"/>
      <c r="J702" s="13"/>
      <c r="L702" s="18"/>
      <c r="M702" s="15"/>
    </row>
    <row r="703" spans="1:13" s="2" customFormat="1" x14ac:dyDescent="0.25">
      <c r="A703" s="9"/>
      <c r="B703" s="10"/>
      <c r="J703" s="13"/>
      <c r="L703" s="18"/>
      <c r="M703" s="15"/>
    </row>
    <row r="704" spans="1:13" s="2" customFormat="1" x14ac:dyDescent="0.25">
      <c r="A704" s="9"/>
      <c r="B704" s="10"/>
      <c r="J704" s="13"/>
      <c r="L704" s="18"/>
      <c r="M704" s="15"/>
    </row>
    <row r="705" spans="1:13" s="2" customFormat="1" x14ac:dyDescent="0.25">
      <c r="A705" s="9"/>
      <c r="B705" s="10"/>
      <c r="J705" s="13"/>
      <c r="L705" s="18"/>
      <c r="M705" s="15"/>
    </row>
    <row r="706" spans="1:13" s="2" customFormat="1" x14ac:dyDescent="0.25">
      <c r="A706" s="9"/>
      <c r="B706" s="10"/>
      <c r="J706" s="13"/>
      <c r="L706" s="18"/>
      <c r="M706" s="15"/>
    </row>
    <row r="707" spans="1:13" s="2" customFormat="1" x14ac:dyDescent="0.25">
      <c r="A707" s="9"/>
      <c r="B707" s="10"/>
      <c r="J707" s="13"/>
      <c r="L707" s="18"/>
      <c r="M707" s="15"/>
    </row>
    <row r="708" spans="1:13" s="2" customFormat="1" x14ac:dyDescent="0.25">
      <c r="A708" s="9"/>
      <c r="B708" s="10"/>
      <c r="J708" s="13"/>
      <c r="L708" s="18"/>
      <c r="M708" s="15"/>
    </row>
    <row r="709" spans="1:13" s="2" customFormat="1" x14ac:dyDescent="0.25">
      <c r="A709" s="9"/>
      <c r="B709" s="10"/>
      <c r="J709" s="13"/>
      <c r="L709" s="18"/>
      <c r="M709" s="15"/>
    </row>
    <row r="710" spans="1:13" s="2" customFormat="1" x14ac:dyDescent="0.25">
      <c r="A710" s="9"/>
      <c r="B710" s="10"/>
      <c r="J710" s="13"/>
      <c r="L710" s="18"/>
      <c r="M710" s="15"/>
    </row>
    <row r="711" spans="1:13" s="2" customFormat="1" x14ac:dyDescent="0.25">
      <c r="A711" s="9"/>
      <c r="B711" s="10"/>
      <c r="J711" s="13"/>
      <c r="L711" s="18"/>
      <c r="M711" s="15"/>
    </row>
    <row r="712" spans="1:13" s="2" customFormat="1" x14ac:dyDescent="0.25">
      <c r="A712" s="9"/>
      <c r="B712" s="10"/>
      <c r="J712" s="13"/>
      <c r="L712" s="18"/>
      <c r="M712" s="15"/>
    </row>
    <row r="713" spans="1:13" s="2" customFormat="1" x14ac:dyDescent="0.25">
      <c r="A713" s="9"/>
      <c r="B713" s="10"/>
      <c r="J713" s="13"/>
      <c r="L713" s="18"/>
      <c r="M713" s="15"/>
    </row>
    <row r="714" spans="1:13" s="2" customFormat="1" x14ac:dyDescent="0.25">
      <c r="A714" s="9"/>
      <c r="B714" s="10"/>
      <c r="J714" s="13"/>
      <c r="L714" s="18"/>
      <c r="M714" s="15"/>
    </row>
    <row r="715" spans="1:13" s="2" customFormat="1" x14ac:dyDescent="0.25">
      <c r="A715" s="9"/>
      <c r="B715" s="10"/>
      <c r="J715" s="13"/>
      <c r="L715" s="18"/>
      <c r="M715" s="15"/>
    </row>
    <row r="716" spans="1:13" s="2" customFormat="1" x14ac:dyDescent="0.25">
      <c r="A716" s="9"/>
      <c r="B716" s="10"/>
      <c r="J716" s="13"/>
      <c r="L716" s="18"/>
      <c r="M716" s="15"/>
    </row>
    <row r="717" spans="1:13" s="2" customFormat="1" x14ac:dyDescent="0.25">
      <c r="A717" s="9"/>
      <c r="B717" s="10"/>
      <c r="J717" s="13"/>
      <c r="L717" s="18"/>
      <c r="M717" s="15"/>
    </row>
    <row r="718" spans="1:13" s="2" customFormat="1" x14ac:dyDescent="0.25">
      <c r="A718" s="9"/>
      <c r="B718" s="10"/>
      <c r="J718" s="13"/>
      <c r="L718" s="18"/>
      <c r="M718" s="15"/>
    </row>
    <row r="719" spans="1:13" s="2" customFormat="1" x14ac:dyDescent="0.25">
      <c r="A719" s="9"/>
      <c r="B719" s="10"/>
      <c r="J719" s="13"/>
      <c r="L719" s="18"/>
      <c r="M719" s="15"/>
    </row>
    <row r="720" spans="1:13" s="2" customFormat="1" x14ac:dyDescent="0.25">
      <c r="A720" s="9"/>
      <c r="B720" s="10"/>
      <c r="J720" s="13"/>
      <c r="L720" s="18"/>
      <c r="M720" s="15"/>
    </row>
    <row r="721" spans="1:13" s="2" customFormat="1" x14ac:dyDescent="0.25">
      <c r="A721" s="9"/>
      <c r="B721" s="10"/>
      <c r="J721" s="13"/>
      <c r="L721" s="18"/>
      <c r="M721" s="15"/>
    </row>
    <row r="722" spans="1:13" s="2" customFormat="1" x14ac:dyDescent="0.25">
      <c r="A722" s="9"/>
      <c r="B722" s="10"/>
      <c r="J722" s="13"/>
      <c r="L722" s="18"/>
      <c r="M722" s="15"/>
    </row>
    <row r="723" spans="1:13" s="2" customFormat="1" x14ac:dyDescent="0.25">
      <c r="A723" s="9"/>
      <c r="B723" s="10"/>
      <c r="J723" s="13"/>
      <c r="L723" s="18"/>
      <c r="M723" s="15"/>
    </row>
    <row r="724" spans="1:13" s="2" customFormat="1" x14ac:dyDescent="0.25">
      <c r="A724" s="9"/>
      <c r="B724" s="10"/>
      <c r="J724" s="13"/>
      <c r="L724" s="18"/>
      <c r="M724" s="15"/>
    </row>
    <row r="725" spans="1:13" s="2" customFormat="1" x14ac:dyDescent="0.25">
      <c r="A725" s="9"/>
      <c r="B725" s="10"/>
      <c r="J725" s="13"/>
      <c r="L725" s="18"/>
      <c r="M725" s="15"/>
    </row>
    <row r="726" spans="1:13" s="2" customFormat="1" x14ac:dyDescent="0.25">
      <c r="A726" s="9"/>
      <c r="B726" s="10"/>
      <c r="J726" s="13"/>
      <c r="L726" s="18"/>
      <c r="M726" s="15"/>
    </row>
    <row r="727" spans="1:13" s="2" customFormat="1" x14ac:dyDescent="0.25">
      <c r="A727" s="9"/>
      <c r="B727" s="10"/>
      <c r="J727" s="13"/>
      <c r="L727" s="18"/>
      <c r="M727" s="15"/>
    </row>
    <row r="728" spans="1:13" s="2" customFormat="1" x14ac:dyDescent="0.25">
      <c r="A728" s="9"/>
      <c r="B728" s="10"/>
      <c r="J728" s="13"/>
      <c r="L728" s="18"/>
      <c r="M728" s="15"/>
    </row>
    <row r="729" spans="1:13" s="2" customFormat="1" x14ac:dyDescent="0.25">
      <c r="A729" s="9"/>
      <c r="B729" s="10"/>
      <c r="J729" s="13"/>
      <c r="L729" s="18"/>
      <c r="M729" s="15"/>
    </row>
    <row r="730" spans="1:13" s="2" customFormat="1" x14ac:dyDescent="0.25">
      <c r="A730" s="9"/>
      <c r="B730" s="10"/>
      <c r="J730" s="13"/>
      <c r="L730" s="18"/>
      <c r="M730" s="15"/>
    </row>
    <row r="731" spans="1:13" s="2" customFormat="1" x14ac:dyDescent="0.25">
      <c r="A731" s="9"/>
      <c r="B731" s="10"/>
      <c r="J731" s="13"/>
      <c r="L731" s="18"/>
      <c r="M731" s="15"/>
    </row>
    <row r="732" spans="1:13" s="2" customFormat="1" x14ac:dyDescent="0.25">
      <c r="A732" s="9"/>
      <c r="B732" s="10"/>
      <c r="J732" s="13"/>
      <c r="L732" s="18"/>
      <c r="M732" s="15"/>
    </row>
    <row r="733" spans="1:13" s="2" customFormat="1" x14ac:dyDescent="0.25">
      <c r="A733" s="9"/>
      <c r="B733" s="10"/>
      <c r="J733" s="13"/>
      <c r="L733" s="18"/>
      <c r="M733" s="15"/>
    </row>
    <row r="734" spans="1:13" s="2" customFormat="1" x14ac:dyDescent="0.25">
      <c r="A734" s="9"/>
      <c r="B734" s="10"/>
      <c r="J734" s="13"/>
      <c r="L734" s="18"/>
      <c r="M734" s="15"/>
    </row>
    <row r="735" spans="1:13" s="2" customFormat="1" x14ac:dyDescent="0.25">
      <c r="A735" s="9"/>
      <c r="B735" s="10"/>
      <c r="J735" s="13"/>
      <c r="L735" s="18"/>
      <c r="M735" s="15"/>
    </row>
    <row r="736" spans="1:13" s="2" customFormat="1" x14ac:dyDescent="0.25">
      <c r="A736" s="9"/>
      <c r="B736" s="10"/>
      <c r="J736" s="13"/>
      <c r="L736" s="18"/>
      <c r="M736" s="15"/>
    </row>
    <row r="737" spans="1:13" s="2" customFormat="1" x14ac:dyDescent="0.25">
      <c r="A737" s="9"/>
      <c r="B737" s="10"/>
      <c r="J737" s="13"/>
      <c r="L737" s="18"/>
      <c r="M737" s="15"/>
    </row>
    <row r="738" spans="1:13" s="2" customFormat="1" x14ac:dyDescent="0.25">
      <c r="A738" s="9"/>
      <c r="B738" s="10"/>
      <c r="J738" s="13"/>
      <c r="L738" s="18"/>
      <c r="M738" s="15"/>
    </row>
    <row r="739" spans="1:13" s="2" customFormat="1" x14ac:dyDescent="0.25">
      <c r="A739" s="9"/>
      <c r="B739" s="10"/>
      <c r="J739" s="13"/>
      <c r="L739" s="18"/>
      <c r="M739" s="15"/>
    </row>
    <row r="740" spans="1:13" s="2" customFormat="1" x14ac:dyDescent="0.25">
      <c r="A740" s="9"/>
      <c r="B740" s="10"/>
      <c r="J740" s="13"/>
      <c r="L740" s="18"/>
      <c r="M740" s="15"/>
    </row>
    <row r="741" spans="1:13" s="2" customFormat="1" x14ac:dyDescent="0.25">
      <c r="A741" s="9"/>
      <c r="B741" s="10"/>
      <c r="J741" s="13"/>
      <c r="L741" s="18"/>
      <c r="M741" s="15"/>
    </row>
    <row r="742" spans="1:13" s="2" customFormat="1" x14ac:dyDescent="0.25">
      <c r="A742" s="9"/>
      <c r="B742" s="10"/>
      <c r="J742" s="13"/>
      <c r="L742" s="18"/>
      <c r="M742" s="15"/>
    </row>
    <row r="743" spans="1:13" s="2" customFormat="1" x14ac:dyDescent="0.25">
      <c r="A743" s="9"/>
      <c r="B743" s="10"/>
      <c r="J743" s="13"/>
      <c r="L743" s="18"/>
      <c r="M743" s="15"/>
    </row>
    <row r="744" spans="1:13" s="2" customFormat="1" x14ac:dyDescent="0.25">
      <c r="A744" s="9"/>
      <c r="B744" s="10"/>
      <c r="J744" s="13"/>
      <c r="L744" s="18"/>
      <c r="M744" s="15"/>
    </row>
    <row r="745" spans="1:13" s="2" customFormat="1" x14ac:dyDescent="0.25">
      <c r="A745" s="9"/>
      <c r="B745" s="10"/>
      <c r="J745" s="13"/>
      <c r="L745" s="18"/>
      <c r="M745" s="15"/>
    </row>
    <row r="746" spans="1:13" s="2" customFormat="1" x14ac:dyDescent="0.25">
      <c r="A746" s="9"/>
      <c r="B746" s="10"/>
      <c r="J746" s="13"/>
      <c r="L746" s="18"/>
      <c r="M746" s="15"/>
    </row>
    <row r="747" spans="1:13" s="2" customFormat="1" x14ac:dyDescent="0.25">
      <c r="A747" s="9"/>
      <c r="B747" s="10"/>
      <c r="J747" s="13"/>
      <c r="L747" s="18"/>
      <c r="M747" s="15"/>
    </row>
    <row r="748" spans="1:13" s="2" customFormat="1" x14ac:dyDescent="0.25">
      <c r="A748" s="9"/>
      <c r="B748" s="10"/>
      <c r="J748" s="13"/>
      <c r="L748" s="18"/>
      <c r="M748" s="15"/>
    </row>
    <row r="749" spans="1:13" s="2" customFormat="1" x14ac:dyDescent="0.25">
      <c r="A749" s="9"/>
      <c r="B749" s="10"/>
      <c r="J749" s="13"/>
      <c r="L749" s="18"/>
      <c r="M749" s="15"/>
    </row>
    <row r="750" spans="1:13" s="2" customFormat="1" x14ac:dyDescent="0.25">
      <c r="A750" s="9"/>
      <c r="B750" s="10"/>
      <c r="J750" s="13"/>
      <c r="L750" s="18"/>
      <c r="M750" s="15"/>
    </row>
    <row r="751" spans="1:13" s="2" customFormat="1" x14ac:dyDescent="0.25">
      <c r="A751" s="9"/>
      <c r="B751" s="10"/>
      <c r="J751" s="13"/>
      <c r="L751" s="18"/>
      <c r="M751" s="15"/>
    </row>
    <row r="752" spans="1:13" s="2" customFormat="1" x14ac:dyDescent="0.25">
      <c r="A752" s="9"/>
      <c r="B752" s="10"/>
      <c r="J752" s="13"/>
      <c r="L752" s="18"/>
      <c r="M752" s="15"/>
    </row>
    <row r="753" spans="1:13" s="2" customFormat="1" x14ac:dyDescent="0.25">
      <c r="A753" s="9"/>
      <c r="B753" s="10"/>
      <c r="J753" s="13"/>
      <c r="L753" s="18"/>
      <c r="M753" s="15"/>
    </row>
    <row r="754" spans="1:13" s="2" customFormat="1" x14ac:dyDescent="0.25">
      <c r="A754" s="9"/>
      <c r="B754" s="10"/>
      <c r="J754" s="13"/>
      <c r="L754" s="18"/>
      <c r="M754" s="15"/>
    </row>
    <row r="755" spans="1:13" s="2" customFormat="1" x14ac:dyDescent="0.25">
      <c r="A755" s="9"/>
      <c r="B755" s="10"/>
      <c r="J755" s="13"/>
      <c r="L755" s="18"/>
      <c r="M755" s="15"/>
    </row>
    <row r="756" spans="1:13" s="2" customFormat="1" x14ac:dyDescent="0.25">
      <c r="A756" s="9"/>
      <c r="B756" s="10"/>
      <c r="J756" s="13"/>
      <c r="L756" s="18"/>
      <c r="M756" s="15"/>
    </row>
    <row r="757" spans="1:13" s="2" customFormat="1" x14ac:dyDescent="0.25">
      <c r="A757" s="9"/>
      <c r="B757" s="10"/>
      <c r="J757" s="13"/>
      <c r="L757" s="18"/>
      <c r="M757" s="15"/>
    </row>
    <row r="758" spans="1:13" s="2" customFormat="1" x14ac:dyDescent="0.25">
      <c r="A758" s="9"/>
      <c r="B758" s="10"/>
      <c r="J758" s="13"/>
      <c r="L758" s="18"/>
      <c r="M758" s="15"/>
    </row>
    <row r="759" spans="1:13" s="2" customFormat="1" x14ac:dyDescent="0.25">
      <c r="A759" s="9"/>
      <c r="B759" s="10"/>
      <c r="J759" s="13"/>
      <c r="L759" s="18"/>
      <c r="M759" s="15"/>
    </row>
    <row r="760" spans="1:13" s="2" customFormat="1" x14ac:dyDescent="0.25">
      <c r="A760" s="9"/>
      <c r="B760" s="10"/>
      <c r="J760" s="13"/>
      <c r="L760" s="18"/>
      <c r="M760" s="15"/>
    </row>
    <row r="761" spans="1:13" s="2" customFormat="1" x14ac:dyDescent="0.25">
      <c r="A761" s="9"/>
      <c r="B761" s="10"/>
      <c r="J761" s="13"/>
      <c r="L761" s="18"/>
      <c r="M761" s="15"/>
    </row>
    <row r="762" spans="1:13" s="2" customFormat="1" x14ac:dyDescent="0.25">
      <c r="A762" s="9"/>
      <c r="B762" s="10"/>
      <c r="J762" s="13"/>
      <c r="L762" s="18"/>
      <c r="M762" s="15"/>
    </row>
    <row r="763" spans="1:13" s="2" customFormat="1" x14ac:dyDescent="0.25">
      <c r="A763" s="9"/>
      <c r="B763" s="10"/>
      <c r="J763" s="13"/>
      <c r="L763" s="18"/>
      <c r="M763" s="15"/>
    </row>
    <row r="764" spans="1:13" s="2" customFormat="1" x14ac:dyDescent="0.25">
      <c r="A764" s="9"/>
      <c r="B764" s="10"/>
      <c r="J764" s="13"/>
      <c r="L764" s="18"/>
      <c r="M764" s="15"/>
    </row>
    <row r="765" spans="1:13" s="2" customFormat="1" x14ac:dyDescent="0.25">
      <c r="A765" s="9"/>
      <c r="B765" s="10"/>
      <c r="J765" s="13"/>
      <c r="L765" s="18"/>
      <c r="M765" s="15"/>
    </row>
    <row r="766" spans="1:13" s="2" customFormat="1" x14ac:dyDescent="0.25">
      <c r="A766" s="9"/>
      <c r="B766" s="10"/>
      <c r="J766" s="13"/>
      <c r="L766" s="18"/>
      <c r="M766" s="15"/>
    </row>
    <row r="767" spans="1:13" s="2" customFormat="1" x14ac:dyDescent="0.25">
      <c r="A767" s="9"/>
      <c r="B767" s="10"/>
      <c r="J767" s="13"/>
      <c r="L767" s="18"/>
      <c r="M767" s="15"/>
    </row>
    <row r="768" spans="1:13" s="2" customFormat="1" x14ac:dyDescent="0.25">
      <c r="A768" s="9"/>
      <c r="B768" s="10"/>
      <c r="J768" s="13"/>
      <c r="L768" s="18"/>
      <c r="M768" s="15"/>
    </row>
    <row r="769" spans="1:13" s="2" customFormat="1" x14ac:dyDescent="0.25">
      <c r="A769" s="9"/>
      <c r="B769" s="10"/>
      <c r="J769" s="13"/>
      <c r="L769" s="18"/>
      <c r="M769" s="15"/>
    </row>
    <row r="770" spans="1:13" s="2" customFormat="1" x14ac:dyDescent="0.25">
      <c r="A770" s="9"/>
      <c r="B770" s="10"/>
      <c r="J770" s="13"/>
      <c r="L770" s="18"/>
      <c r="M770" s="15"/>
    </row>
    <row r="771" spans="1:13" s="2" customFormat="1" x14ac:dyDescent="0.25">
      <c r="A771" s="9"/>
      <c r="B771" s="10"/>
      <c r="J771" s="13"/>
      <c r="L771" s="18"/>
      <c r="M771" s="15"/>
    </row>
    <row r="772" spans="1:13" s="2" customFormat="1" x14ac:dyDescent="0.25">
      <c r="A772" s="9"/>
      <c r="B772" s="10"/>
      <c r="J772" s="13"/>
      <c r="L772" s="18"/>
      <c r="M772" s="15"/>
    </row>
    <row r="773" spans="1:13" s="2" customFormat="1" x14ac:dyDescent="0.25">
      <c r="A773" s="9"/>
      <c r="B773" s="10"/>
      <c r="J773" s="13"/>
      <c r="L773" s="18"/>
      <c r="M773" s="15"/>
    </row>
    <row r="774" spans="1:13" s="2" customFormat="1" x14ac:dyDescent="0.25">
      <c r="A774" s="9"/>
      <c r="B774" s="10"/>
      <c r="J774" s="13"/>
      <c r="L774" s="18"/>
      <c r="M774" s="15"/>
    </row>
    <row r="775" spans="1:13" s="2" customFormat="1" x14ac:dyDescent="0.25">
      <c r="A775" s="9"/>
      <c r="B775" s="10"/>
      <c r="J775" s="13"/>
      <c r="L775" s="18"/>
      <c r="M775" s="15"/>
    </row>
    <row r="776" spans="1:13" s="2" customFormat="1" x14ac:dyDescent="0.25">
      <c r="A776" s="9"/>
      <c r="B776" s="10"/>
      <c r="J776" s="13"/>
      <c r="L776" s="18"/>
      <c r="M776" s="15"/>
    </row>
    <row r="777" spans="1:13" s="2" customFormat="1" x14ac:dyDescent="0.25">
      <c r="A777" s="9"/>
      <c r="B777" s="10"/>
      <c r="J777" s="13"/>
      <c r="L777" s="18"/>
      <c r="M777" s="15"/>
    </row>
    <row r="778" spans="1:13" s="2" customFormat="1" x14ac:dyDescent="0.25">
      <c r="A778" s="9"/>
      <c r="B778" s="10"/>
      <c r="J778" s="13"/>
      <c r="L778" s="18"/>
      <c r="M778" s="15"/>
    </row>
    <row r="779" spans="1:13" s="2" customFormat="1" x14ac:dyDescent="0.25">
      <c r="A779" s="9"/>
      <c r="B779" s="10"/>
      <c r="J779" s="13"/>
      <c r="L779" s="18"/>
      <c r="M779" s="15"/>
    </row>
    <row r="780" spans="1:13" s="2" customFormat="1" x14ac:dyDescent="0.25">
      <c r="A780" s="9"/>
      <c r="B780" s="10"/>
      <c r="J780" s="13"/>
      <c r="L780" s="18"/>
      <c r="M780" s="15"/>
    </row>
    <row r="781" spans="1:13" s="2" customFormat="1" x14ac:dyDescent="0.25">
      <c r="A781" s="9"/>
      <c r="B781" s="10"/>
      <c r="J781" s="13"/>
      <c r="L781" s="18"/>
      <c r="M781" s="15"/>
    </row>
    <row r="782" spans="1:13" s="2" customFormat="1" x14ac:dyDescent="0.25">
      <c r="A782" s="9"/>
      <c r="B782" s="10"/>
      <c r="J782" s="13"/>
      <c r="L782" s="18"/>
      <c r="M782" s="15"/>
    </row>
    <row r="783" spans="1:13" s="2" customFormat="1" x14ac:dyDescent="0.25">
      <c r="A783" s="9"/>
      <c r="B783" s="10"/>
      <c r="J783" s="13"/>
      <c r="L783" s="18"/>
      <c r="M783" s="15"/>
    </row>
    <row r="784" spans="1:13" s="2" customFormat="1" x14ac:dyDescent="0.25">
      <c r="A784" s="9"/>
      <c r="B784" s="10"/>
      <c r="J784" s="13"/>
      <c r="L784" s="18"/>
      <c r="M784" s="15"/>
    </row>
    <row r="785" spans="1:13" s="2" customFormat="1" x14ac:dyDescent="0.25">
      <c r="A785" s="9"/>
      <c r="B785" s="10"/>
      <c r="J785" s="13"/>
      <c r="L785" s="18"/>
      <c r="M785" s="15"/>
    </row>
    <row r="786" spans="1:13" s="2" customFormat="1" x14ac:dyDescent="0.25">
      <c r="A786" s="9"/>
      <c r="B786" s="10"/>
      <c r="J786" s="13"/>
      <c r="L786" s="18"/>
      <c r="M786" s="15"/>
    </row>
    <row r="787" spans="1:13" s="2" customFormat="1" x14ac:dyDescent="0.25">
      <c r="A787" s="9"/>
      <c r="B787" s="10"/>
      <c r="J787" s="13"/>
      <c r="L787" s="18"/>
      <c r="M787" s="15"/>
    </row>
    <row r="788" spans="1:13" s="2" customFormat="1" x14ac:dyDescent="0.25">
      <c r="A788" s="9"/>
      <c r="B788" s="10"/>
      <c r="J788" s="13"/>
      <c r="L788" s="18"/>
      <c r="M788" s="15"/>
    </row>
    <row r="789" spans="1:13" s="2" customFormat="1" x14ac:dyDescent="0.25">
      <c r="A789" s="9"/>
      <c r="B789" s="10"/>
      <c r="J789" s="13"/>
      <c r="L789" s="18"/>
      <c r="M789" s="15"/>
    </row>
    <row r="790" spans="1:13" s="2" customFormat="1" x14ac:dyDescent="0.25">
      <c r="A790" s="9"/>
      <c r="B790" s="10"/>
      <c r="J790" s="13"/>
      <c r="L790" s="18"/>
      <c r="M790" s="15"/>
    </row>
    <row r="791" spans="1:13" s="2" customFormat="1" x14ac:dyDescent="0.25">
      <c r="A791" s="9"/>
      <c r="B791" s="10"/>
      <c r="J791" s="13"/>
      <c r="L791" s="18"/>
      <c r="M791" s="15"/>
    </row>
    <row r="792" spans="1:13" s="2" customFormat="1" x14ac:dyDescent="0.25">
      <c r="A792" s="9"/>
      <c r="B792" s="10"/>
      <c r="J792" s="13"/>
      <c r="L792" s="18"/>
      <c r="M792" s="15"/>
    </row>
    <row r="793" spans="1:13" s="2" customFormat="1" x14ac:dyDescent="0.25">
      <c r="A793" s="9"/>
      <c r="B793" s="10"/>
      <c r="J793" s="13"/>
      <c r="L793" s="18"/>
      <c r="M793" s="15"/>
    </row>
    <row r="794" spans="1:13" s="2" customFormat="1" x14ac:dyDescent="0.25">
      <c r="A794" s="9"/>
      <c r="B794" s="10"/>
      <c r="J794" s="13"/>
      <c r="L794" s="18"/>
      <c r="M794" s="15"/>
    </row>
    <row r="795" spans="1:13" s="2" customFormat="1" x14ac:dyDescent="0.25">
      <c r="A795" s="9"/>
      <c r="B795" s="10"/>
      <c r="J795" s="13"/>
      <c r="L795" s="18"/>
      <c r="M795" s="15"/>
    </row>
    <row r="796" spans="1:13" s="2" customFormat="1" x14ac:dyDescent="0.25">
      <c r="A796" s="9"/>
      <c r="B796" s="10"/>
      <c r="J796" s="13"/>
      <c r="L796" s="18"/>
      <c r="M796" s="15"/>
    </row>
    <row r="797" spans="1:13" s="2" customFormat="1" x14ac:dyDescent="0.25">
      <c r="A797" s="9"/>
      <c r="B797" s="10"/>
      <c r="J797" s="13"/>
      <c r="L797" s="18"/>
      <c r="M797" s="15"/>
    </row>
    <row r="798" spans="1:13" s="2" customFormat="1" x14ac:dyDescent="0.25">
      <c r="A798" s="9"/>
      <c r="B798" s="10"/>
      <c r="J798" s="13"/>
      <c r="L798" s="18"/>
      <c r="M798" s="15"/>
    </row>
    <row r="799" spans="1:13" s="2" customFormat="1" x14ac:dyDescent="0.25">
      <c r="A799" s="9"/>
      <c r="B799" s="10"/>
      <c r="J799" s="13"/>
      <c r="L799" s="18"/>
      <c r="M799" s="15"/>
    </row>
    <row r="800" spans="1:13" s="2" customFormat="1" x14ac:dyDescent="0.25">
      <c r="A800" s="9"/>
      <c r="B800" s="10"/>
      <c r="J800" s="13"/>
      <c r="L800" s="18"/>
      <c r="M800" s="15"/>
    </row>
    <row r="801" spans="1:13" s="2" customFormat="1" x14ac:dyDescent="0.25">
      <c r="A801" s="9"/>
      <c r="B801" s="10"/>
      <c r="J801" s="13"/>
      <c r="L801" s="18"/>
      <c r="M801" s="15"/>
    </row>
    <row r="802" spans="1:13" s="2" customFormat="1" x14ac:dyDescent="0.25">
      <c r="A802" s="9"/>
      <c r="B802" s="10"/>
      <c r="J802" s="13"/>
      <c r="L802" s="18"/>
      <c r="M802" s="15"/>
    </row>
    <row r="803" spans="1:13" s="2" customFormat="1" x14ac:dyDescent="0.25">
      <c r="A803" s="9"/>
      <c r="B803" s="10"/>
      <c r="J803" s="13"/>
      <c r="L803" s="18"/>
      <c r="M803" s="15"/>
    </row>
    <row r="804" spans="1:13" s="2" customFormat="1" x14ac:dyDescent="0.25">
      <c r="A804" s="9"/>
      <c r="B804" s="10"/>
      <c r="J804" s="13"/>
      <c r="L804" s="18"/>
      <c r="M804" s="15"/>
    </row>
    <row r="805" spans="1:13" s="2" customFormat="1" x14ac:dyDescent="0.25">
      <c r="A805" s="9"/>
      <c r="B805" s="10"/>
      <c r="J805" s="13"/>
      <c r="L805" s="18"/>
      <c r="M805" s="15"/>
    </row>
    <row r="806" spans="1:13" s="2" customFormat="1" x14ac:dyDescent="0.25">
      <c r="A806" s="9"/>
      <c r="B806" s="10"/>
      <c r="J806" s="13"/>
      <c r="L806" s="18"/>
      <c r="M806" s="15"/>
    </row>
    <row r="807" spans="1:13" s="2" customFormat="1" x14ac:dyDescent="0.25">
      <c r="A807" s="9"/>
      <c r="B807" s="10"/>
      <c r="J807" s="13"/>
      <c r="L807" s="18"/>
      <c r="M807" s="15"/>
    </row>
    <row r="808" spans="1:13" s="2" customFormat="1" x14ac:dyDescent="0.25">
      <c r="A808" s="9"/>
      <c r="B808" s="10"/>
      <c r="J808" s="13"/>
      <c r="L808" s="18"/>
      <c r="M808" s="15"/>
    </row>
    <row r="809" spans="1:13" s="2" customFormat="1" x14ac:dyDescent="0.25">
      <c r="A809" s="9"/>
      <c r="B809" s="10"/>
      <c r="J809" s="13"/>
      <c r="L809" s="18"/>
      <c r="M809" s="15"/>
    </row>
    <row r="810" spans="1:13" s="2" customFormat="1" x14ac:dyDescent="0.25">
      <c r="A810" s="9"/>
      <c r="B810" s="10"/>
      <c r="J810" s="13"/>
      <c r="L810" s="18"/>
      <c r="M810" s="15"/>
    </row>
    <row r="811" spans="1:13" s="2" customFormat="1" x14ac:dyDescent="0.25">
      <c r="A811" s="9"/>
      <c r="B811" s="10"/>
      <c r="J811" s="13"/>
      <c r="L811" s="18"/>
      <c r="M811" s="15"/>
    </row>
    <row r="812" spans="1:13" s="2" customFormat="1" x14ac:dyDescent="0.25">
      <c r="A812" s="9"/>
      <c r="B812" s="10"/>
      <c r="J812" s="13"/>
      <c r="L812" s="18"/>
      <c r="M812" s="15"/>
    </row>
    <row r="813" spans="1:13" s="2" customFormat="1" x14ac:dyDescent="0.25">
      <c r="A813" s="9"/>
      <c r="B813" s="10"/>
      <c r="J813" s="13"/>
      <c r="L813" s="18"/>
      <c r="M813" s="15"/>
    </row>
    <row r="814" spans="1:13" s="2" customFormat="1" x14ac:dyDescent="0.25">
      <c r="A814" s="9"/>
      <c r="B814" s="10"/>
      <c r="J814" s="13"/>
      <c r="L814" s="18"/>
      <c r="M814" s="15"/>
    </row>
    <row r="815" spans="1:13" s="2" customFormat="1" x14ac:dyDescent="0.25">
      <c r="A815" s="9"/>
      <c r="B815" s="10"/>
      <c r="J815" s="13"/>
      <c r="L815" s="18"/>
      <c r="M815" s="15"/>
    </row>
    <row r="816" spans="1:13" s="2" customFormat="1" x14ac:dyDescent="0.25">
      <c r="A816" s="9"/>
      <c r="B816" s="10"/>
      <c r="J816" s="13"/>
      <c r="L816" s="18"/>
      <c r="M816" s="15"/>
    </row>
    <row r="817" spans="1:13" s="2" customFormat="1" x14ac:dyDescent="0.25">
      <c r="A817" s="9"/>
      <c r="B817" s="10"/>
      <c r="J817" s="13"/>
      <c r="L817" s="18"/>
      <c r="M817" s="15"/>
    </row>
    <row r="818" spans="1:13" s="2" customFormat="1" x14ac:dyDescent="0.25">
      <c r="A818" s="9"/>
      <c r="B818" s="10"/>
      <c r="J818" s="13"/>
      <c r="L818" s="18"/>
      <c r="M818" s="15"/>
    </row>
    <row r="819" spans="1:13" s="2" customFormat="1" x14ac:dyDescent="0.25">
      <c r="A819" s="9"/>
      <c r="B819" s="10"/>
      <c r="J819" s="13"/>
      <c r="L819" s="18"/>
      <c r="M819" s="15"/>
    </row>
    <row r="820" spans="1:13" s="2" customFormat="1" x14ac:dyDescent="0.25">
      <c r="A820" s="9"/>
      <c r="B820" s="10"/>
      <c r="J820" s="13"/>
      <c r="L820" s="18"/>
      <c r="M820" s="15"/>
    </row>
    <row r="821" spans="1:13" s="2" customFormat="1" x14ac:dyDescent="0.25">
      <c r="A821" s="9"/>
      <c r="B821" s="10"/>
      <c r="J821" s="13"/>
      <c r="L821" s="18"/>
      <c r="M821" s="15"/>
    </row>
    <row r="822" spans="1:13" s="2" customFormat="1" x14ac:dyDescent="0.25">
      <c r="A822" s="9"/>
      <c r="B822" s="10"/>
      <c r="J822" s="13"/>
      <c r="L822" s="18"/>
      <c r="M822" s="15"/>
    </row>
    <row r="823" spans="1:13" s="2" customFormat="1" x14ac:dyDescent="0.25">
      <c r="A823" s="9"/>
      <c r="B823" s="10"/>
      <c r="J823" s="13"/>
      <c r="L823" s="18"/>
      <c r="M823" s="15"/>
    </row>
    <row r="824" spans="1:13" s="2" customFormat="1" x14ac:dyDescent="0.25">
      <c r="A824" s="9"/>
      <c r="B824" s="10"/>
      <c r="J824" s="13"/>
      <c r="L824" s="18"/>
      <c r="M824" s="15"/>
    </row>
    <row r="825" spans="1:13" s="2" customFormat="1" x14ac:dyDescent="0.25">
      <c r="A825" s="9"/>
      <c r="B825" s="10"/>
      <c r="J825" s="13"/>
      <c r="L825" s="18"/>
      <c r="M825" s="15"/>
    </row>
    <row r="826" spans="1:13" s="2" customFormat="1" x14ac:dyDescent="0.25">
      <c r="A826" s="9"/>
      <c r="B826" s="10"/>
      <c r="J826" s="13"/>
      <c r="L826" s="18"/>
      <c r="M826" s="15"/>
    </row>
    <row r="827" spans="1:13" s="2" customFormat="1" x14ac:dyDescent="0.25">
      <c r="A827" s="9"/>
      <c r="B827" s="10"/>
      <c r="J827" s="13"/>
      <c r="L827" s="18"/>
      <c r="M827" s="15"/>
    </row>
    <row r="828" spans="1:13" s="2" customFormat="1" x14ac:dyDescent="0.25">
      <c r="A828" s="9"/>
      <c r="B828" s="10"/>
      <c r="J828" s="13"/>
      <c r="L828" s="18"/>
      <c r="M828" s="15"/>
    </row>
    <row r="829" spans="1:13" s="2" customFormat="1" x14ac:dyDescent="0.25">
      <c r="A829" s="9"/>
      <c r="B829" s="10"/>
      <c r="J829" s="13"/>
      <c r="L829" s="18"/>
      <c r="M829" s="15"/>
    </row>
    <row r="830" spans="1:13" s="2" customFormat="1" x14ac:dyDescent="0.25">
      <c r="A830" s="9"/>
      <c r="B830" s="10"/>
      <c r="J830" s="13"/>
      <c r="L830" s="18"/>
      <c r="M830" s="15"/>
    </row>
    <row r="831" spans="1:13" s="2" customFormat="1" x14ac:dyDescent="0.25">
      <c r="A831" s="9"/>
      <c r="B831" s="10"/>
      <c r="J831" s="13"/>
      <c r="L831" s="18"/>
      <c r="M831" s="15"/>
    </row>
    <row r="832" spans="1:13" s="2" customFormat="1" x14ac:dyDescent="0.25">
      <c r="A832" s="9"/>
      <c r="B832" s="10"/>
      <c r="J832" s="13"/>
      <c r="L832" s="18"/>
      <c r="M832" s="15"/>
    </row>
    <row r="833" spans="1:13" s="2" customFormat="1" x14ac:dyDescent="0.25">
      <c r="A833" s="9"/>
      <c r="B833" s="10"/>
      <c r="J833" s="13"/>
      <c r="L833" s="18"/>
      <c r="M833" s="15"/>
    </row>
    <row r="834" spans="1:13" s="2" customFormat="1" x14ac:dyDescent="0.25">
      <c r="A834" s="9"/>
      <c r="B834" s="10"/>
      <c r="J834" s="13"/>
      <c r="L834" s="18"/>
      <c r="M834" s="15"/>
    </row>
    <row r="835" spans="1:13" s="2" customFormat="1" x14ac:dyDescent="0.25">
      <c r="A835" s="9"/>
      <c r="B835" s="10"/>
      <c r="J835" s="13"/>
      <c r="L835" s="18"/>
      <c r="M835" s="15"/>
    </row>
    <row r="836" spans="1:13" s="2" customFormat="1" x14ac:dyDescent="0.25">
      <c r="A836" s="9"/>
      <c r="B836" s="10"/>
      <c r="J836" s="13"/>
      <c r="L836" s="18"/>
      <c r="M836" s="15"/>
    </row>
    <row r="837" spans="1:13" s="2" customFormat="1" x14ac:dyDescent="0.25">
      <c r="A837" s="9"/>
      <c r="B837" s="10"/>
      <c r="J837" s="13"/>
      <c r="L837" s="18"/>
      <c r="M837" s="15"/>
    </row>
    <row r="838" spans="1:13" s="2" customFormat="1" x14ac:dyDescent="0.25">
      <c r="A838" s="9"/>
      <c r="B838" s="10"/>
      <c r="J838" s="13"/>
      <c r="L838" s="18"/>
      <c r="M838" s="15"/>
    </row>
    <row r="839" spans="1:13" s="2" customFormat="1" x14ac:dyDescent="0.25">
      <c r="A839" s="9"/>
      <c r="B839" s="10"/>
      <c r="J839" s="13"/>
      <c r="L839" s="18"/>
      <c r="M839" s="15"/>
    </row>
    <row r="840" spans="1:13" s="2" customFormat="1" x14ac:dyDescent="0.25">
      <c r="A840" s="9"/>
      <c r="B840" s="10"/>
      <c r="J840" s="13"/>
      <c r="L840" s="18"/>
      <c r="M840" s="15"/>
    </row>
    <row r="841" spans="1:13" s="2" customFormat="1" x14ac:dyDescent="0.25">
      <c r="A841" s="9"/>
      <c r="B841" s="10"/>
      <c r="J841" s="13"/>
      <c r="L841" s="18"/>
      <c r="M841" s="15"/>
    </row>
    <row r="842" spans="1:13" s="2" customFormat="1" x14ac:dyDescent="0.25">
      <c r="A842" s="9"/>
      <c r="B842" s="10"/>
      <c r="J842" s="13"/>
      <c r="L842" s="18"/>
      <c r="M842" s="15"/>
    </row>
    <row r="843" spans="1:13" s="2" customFormat="1" x14ac:dyDescent="0.25">
      <c r="A843" s="9"/>
      <c r="B843" s="10"/>
      <c r="J843" s="13"/>
      <c r="L843" s="18"/>
      <c r="M843" s="15"/>
    </row>
    <row r="844" spans="1:13" s="2" customFormat="1" x14ac:dyDescent="0.25">
      <c r="A844" s="9"/>
      <c r="B844" s="10"/>
      <c r="J844" s="13"/>
      <c r="L844" s="18"/>
      <c r="M844" s="15"/>
    </row>
    <row r="845" spans="1:13" s="2" customFormat="1" x14ac:dyDescent="0.25">
      <c r="A845" s="9"/>
      <c r="B845" s="10"/>
      <c r="J845" s="13"/>
      <c r="L845" s="18"/>
      <c r="M845" s="15"/>
    </row>
    <row r="846" spans="1:13" s="2" customFormat="1" x14ac:dyDescent="0.25">
      <c r="A846" s="9"/>
      <c r="B846" s="10"/>
      <c r="J846" s="13"/>
      <c r="L846" s="18"/>
      <c r="M846" s="15"/>
    </row>
    <row r="847" spans="1:13" s="2" customFormat="1" x14ac:dyDescent="0.25">
      <c r="A847" s="9"/>
      <c r="B847" s="10"/>
      <c r="J847" s="13"/>
      <c r="L847" s="18"/>
      <c r="M847" s="15"/>
    </row>
    <row r="848" spans="1:13" s="2" customFormat="1" x14ac:dyDescent="0.25">
      <c r="A848" s="9"/>
      <c r="B848" s="10"/>
      <c r="J848" s="13"/>
      <c r="L848" s="18"/>
      <c r="M848" s="15"/>
    </row>
    <row r="849" spans="1:13" s="2" customFormat="1" x14ac:dyDescent="0.25">
      <c r="A849" s="9"/>
      <c r="B849" s="10"/>
      <c r="J849" s="13"/>
      <c r="L849" s="18"/>
      <c r="M849" s="15"/>
    </row>
    <row r="850" spans="1:13" s="2" customFormat="1" x14ac:dyDescent="0.25">
      <c r="A850" s="9"/>
      <c r="B850" s="10"/>
      <c r="J850" s="13"/>
      <c r="L850" s="18"/>
      <c r="M850" s="15"/>
    </row>
    <row r="851" spans="1:13" s="2" customFormat="1" x14ac:dyDescent="0.25">
      <c r="A851" s="9"/>
      <c r="B851" s="10"/>
      <c r="J851" s="13"/>
      <c r="L851" s="18"/>
      <c r="M851" s="15"/>
    </row>
    <row r="852" spans="1:13" s="2" customFormat="1" x14ac:dyDescent="0.25">
      <c r="A852" s="9"/>
      <c r="B852" s="10"/>
      <c r="J852" s="13"/>
      <c r="L852" s="18"/>
      <c r="M852" s="15"/>
    </row>
    <row r="853" spans="1:13" s="2" customFormat="1" x14ac:dyDescent="0.25">
      <c r="A853" s="9"/>
      <c r="B853" s="10"/>
      <c r="J853" s="13"/>
      <c r="L853" s="18"/>
      <c r="M853" s="15"/>
    </row>
    <row r="854" spans="1:13" s="2" customFormat="1" x14ac:dyDescent="0.25">
      <c r="A854" s="9"/>
      <c r="B854" s="10"/>
      <c r="J854" s="13"/>
      <c r="L854" s="18"/>
      <c r="M854" s="15"/>
    </row>
    <row r="855" spans="1:13" s="2" customFormat="1" x14ac:dyDescent="0.25">
      <c r="A855" s="9"/>
      <c r="B855" s="10"/>
      <c r="J855" s="13"/>
      <c r="L855" s="18"/>
      <c r="M855" s="15"/>
    </row>
    <row r="856" spans="1:13" s="2" customFormat="1" x14ac:dyDescent="0.25">
      <c r="A856" s="9"/>
      <c r="B856" s="10"/>
      <c r="J856" s="13"/>
      <c r="L856" s="18"/>
      <c r="M856" s="15"/>
    </row>
    <row r="857" spans="1:13" s="2" customFormat="1" x14ac:dyDescent="0.25">
      <c r="A857" s="9"/>
      <c r="B857" s="10"/>
      <c r="J857" s="13"/>
      <c r="L857" s="18"/>
      <c r="M857" s="15"/>
    </row>
    <row r="858" spans="1:13" s="2" customFormat="1" x14ac:dyDescent="0.25">
      <c r="A858" s="9"/>
      <c r="B858" s="10"/>
      <c r="J858" s="13"/>
      <c r="L858" s="18"/>
      <c r="M858" s="15"/>
    </row>
    <row r="859" spans="1:13" s="2" customFormat="1" x14ac:dyDescent="0.25">
      <c r="A859" s="9"/>
      <c r="B859" s="10"/>
      <c r="J859" s="13"/>
      <c r="L859" s="18"/>
      <c r="M859" s="15"/>
    </row>
    <row r="860" spans="1:13" s="2" customFormat="1" x14ac:dyDescent="0.25">
      <c r="A860" s="9"/>
      <c r="B860" s="10"/>
      <c r="J860" s="13"/>
      <c r="L860" s="18"/>
      <c r="M860" s="15"/>
    </row>
    <row r="861" spans="1:13" s="2" customFormat="1" x14ac:dyDescent="0.25">
      <c r="A861" s="9"/>
      <c r="B861" s="10"/>
      <c r="J861" s="13"/>
      <c r="L861" s="18"/>
      <c r="M861" s="15"/>
    </row>
    <row r="862" spans="1:13" s="2" customFormat="1" x14ac:dyDescent="0.25">
      <c r="A862" s="9"/>
      <c r="B862" s="10"/>
      <c r="J862" s="13"/>
      <c r="L862" s="18"/>
      <c r="M862" s="15"/>
    </row>
    <row r="863" spans="1:13" s="2" customFormat="1" x14ac:dyDescent="0.25">
      <c r="A863" s="9"/>
      <c r="B863" s="10"/>
      <c r="J863" s="13"/>
      <c r="L863" s="18"/>
      <c r="M863" s="15"/>
    </row>
    <row r="864" spans="1:13" s="2" customFormat="1" x14ac:dyDescent="0.25">
      <c r="A864" s="9"/>
      <c r="B864" s="10"/>
      <c r="J864" s="13"/>
      <c r="L864" s="18"/>
      <c r="M864" s="15"/>
    </row>
    <row r="865" spans="1:13" s="2" customFormat="1" x14ac:dyDescent="0.25">
      <c r="A865" s="9"/>
      <c r="B865" s="10"/>
      <c r="J865" s="13"/>
      <c r="L865" s="18"/>
      <c r="M865" s="15"/>
    </row>
    <row r="866" spans="1:13" s="2" customFormat="1" x14ac:dyDescent="0.25">
      <c r="A866" s="9"/>
      <c r="B866" s="10"/>
      <c r="J866" s="13"/>
      <c r="L866" s="18"/>
      <c r="M866" s="15"/>
    </row>
    <row r="867" spans="1:13" s="2" customFormat="1" x14ac:dyDescent="0.25">
      <c r="A867" s="9"/>
      <c r="B867" s="10"/>
      <c r="J867" s="13"/>
      <c r="L867" s="18"/>
      <c r="M867" s="15"/>
    </row>
    <row r="868" spans="1:13" s="2" customFormat="1" x14ac:dyDescent="0.25">
      <c r="A868" s="9"/>
      <c r="B868" s="10"/>
      <c r="J868" s="13"/>
      <c r="L868" s="18"/>
      <c r="M868" s="15"/>
    </row>
    <row r="869" spans="1:13" s="2" customFormat="1" x14ac:dyDescent="0.25">
      <c r="A869" s="9"/>
      <c r="B869" s="10"/>
      <c r="J869" s="13"/>
      <c r="L869" s="18"/>
      <c r="M869" s="15"/>
    </row>
    <row r="870" spans="1:13" s="2" customFormat="1" x14ac:dyDescent="0.25">
      <c r="A870" s="9"/>
      <c r="B870" s="10"/>
      <c r="J870" s="13"/>
      <c r="L870" s="18"/>
      <c r="M870" s="15"/>
    </row>
    <row r="871" spans="1:13" s="2" customFormat="1" x14ac:dyDescent="0.25">
      <c r="A871" s="9"/>
      <c r="B871" s="10"/>
      <c r="J871" s="13"/>
      <c r="L871" s="18"/>
      <c r="M871" s="15"/>
    </row>
    <row r="872" spans="1:13" s="2" customFormat="1" x14ac:dyDescent="0.25">
      <c r="A872" s="9"/>
      <c r="B872" s="10"/>
      <c r="J872" s="13"/>
      <c r="L872" s="18"/>
      <c r="M872" s="15"/>
    </row>
    <row r="873" spans="1:13" s="2" customFormat="1" x14ac:dyDescent="0.25">
      <c r="A873" s="9"/>
      <c r="B873" s="10"/>
      <c r="J873" s="13"/>
      <c r="L873" s="18"/>
      <c r="M873" s="15"/>
    </row>
    <row r="874" spans="1:13" s="2" customFormat="1" x14ac:dyDescent="0.25">
      <c r="A874" s="9"/>
      <c r="B874" s="10"/>
      <c r="J874" s="13"/>
      <c r="L874" s="18"/>
      <c r="M874" s="15"/>
    </row>
    <row r="875" spans="1:13" s="2" customFormat="1" x14ac:dyDescent="0.25">
      <c r="A875" s="9"/>
      <c r="B875" s="10"/>
      <c r="J875" s="13"/>
      <c r="L875" s="18"/>
      <c r="M875" s="15"/>
    </row>
    <row r="876" spans="1:13" s="2" customFormat="1" x14ac:dyDescent="0.25">
      <c r="A876" s="9"/>
      <c r="B876" s="10"/>
      <c r="J876" s="13"/>
      <c r="L876" s="18"/>
      <c r="M876" s="15"/>
    </row>
    <row r="877" spans="1:13" s="2" customFormat="1" x14ac:dyDescent="0.25">
      <c r="A877" s="9"/>
      <c r="B877" s="10"/>
      <c r="J877" s="13"/>
      <c r="L877" s="18"/>
      <c r="M877" s="15"/>
    </row>
    <row r="878" spans="1:13" s="2" customFormat="1" x14ac:dyDescent="0.25">
      <c r="A878" s="9"/>
      <c r="B878" s="10"/>
      <c r="J878" s="13"/>
      <c r="L878" s="18"/>
      <c r="M878" s="15"/>
    </row>
    <row r="879" spans="1:13" s="2" customFormat="1" x14ac:dyDescent="0.25">
      <c r="A879" s="9"/>
      <c r="B879" s="10"/>
      <c r="J879" s="13"/>
      <c r="L879" s="18"/>
      <c r="M879" s="15"/>
    </row>
    <row r="880" spans="1:13" s="2" customFormat="1" x14ac:dyDescent="0.25">
      <c r="A880" s="9"/>
      <c r="B880" s="10"/>
      <c r="J880" s="13"/>
      <c r="L880" s="18"/>
      <c r="M880" s="15"/>
    </row>
    <row r="881" spans="1:13" s="2" customFormat="1" x14ac:dyDescent="0.25">
      <c r="A881" s="9"/>
      <c r="B881" s="10"/>
      <c r="J881" s="13"/>
      <c r="L881" s="18"/>
      <c r="M881" s="15"/>
    </row>
    <row r="882" spans="1:13" s="2" customFormat="1" x14ac:dyDescent="0.25">
      <c r="A882" s="9"/>
      <c r="B882" s="10"/>
      <c r="J882" s="13"/>
      <c r="L882" s="18"/>
      <c r="M882" s="15"/>
    </row>
    <row r="883" spans="1:13" s="2" customFormat="1" x14ac:dyDescent="0.25">
      <c r="A883" s="9"/>
      <c r="B883" s="10"/>
      <c r="J883" s="13"/>
      <c r="L883" s="18"/>
      <c r="M883" s="15"/>
    </row>
    <row r="884" spans="1:13" s="2" customFormat="1" x14ac:dyDescent="0.25">
      <c r="A884" s="9"/>
      <c r="B884" s="10"/>
      <c r="J884" s="13"/>
      <c r="L884" s="18"/>
      <c r="M884" s="15"/>
    </row>
    <row r="885" spans="1:13" s="2" customFormat="1" x14ac:dyDescent="0.25">
      <c r="A885" s="9"/>
      <c r="B885" s="10"/>
      <c r="J885" s="13"/>
      <c r="L885" s="18"/>
      <c r="M885" s="15"/>
    </row>
    <row r="886" spans="1:13" s="2" customFormat="1" x14ac:dyDescent="0.25">
      <c r="A886" s="9"/>
      <c r="B886" s="10"/>
      <c r="J886" s="13"/>
      <c r="L886" s="18"/>
      <c r="M886" s="15"/>
    </row>
    <row r="887" spans="1:13" s="2" customFormat="1" x14ac:dyDescent="0.25">
      <c r="A887" s="9"/>
      <c r="B887" s="10"/>
      <c r="J887" s="13"/>
      <c r="L887" s="18"/>
      <c r="M887" s="15"/>
    </row>
    <row r="888" spans="1:13" s="2" customFormat="1" x14ac:dyDescent="0.25">
      <c r="A888" s="9"/>
      <c r="B888" s="10"/>
      <c r="J888" s="13"/>
      <c r="L888" s="18"/>
      <c r="M888" s="15"/>
    </row>
    <row r="889" spans="1:13" s="2" customFormat="1" x14ac:dyDescent="0.25">
      <c r="A889" s="9"/>
      <c r="B889" s="10"/>
      <c r="J889" s="13"/>
      <c r="L889" s="18"/>
      <c r="M889" s="15"/>
    </row>
    <row r="890" spans="1:13" s="2" customFormat="1" x14ac:dyDescent="0.25">
      <c r="A890" s="9"/>
      <c r="B890" s="10"/>
      <c r="J890" s="13"/>
      <c r="L890" s="18"/>
      <c r="M890" s="15"/>
    </row>
    <row r="891" spans="1:13" s="2" customFormat="1" x14ac:dyDescent="0.25">
      <c r="A891" s="9"/>
      <c r="B891" s="10"/>
      <c r="J891" s="13"/>
      <c r="L891" s="18"/>
      <c r="M891" s="15"/>
    </row>
    <row r="892" spans="1:13" s="2" customFormat="1" x14ac:dyDescent="0.25">
      <c r="A892" s="9"/>
      <c r="B892" s="10"/>
      <c r="J892" s="13"/>
      <c r="L892" s="18"/>
      <c r="M892" s="15"/>
    </row>
    <row r="893" spans="1:13" s="2" customFormat="1" x14ac:dyDescent="0.25">
      <c r="A893" s="9"/>
      <c r="B893" s="10"/>
      <c r="J893" s="13"/>
      <c r="L893" s="18"/>
      <c r="M893" s="15"/>
    </row>
    <row r="894" spans="1:13" s="2" customFormat="1" x14ac:dyDescent="0.25">
      <c r="A894" s="9"/>
      <c r="B894" s="10"/>
      <c r="J894" s="13"/>
      <c r="L894" s="18"/>
      <c r="M894" s="15"/>
    </row>
    <row r="895" spans="1:13" s="2" customFormat="1" x14ac:dyDescent="0.25">
      <c r="A895" s="9"/>
      <c r="B895" s="10"/>
      <c r="J895" s="13"/>
      <c r="L895" s="18"/>
      <c r="M895" s="15"/>
    </row>
    <row r="896" spans="1:13" s="2" customFormat="1" x14ac:dyDescent="0.25">
      <c r="A896" s="9"/>
      <c r="B896" s="10"/>
      <c r="J896" s="13"/>
      <c r="L896" s="18"/>
      <c r="M896" s="15"/>
    </row>
    <row r="897" spans="1:13" s="2" customFormat="1" x14ac:dyDescent="0.25">
      <c r="A897" s="9"/>
      <c r="B897" s="10"/>
      <c r="J897" s="13"/>
      <c r="L897" s="18"/>
      <c r="M897" s="15"/>
    </row>
    <row r="898" spans="1:13" s="2" customFormat="1" x14ac:dyDescent="0.25">
      <c r="A898" s="9"/>
      <c r="B898" s="10"/>
      <c r="J898" s="13"/>
      <c r="L898" s="18"/>
      <c r="M898" s="15"/>
    </row>
    <row r="899" spans="1:13" s="2" customFormat="1" x14ac:dyDescent="0.25">
      <c r="A899" s="9"/>
      <c r="B899" s="10"/>
      <c r="J899" s="13"/>
      <c r="L899" s="18"/>
      <c r="M899" s="15"/>
    </row>
    <row r="900" spans="1:13" s="2" customFormat="1" x14ac:dyDescent="0.25">
      <c r="A900" s="9"/>
      <c r="B900" s="10"/>
      <c r="J900" s="13"/>
      <c r="L900" s="18"/>
      <c r="M900" s="15"/>
    </row>
    <row r="901" spans="1:13" s="2" customFormat="1" x14ac:dyDescent="0.25">
      <c r="A901" s="9"/>
      <c r="B901" s="10"/>
      <c r="J901" s="13"/>
      <c r="L901" s="18"/>
      <c r="M901" s="15"/>
    </row>
    <row r="902" spans="1:13" s="2" customFormat="1" x14ac:dyDescent="0.25">
      <c r="A902" s="9"/>
      <c r="B902" s="10"/>
      <c r="J902" s="13"/>
      <c r="L902" s="18"/>
      <c r="M902" s="15"/>
    </row>
    <row r="903" spans="1:13" s="2" customFormat="1" x14ac:dyDescent="0.25">
      <c r="A903" s="9"/>
      <c r="B903" s="10"/>
      <c r="J903" s="13"/>
      <c r="L903" s="18"/>
      <c r="M903" s="15"/>
    </row>
    <row r="904" spans="1:13" s="2" customFormat="1" x14ac:dyDescent="0.25">
      <c r="A904" s="9"/>
      <c r="B904" s="10"/>
      <c r="J904" s="13"/>
      <c r="L904" s="18"/>
      <c r="M904" s="15"/>
    </row>
    <row r="905" spans="1:13" s="2" customFormat="1" x14ac:dyDescent="0.25">
      <c r="A905" s="9"/>
      <c r="B905" s="10"/>
      <c r="J905" s="13"/>
      <c r="L905" s="18"/>
      <c r="M905" s="15"/>
    </row>
    <row r="906" spans="1:13" s="2" customFormat="1" x14ac:dyDescent="0.25">
      <c r="A906" s="9"/>
      <c r="B906" s="10"/>
      <c r="J906" s="13"/>
      <c r="L906" s="18"/>
      <c r="M906" s="15"/>
    </row>
    <row r="907" spans="1:13" s="2" customFormat="1" x14ac:dyDescent="0.25">
      <c r="A907" s="9"/>
      <c r="B907" s="10"/>
      <c r="J907" s="13"/>
      <c r="L907" s="18"/>
      <c r="M907" s="15"/>
    </row>
    <row r="908" spans="1:13" s="2" customFormat="1" x14ac:dyDescent="0.25">
      <c r="A908" s="9"/>
      <c r="B908" s="10"/>
      <c r="J908" s="13"/>
      <c r="L908" s="18"/>
      <c r="M908" s="15"/>
    </row>
    <row r="909" spans="1:13" s="2" customFormat="1" x14ac:dyDescent="0.25">
      <c r="A909" s="9"/>
      <c r="B909" s="10"/>
      <c r="J909" s="13"/>
      <c r="L909" s="18"/>
      <c r="M909" s="15"/>
    </row>
    <row r="910" spans="1:13" s="2" customFormat="1" x14ac:dyDescent="0.25">
      <c r="A910" s="9"/>
      <c r="B910" s="10"/>
      <c r="J910" s="13"/>
      <c r="L910" s="18"/>
      <c r="M910" s="15"/>
    </row>
    <row r="911" spans="1:13" s="2" customFormat="1" x14ac:dyDescent="0.25">
      <c r="A911" s="9"/>
      <c r="B911" s="10"/>
      <c r="J911" s="13"/>
      <c r="L911" s="18"/>
      <c r="M911" s="15"/>
    </row>
    <row r="912" spans="1:13" s="2" customFormat="1" x14ac:dyDescent="0.25">
      <c r="A912" s="9"/>
      <c r="B912" s="10"/>
      <c r="J912" s="13"/>
      <c r="L912" s="18"/>
      <c r="M912" s="15"/>
    </row>
    <row r="913" spans="1:13" s="2" customFormat="1" x14ac:dyDescent="0.25">
      <c r="A913" s="9"/>
      <c r="B913" s="10"/>
      <c r="J913" s="13"/>
      <c r="L913" s="18"/>
      <c r="M913" s="15"/>
    </row>
    <row r="914" spans="1:13" s="2" customFormat="1" x14ac:dyDescent="0.25">
      <c r="A914" s="9"/>
      <c r="B914" s="10"/>
      <c r="J914" s="13"/>
      <c r="L914" s="18"/>
      <c r="M914" s="15"/>
    </row>
    <row r="915" spans="1:13" s="2" customFormat="1" x14ac:dyDescent="0.25">
      <c r="A915" s="9"/>
      <c r="B915" s="10"/>
      <c r="J915" s="13"/>
      <c r="L915" s="18"/>
      <c r="M915" s="15"/>
    </row>
    <row r="916" spans="1:13" s="2" customFormat="1" x14ac:dyDescent="0.25">
      <c r="A916" s="9"/>
      <c r="B916" s="10"/>
      <c r="J916" s="13"/>
      <c r="L916" s="18"/>
      <c r="M916" s="15"/>
    </row>
    <row r="917" spans="1:13" s="2" customFormat="1" x14ac:dyDescent="0.25">
      <c r="A917" s="9"/>
      <c r="B917" s="10"/>
      <c r="J917" s="13"/>
      <c r="L917" s="18"/>
      <c r="M917" s="15"/>
    </row>
    <row r="918" spans="1:13" s="2" customFormat="1" x14ac:dyDescent="0.25">
      <c r="A918" s="9"/>
      <c r="B918" s="10"/>
      <c r="J918" s="13"/>
      <c r="L918" s="18"/>
      <c r="M918" s="15"/>
    </row>
    <row r="919" spans="1:13" s="2" customFormat="1" x14ac:dyDescent="0.25">
      <c r="A919" s="9"/>
      <c r="B919" s="10"/>
      <c r="J919" s="13"/>
      <c r="L919" s="18"/>
      <c r="M919" s="15"/>
    </row>
    <row r="920" spans="1:13" s="2" customFormat="1" x14ac:dyDescent="0.25">
      <c r="A920" s="9"/>
      <c r="B920" s="10"/>
      <c r="J920" s="13"/>
      <c r="L920" s="18"/>
      <c r="M920" s="15"/>
    </row>
    <row r="921" spans="1:13" s="2" customFormat="1" x14ac:dyDescent="0.25">
      <c r="A921" s="9"/>
      <c r="B921" s="10"/>
      <c r="J921" s="13"/>
      <c r="L921" s="18"/>
      <c r="M921" s="15"/>
    </row>
    <row r="922" spans="1:13" s="2" customFormat="1" x14ac:dyDescent="0.25">
      <c r="A922" s="9"/>
      <c r="B922" s="10"/>
      <c r="J922" s="13"/>
      <c r="L922" s="18"/>
      <c r="M922" s="15"/>
    </row>
    <row r="923" spans="1:13" s="2" customFormat="1" x14ac:dyDescent="0.25">
      <c r="A923" s="9"/>
      <c r="B923" s="10"/>
      <c r="J923" s="13"/>
      <c r="L923" s="18"/>
      <c r="M923" s="15"/>
    </row>
    <row r="924" spans="1:13" s="2" customFormat="1" x14ac:dyDescent="0.25">
      <c r="A924" s="9"/>
      <c r="B924" s="10"/>
      <c r="J924" s="13"/>
      <c r="L924" s="18"/>
      <c r="M924" s="15"/>
    </row>
    <row r="925" spans="1:13" s="2" customFormat="1" x14ac:dyDescent="0.25">
      <c r="A925" s="9"/>
      <c r="B925" s="10"/>
      <c r="J925" s="13"/>
      <c r="L925" s="18"/>
      <c r="M925" s="15"/>
    </row>
    <row r="926" spans="1:13" s="2" customFormat="1" x14ac:dyDescent="0.25">
      <c r="A926" s="9"/>
      <c r="B926" s="10"/>
      <c r="J926" s="13"/>
      <c r="L926" s="18"/>
      <c r="M926" s="15"/>
    </row>
    <row r="927" spans="1:13" s="2" customFormat="1" x14ac:dyDescent="0.25">
      <c r="A927" s="9"/>
      <c r="B927" s="10"/>
      <c r="J927" s="13"/>
      <c r="L927" s="18"/>
      <c r="M927" s="15"/>
    </row>
    <row r="928" spans="1:13" s="2" customFormat="1" x14ac:dyDescent="0.25">
      <c r="A928" s="9"/>
      <c r="B928" s="10"/>
      <c r="J928" s="13"/>
      <c r="L928" s="18"/>
      <c r="M928" s="15"/>
    </row>
    <row r="929" spans="1:13" s="2" customFormat="1" x14ac:dyDescent="0.25">
      <c r="A929" s="9"/>
      <c r="B929" s="10"/>
      <c r="J929" s="13"/>
      <c r="L929" s="18"/>
      <c r="M929" s="15"/>
    </row>
    <row r="930" spans="1:13" s="2" customFormat="1" x14ac:dyDescent="0.25">
      <c r="A930" s="9"/>
      <c r="B930" s="10"/>
      <c r="J930" s="13"/>
      <c r="L930" s="18"/>
      <c r="M930" s="15"/>
    </row>
  </sheetData>
  <autoFilter ref="A6:M198" xr:uid="{43C382C8-38BA-4518-BCB3-336D6824633D}"/>
  <mergeCells count="55">
    <mergeCell ref="A162:A196"/>
    <mergeCell ref="B162:B168"/>
    <mergeCell ref="B169:B170"/>
    <mergeCell ref="B171:B172"/>
    <mergeCell ref="B173:B180"/>
    <mergeCell ref="B181:B187"/>
    <mergeCell ref="B189:B193"/>
    <mergeCell ref="B194:B195"/>
    <mergeCell ref="A150:A161"/>
    <mergeCell ref="B151:B153"/>
    <mergeCell ref="B154:B158"/>
    <mergeCell ref="A104:A110"/>
    <mergeCell ref="B105:B107"/>
    <mergeCell ref="A111:A132"/>
    <mergeCell ref="B111:B112"/>
    <mergeCell ref="B113:B115"/>
    <mergeCell ref="B116:B119"/>
    <mergeCell ref="B120:B126"/>
    <mergeCell ref="B128:B130"/>
    <mergeCell ref="A133:A149"/>
    <mergeCell ref="B133:B135"/>
    <mergeCell ref="B137:B140"/>
    <mergeCell ref="B141:B143"/>
    <mergeCell ref="B145:B148"/>
    <mergeCell ref="A83:A87"/>
    <mergeCell ref="B84:B86"/>
    <mergeCell ref="A88:A103"/>
    <mergeCell ref="B88:B90"/>
    <mergeCell ref="B91:B93"/>
    <mergeCell ref="B94:B95"/>
    <mergeCell ref="B96:B99"/>
    <mergeCell ref="A32:A45"/>
    <mergeCell ref="B33:B35"/>
    <mergeCell ref="B36:B39"/>
    <mergeCell ref="B41:B43"/>
    <mergeCell ref="A46:A82"/>
    <mergeCell ref="B46:B49"/>
    <mergeCell ref="B50:B52"/>
    <mergeCell ref="B53:B56"/>
    <mergeCell ref="B57:B63"/>
    <mergeCell ref="B64:B69"/>
    <mergeCell ref="B71:B75"/>
    <mergeCell ref="B76:B81"/>
    <mergeCell ref="A2:L2"/>
    <mergeCell ref="D5:E5"/>
    <mergeCell ref="F5:G5"/>
    <mergeCell ref="H5:I5"/>
    <mergeCell ref="J5:K5"/>
    <mergeCell ref="L5:M5"/>
    <mergeCell ref="A7:A31"/>
    <mergeCell ref="B7:B10"/>
    <mergeCell ref="B13:B18"/>
    <mergeCell ref="B19:B22"/>
    <mergeCell ref="B24:B28"/>
    <mergeCell ref="B29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razem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Waściński Krzysztof</dc:creator>
  <cp:lastModifiedBy>Waściński Krzysztof</cp:lastModifiedBy>
  <dcterms:created xsi:type="dcterms:W3CDTF">2015-06-05T18:19:34Z</dcterms:created>
  <dcterms:modified xsi:type="dcterms:W3CDTF">2024-02-13T07:18:46Z</dcterms:modified>
</cp:coreProperties>
</file>