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2ED7F98B-4771-42F3-92E7-9D430C03B7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woce i warzywa (2)" sheetId="11" r:id="rId1"/>
  </sheets>
  <definedNames>
    <definedName name="_xlnm.Print_Area" localSheetId="0">'Owoce i warzywa (2)'!$A$1:$U$46</definedName>
    <definedName name="Print_Area" localSheetId="0">'Owoce i warzywa (2)'!$A$2:$T$46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1" l="1"/>
  <c r="U34" i="11"/>
  <c r="U33" i="11"/>
  <c r="U31" i="11"/>
  <c r="U30" i="11"/>
  <c r="U29" i="11"/>
  <c r="U27" i="11"/>
  <c r="U26" i="11"/>
  <c r="U25" i="11"/>
  <c r="U23" i="11"/>
  <c r="U22" i="11"/>
  <c r="U21" i="11"/>
  <c r="U19" i="11"/>
  <c r="U17" i="11"/>
  <c r="T15" i="11"/>
  <c r="S15" i="11"/>
  <c r="R15" i="11"/>
  <c r="Q15" i="11"/>
  <c r="P15" i="11"/>
  <c r="O15" i="11"/>
  <c r="N15" i="11"/>
  <c r="M15" i="11"/>
  <c r="L15" i="11"/>
  <c r="J15" i="11"/>
  <c r="I15" i="11"/>
  <c r="H15" i="11"/>
  <c r="G15" i="11"/>
  <c r="F15" i="11"/>
  <c r="E15" i="11"/>
  <c r="U15" i="11" s="1"/>
  <c r="U14" i="11"/>
  <c r="U13" i="11"/>
  <c r="U11" i="11"/>
  <c r="U10" i="11"/>
  <c r="U9" i="11"/>
  <c r="U7" i="11"/>
  <c r="U6" i="11"/>
  <c r="U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D67A628D-F829-4D58-B7EE-46518A0094C6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<sst xmlns="http://schemas.openxmlformats.org/spreadsheetml/2006/main" count="59" uniqueCount="44">
  <si>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</si>
  <si>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</si>
  <si>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</si>
  <si>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</si>
  <si>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</si>
  <si>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</si>
  <si>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</si>
  <si>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</si>
  <si>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</si>
  <si>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</si>
  <si>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</si>
  <si>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</si>
  <si>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</si>
  <si>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</si>
  <si>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</si>
  <si>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</si>
  <si>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</si>
  <si>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</si>
  <si>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</si>
  <si>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</si>
  <si>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</si>
  <si>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</si>
  <si>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</si>
  <si>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</si>
  <si>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</si>
  <si>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</si>
  <si>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</si>
  <si>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</si>
  <si>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</si>
  <si>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</si>
  <si>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</si>
  <si>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</si>
  <si>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</si>
  <si>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</si>
  <si>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</si>
  <si>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</si>
  <si>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</si>
  <si>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</si>
  <si>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</si>
  <si>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</si>
  <si>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</si>
  <si>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>Akceptował: Marcin Bereziński- p.o. Z-ca Dyrektora, Departament Analiz i Sprawozdawczości</t>
  </si>
  <si>
    <t xml:space="preserve"> Owoce i warzywa - dane narastająco wg stanu na dzień 31.10.2024 r.</t>
  </si>
  <si>
    <t>Data sporządzenia 27.11.2024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</si>
</sst>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0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  <font>
      <sz val="10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2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1" fontId="18" fillId="0" borderId="21" xfId="2" applyNumberFormat="1" applyFont="1" applyBorder="1" applyAlignment="1">
      <alignment horizontal="right" vertical="center" wrapText="1"/>
    </xf>
    <xf numFmtId="1" fontId="18" fillId="0" borderId="22" xfId="2" applyNumberFormat="1" applyFont="1" applyBorder="1" applyAlignment="1">
      <alignment horizontal="right" vertical="center" wrapText="1"/>
    </xf>
    <xf numFmtId="3" fontId="18" fillId="0" borderId="22" xfId="2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horizontal="right" vertical="center" wrapText="1"/>
    </xf>
    <xf numFmtId="3" fontId="19" fillId="0" borderId="23" xfId="0" applyNumberFormat="1" applyFont="1" applyBorder="1" applyAlignment="1">
      <alignment horizontal="right" vertical="center" wrapText="1"/>
    </xf>
    <xf numFmtId="1" fontId="18" fillId="0" borderId="14" xfId="2" applyNumberFormat="1" applyFont="1" applyBorder="1" applyAlignment="1">
      <alignment horizontal="right" vertical="center" wrapText="1"/>
    </xf>
    <xf numFmtId="1" fontId="18" fillId="0" borderId="15" xfId="2" applyNumberFormat="1" applyFont="1" applyBorder="1" applyAlignment="1">
      <alignment horizontal="right" vertical="center" wrapText="1"/>
    </xf>
    <xf numFmtId="0" fontId="18" fillId="0" borderId="15" xfId="2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3" fontId="18" fillId="0" borderId="15" xfId="2" applyNumberFormat="1" applyFont="1" applyBorder="1" applyAlignment="1">
      <alignment horizontal="right" vertical="center" wrapText="1"/>
    </xf>
    <xf numFmtId="3" fontId="19" fillId="0" borderId="17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ED35-46C2-4E2A-9843-7467E6AC6A73}">
  <sheetPr>
    <tabColor rgb="FFFFFF00"/>
    <pageSetUpPr fitToPage="1"/>
  </sheetPr>
  <dimension ref="A1:IO46"/>
  <sheetViews>
    <sheetView tabSelected="1" view="pageBreakPreview" zoomScale="80" zoomScaleNormal="70" zoomScaleSheetLayoutView="80" workbookViewId="0">
      <pane ySplit="3" topLeftCell="A4" activePane="bottomLeft" state="frozen"/>
      <selection sqref="A1:I190"/>
      <selection pane="bottomLeft" activeCell="B2" sqref="B2"/>
    </sheetView>
  </sheetViews>
  <sheetFormatPr defaultColWidth="9.1796875" defaultRowHeight="14" outlineLevelRow="1" x14ac:dyDescent="0.3"/>
  <cols>
    <col min="1" max="1" width="1.81640625" style="5" customWidth="1"/>
    <col min="2" max="2" width="9.1796875" style="5"/>
    <col min="3" max="3" width="9.7265625" style="5" customWidth="1"/>
    <col min="4" max="4" width="41.1796875" style="5" customWidth="1"/>
    <col min="5" max="5" width="18.1796875" style="5" customWidth="1"/>
    <col min="6" max="6" width="15.1796875" style="5" customWidth="1"/>
    <col min="7" max="7" width="16.81640625" style="5" bestFit="1" customWidth="1"/>
    <col min="8" max="8" width="14" style="5" customWidth="1"/>
    <col min="9" max="10" width="16.81640625" style="5" bestFit="1" customWidth="1"/>
    <col min="11" max="11" width="18.7265625" style="5" customWidth="1"/>
    <col min="12" max="13" width="16.26953125" style="5" customWidth="1"/>
    <col min="14" max="14" width="15.7265625" style="5" bestFit="1" customWidth="1"/>
    <col min="15" max="17" width="16" style="5" customWidth="1"/>
    <col min="18" max="18" width="14.26953125" style="5" customWidth="1"/>
    <col min="19" max="19" width="17.81640625" style="5" customWidth="1"/>
    <col min="20" max="20" width="18.453125" style="5" customWidth="1"/>
    <col min="21" max="21" width="19.453125" style="41" customWidth="1"/>
    <col min="22" max="22" width="18.26953125" style="5" customWidth="1"/>
    <col min="23" max="23" width="25.81640625" style="5" customWidth="1"/>
    <col min="24" max="27" width="12" style="5" customWidth="1"/>
    <col min="28" max="28" width="22.453125" style="5" customWidth="1"/>
    <col min="29" max="31" width="12" style="5" customWidth="1"/>
    <col min="32" max="32" width="8.54296875" style="5" customWidth="1"/>
    <col min="33" max="39" width="4.7265625" style="5" customWidth="1"/>
    <col min="40" max="16384" width="9.1796875" style="5"/>
  </cols>
  <sheetData>
    <row r="1" spans="1:249" x14ac:dyDescent="0.3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"/>
    </row>
    <row r="2" spans="1:249" ht="18.5" thickBot="1" x14ac:dyDescent="0.45">
      <c r="B2" s="7" t="s">
        <v>42</v>
      </c>
      <c r="C2" s="8"/>
      <c r="D2" s="8"/>
      <c r="E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5"/>
    </row>
    <row r="3" spans="1:249" s="11" customFormat="1" ht="108.75" customHeight="1" thickBot="1" x14ac:dyDescent="0.4">
      <c r="B3" s="80" t="s">
        <v>0</v>
      </c>
      <c r="C3" s="81"/>
      <c r="D3" s="81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2" customFormat="1" ht="42.75" customHeight="1" x14ac:dyDescent="0.25">
      <c r="B4" s="82" t="s">
        <v>18</v>
      </c>
      <c r="C4" s="83"/>
      <c r="D4" s="84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/>
    </row>
    <row r="5" spans="1:249" s="11" customFormat="1" ht="24" customHeight="1" x14ac:dyDescent="0.3">
      <c r="B5" s="88" t="s">
        <v>19</v>
      </c>
      <c r="C5" s="89"/>
      <c r="D5" s="90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1</v>
      </c>
    </row>
    <row r="6" spans="1:249" s="11" customFormat="1" ht="24" customHeight="1" x14ac:dyDescent="0.3">
      <c r="B6" s="88" t="s">
        <v>20</v>
      </c>
      <c r="C6" s="89"/>
      <c r="D6" s="90"/>
      <c r="E6" s="13">
        <v>4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52</v>
      </c>
      <c r="L6" s="14">
        <v>4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1</v>
      </c>
      <c r="S6" s="14">
        <v>13</v>
      </c>
      <c r="T6" s="15">
        <v>1</v>
      </c>
      <c r="U6" s="16">
        <f>SUM(E6:T6)</f>
        <v>140</v>
      </c>
    </row>
    <row r="7" spans="1:249" s="11" customFormat="1" ht="24" customHeight="1" x14ac:dyDescent="0.3">
      <c r="B7" s="88" t="s">
        <v>21</v>
      </c>
      <c r="C7" s="89"/>
      <c r="D7" s="90"/>
      <c r="E7" s="13">
        <v>0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1</v>
      </c>
    </row>
    <row r="8" spans="1:249" s="12" customFormat="1" ht="49.5" customHeight="1" x14ac:dyDescent="0.25">
      <c r="B8" s="58" t="s">
        <v>22</v>
      </c>
      <c r="C8" s="59"/>
      <c r="D8" s="60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</row>
    <row r="9" spans="1:249" s="12" customFormat="1" ht="25.5" customHeight="1" x14ac:dyDescent="0.25">
      <c r="B9" s="51" t="s">
        <v>23</v>
      </c>
      <c r="C9" s="52"/>
      <c r="D9" s="53"/>
      <c r="E9" s="91">
        <v>0</v>
      </c>
      <c r="F9" s="92">
        <v>21</v>
      </c>
      <c r="G9" s="92">
        <v>10</v>
      </c>
      <c r="H9" s="92">
        <v>2</v>
      </c>
      <c r="I9" s="93">
        <v>33</v>
      </c>
      <c r="J9" s="92">
        <v>4</v>
      </c>
      <c r="K9" s="94">
        <v>277</v>
      </c>
      <c r="L9" s="92">
        <v>0</v>
      </c>
      <c r="M9" s="92">
        <v>0</v>
      </c>
      <c r="N9" s="92">
        <v>0</v>
      </c>
      <c r="O9" s="92">
        <v>4</v>
      </c>
      <c r="P9" s="92">
        <v>0</v>
      </c>
      <c r="Q9" s="92">
        <v>4</v>
      </c>
      <c r="R9" s="92">
        <v>0</v>
      </c>
      <c r="S9" s="93">
        <v>24</v>
      </c>
      <c r="T9" s="92">
        <v>0</v>
      </c>
      <c r="U9" s="95">
        <f>SUM(E9:T9)</f>
        <v>379</v>
      </c>
    </row>
    <row r="10" spans="1:249" s="12" customFormat="1" ht="25.5" customHeight="1" x14ac:dyDescent="0.25">
      <c r="B10" s="51" t="s">
        <v>24</v>
      </c>
      <c r="C10" s="52"/>
      <c r="D10" s="53"/>
      <c r="E10" s="96">
        <v>0</v>
      </c>
      <c r="F10" s="97">
        <v>21</v>
      </c>
      <c r="G10" s="97">
        <v>10</v>
      </c>
      <c r="H10" s="97">
        <v>2</v>
      </c>
      <c r="I10" s="98">
        <v>33</v>
      </c>
      <c r="J10" s="97">
        <v>4</v>
      </c>
      <c r="K10" s="99">
        <v>284</v>
      </c>
      <c r="L10" s="97">
        <v>0</v>
      </c>
      <c r="M10" s="97">
        <v>0</v>
      </c>
      <c r="N10" s="97">
        <v>0</v>
      </c>
      <c r="O10" s="97">
        <v>4</v>
      </c>
      <c r="P10" s="97">
        <v>0</v>
      </c>
      <c r="Q10" s="97">
        <v>4</v>
      </c>
      <c r="R10" s="97">
        <v>0</v>
      </c>
      <c r="S10" s="100">
        <v>24</v>
      </c>
      <c r="T10" s="97">
        <v>0</v>
      </c>
      <c r="U10" s="101">
        <f>SUM(E10:T10)</f>
        <v>386</v>
      </c>
    </row>
    <row r="11" spans="1:249" s="12" customFormat="1" ht="25.5" customHeight="1" x14ac:dyDescent="0.25">
      <c r="B11" s="51" t="s">
        <v>25</v>
      </c>
      <c r="C11" s="52"/>
      <c r="D11" s="53"/>
      <c r="E11" s="18">
        <v>0</v>
      </c>
      <c r="F11" s="19">
        <v>5722398.5099999998</v>
      </c>
      <c r="G11" s="19">
        <v>924652.07000000007</v>
      </c>
      <c r="H11" s="19">
        <v>796640.5</v>
      </c>
      <c r="I11" s="19">
        <v>10449244.279999997</v>
      </c>
      <c r="J11" s="19">
        <v>281192.22000000003</v>
      </c>
      <c r="K11" s="19">
        <v>123025774.52999997</v>
      </c>
      <c r="L11" s="19">
        <v>0</v>
      </c>
      <c r="M11" s="19">
        <v>0</v>
      </c>
      <c r="N11" s="19">
        <v>0</v>
      </c>
      <c r="O11" s="19">
        <v>438328.49</v>
      </c>
      <c r="P11" s="19">
        <v>0</v>
      </c>
      <c r="Q11" s="19">
        <v>1376113.98</v>
      </c>
      <c r="R11" s="19">
        <v>0</v>
      </c>
      <c r="S11" s="19">
        <v>860190.21</v>
      </c>
      <c r="T11" s="19">
        <v>0</v>
      </c>
      <c r="U11" s="20">
        <f>SUM(E11:T11)</f>
        <v>143874534.78999996</v>
      </c>
    </row>
    <row r="12" spans="1:249" s="21" customFormat="1" ht="31.5" customHeight="1" x14ac:dyDescent="0.25">
      <c r="A12" s="12"/>
      <c r="B12" s="58" t="s">
        <v>26</v>
      </c>
      <c r="C12" s="59"/>
      <c r="D12" s="60"/>
      <c r="E12" s="61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21" customFormat="1" ht="23.25" customHeight="1" x14ac:dyDescent="0.25">
      <c r="A13" s="12"/>
      <c r="B13" s="51" t="s">
        <v>27</v>
      </c>
      <c r="C13" s="52"/>
      <c r="D13" s="53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21" customFormat="1" ht="23.25" customHeight="1" x14ac:dyDescent="0.25">
      <c r="A14" s="22"/>
      <c r="B14" s="71" t="s">
        <v>24</v>
      </c>
      <c r="C14" s="72"/>
      <c r="D14" s="73"/>
      <c r="E14" s="13">
        <v>94</v>
      </c>
      <c r="F14" s="15">
        <v>391</v>
      </c>
      <c r="G14" s="15">
        <v>253</v>
      </c>
      <c r="H14" s="15">
        <v>42</v>
      </c>
      <c r="I14" s="17">
        <v>145</v>
      </c>
      <c r="J14" s="15">
        <v>105</v>
      </c>
      <c r="K14" s="17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21" customFormat="1" ht="23.25" customHeight="1" x14ac:dyDescent="0.25">
      <c r="A15" s="22"/>
      <c r="B15" s="74" t="s">
        <v>28</v>
      </c>
      <c r="C15" s="75"/>
      <c r="D15" s="76"/>
      <c r="E15" s="18">
        <f t="shared" ref="E15:T15" si="0">E17+E19</f>
        <v>251034358.91</v>
      </c>
      <c r="F15" s="19">
        <f>F17+F19</f>
        <v>1147007263.6999998</v>
      </c>
      <c r="G15" s="19">
        <f t="shared" si="0"/>
        <v>386601962.28000003</v>
      </c>
      <c r="H15" s="19">
        <f t="shared" si="0"/>
        <v>93015112.030000001</v>
      </c>
      <c r="I15" s="19">
        <f t="shared" si="0"/>
        <v>647341110.91999996</v>
      </c>
      <c r="J15" s="19">
        <f t="shared" si="0"/>
        <v>166982550.17000002</v>
      </c>
      <c r="K15" s="19">
        <v>3005985854.8499999</v>
      </c>
      <c r="L15" s="19">
        <f t="shared" si="0"/>
        <v>69888954.519999996</v>
      </c>
      <c r="M15" s="19">
        <f t="shared" si="0"/>
        <v>93130474.610000014</v>
      </c>
      <c r="N15" s="19">
        <f t="shared" si="0"/>
        <v>35589782.530000001</v>
      </c>
      <c r="O15" s="19">
        <f t="shared" si="0"/>
        <v>445098749.40999997</v>
      </c>
      <c r="P15" s="19">
        <f t="shared" si="0"/>
        <v>170918324.38999999</v>
      </c>
      <c r="Q15" s="19">
        <f t="shared" si="0"/>
        <v>500455039.72999996</v>
      </c>
      <c r="R15" s="19">
        <f t="shared" si="0"/>
        <v>96544510.930000007</v>
      </c>
      <c r="S15" s="19">
        <f t="shared" si="0"/>
        <v>806993713.36999989</v>
      </c>
      <c r="T15" s="19">
        <f t="shared" si="0"/>
        <v>8152953.0700000003</v>
      </c>
      <c r="U15" s="20">
        <f>SUM(E15:T15)</f>
        <v>7924740715.4199991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 x14ac:dyDescent="0.25">
      <c r="B16" s="77" t="s">
        <v>29</v>
      </c>
      <c r="C16" s="78"/>
      <c r="D16" s="79"/>
      <c r="E16" s="6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</row>
    <row r="17" spans="1:249" s="12" customFormat="1" ht="24.75" customHeight="1" x14ac:dyDescent="0.25">
      <c r="B17" s="51" t="s">
        <v>25</v>
      </c>
      <c r="C17" s="52"/>
      <c r="D17" s="53"/>
      <c r="E17" s="23">
        <v>11353710.85</v>
      </c>
      <c r="F17" s="19">
        <v>43844437.019999996</v>
      </c>
      <c r="G17" s="19">
        <v>29643719.300000001</v>
      </c>
      <c r="H17" s="19">
        <v>7877883.9299999997</v>
      </c>
      <c r="I17" s="19">
        <v>26555761.199999999</v>
      </c>
      <c r="J17" s="19">
        <v>11051462.4</v>
      </c>
      <c r="K17" s="19">
        <v>130804150.17999998</v>
      </c>
      <c r="L17" s="19">
        <v>4467497.96</v>
      </c>
      <c r="M17" s="19">
        <v>7367743.5099999998</v>
      </c>
      <c r="N17" s="19">
        <v>1846389.7899999998</v>
      </c>
      <c r="O17" s="19">
        <v>10844036.219999999</v>
      </c>
      <c r="P17" s="19">
        <v>6459987.6000000006</v>
      </c>
      <c r="Q17" s="19">
        <v>17096731.890000001</v>
      </c>
      <c r="R17" s="19">
        <v>2606715.1500000004</v>
      </c>
      <c r="S17" s="19">
        <v>51631292.269999988</v>
      </c>
      <c r="T17" s="19">
        <v>92791.14</v>
      </c>
      <c r="U17" s="20">
        <f>SUM(E17:T17)</f>
        <v>363544310.40999997</v>
      </c>
    </row>
    <row r="18" spans="1:249" s="21" customFormat="1" ht="44.25" customHeight="1" x14ac:dyDescent="0.25">
      <c r="A18" s="12"/>
      <c r="B18" s="64" t="s">
        <v>30</v>
      </c>
      <c r="C18" s="65"/>
      <c r="D18" s="6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 x14ac:dyDescent="0.25">
      <c r="B19" s="69" t="s">
        <v>25</v>
      </c>
      <c r="C19" s="70"/>
      <c r="D19" s="70"/>
      <c r="E19" s="18">
        <v>239680648.06</v>
      </c>
      <c r="F19" s="19">
        <v>1103162826.6799998</v>
      </c>
      <c r="G19" s="19">
        <v>356958242.98000002</v>
      </c>
      <c r="H19" s="19">
        <v>85137228.099999994</v>
      </c>
      <c r="I19" s="19">
        <v>620785349.71999991</v>
      </c>
      <c r="J19" s="19">
        <v>155931087.77000001</v>
      </c>
      <c r="K19" s="19">
        <v>2875181704.6700001</v>
      </c>
      <c r="L19" s="19">
        <v>65421456.560000002</v>
      </c>
      <c r="M19" s="19">
        <v>85762731.100000009</v>
      </c>
      <c r="N19" s="19">
        <v>33743392.740000002</v>
      </c>
      <c r="O19" s="19">
        <v>434254713.19</v>
      </c>
      <c r="P19" s="19">
        <v>164458336.78999999</v>
      </c>
      <c r="Q19" s="19">
        <v>483358307.83999997</v>
      </c>
      <c r="R19" s="19">
        <v>93937795.780000001</v>
      </c>
      <c r="S19" s="19">
        <v>755362421.0999999</v>
      </c>
      <c r="T19" s="19">
        <v>8060161.9300000006</v>
      </c>
      <c r="U19" s="20">
        <f>SUM(E19:T19)</f>
        <v>7561196405.0100002</v>
      </c>
    </row>
    <row r="20" spans="1:249" s="21" customFormat="1" ht="44.25" customHeight="1" x14ac:dyDescent="0.25">
      <c r="A20" s="12"/>
      <c r="B20" s="58" t="s">
        <v>31</v>
      </c>
      <c r="C20" s="59"/>
      <c r="D20" s="60"/>
      <c r="E20" s="61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 x14ac:dyDescent="0.25">
      <c r="B21" s="51" t="s">
        <v>27</v>
      </c>
      <c r="C21" s="52"/>
      <c r="D21" s="53"/>
      <c r="E21" s="13">
        <v>0</v>
      </c>
      <c r="F21" s="14">
        <v>8</v>
      </c>
      <c r="G21" s="24">
        <v>7</v>
      </c>
      <c r="H21" s="15">
        <v>0</v>
      </c>
      <c r="I21" s="24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24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 x14ac:dyDescent="0.25">
      <c r="B22" s="51" t="s">
        <v>24</v>
      </c>
      <c r="C22" s="52"/>
      <c r="D22" s="53"/>
      <c r="E22" s="13">
        <v>0</v>
      </c>
      <c r="F22" s="14">
        <v>8</v>
      </c>
      <c r="G22" s="24">
        <v>7</v>
      </c>
      <c r="H22" s="15">
        <v>0</v>
      </c>
      <c r="I22" s="24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24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 x14ac:dyDescent="0.25">
      <c r="B23" s="51" t="s">
        <v>25</v>
      </c>
      <c r="C23" s="52"/>
      <c r="D23" s="53"/>
      <c r="E23" s="18">
        <v>0</v>
      </c>
      <c r="F23" s="19">
        <v>7052931.8499999996</v>
      </c>
      <c r="G23" s="19">
        <v>3005823.33</v>
      </c>
      <c r="H23" s="19">
        <v>0</v>
      </c>
      <c r="I23" s="19">
        <v>2100726.16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490680.7</v>
      </c>
      <c r="S23" s="19">
        <v>9592932.4700000007</v>
      </c>
      <c r="T23" s="19">
        <v>0</v>
      </c>
      <c r="U23" s="20">
        <f>SUM(E23:T23)</f>
        <v>22243094.509999998</v>
      </c>
    </row>
    <row r="24" spans="1:249" s="21" customFormat="1" ht="42" customHeight="1" x14ac:dyDescent="0.25">
      <c r="A24" s="12"/>
      <c r="B24" s="58" t="s">
        <v>32</v>
      </c>
      <c r="C24" s="59"/>
      <c r="D24" s="60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 x14ac:dyDescent="0.25">
      <c r="B25" s="51" t="s">
        <v>27</v>
      </c>
      <c r="C25" s="52"/>
      <c r="D25" s="53"/>
      <c r="E25" s="13">
        <v>0</v>
      </c>
      <c r="F25" s="14">
        <v>9</v>
      </c>
      <c r="G25" s="24">
        <v>7</v>
      </c>
      <c r="H25" s="15">
        <v>0</v>
      </c>
      <c r="I25" s="24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24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 x14ac:dyDescent="0.25">
      <c r="B26" s="51" t="s">
        <v>24</v>
      </c>
      <c r="C26" s="52"/>
      <c r="D26" s="53"/>
      <c r="E26" s="13">
        <v>0</v>
      </c>
      <c r="F26" s="14">
        <v>9</v>
      </c>
      <c r="G26" s="24">
        <v>7</v>
      </c>
      <c r="H26" s="15">
        <v>0</v>
      </c>
      <c r="I26" s="24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24">
        <v>1</v>
      </c>
      <c r="S26" s="14">
        <v>5</v>
      </c>
      <c r="T26" s="15">
        <v>0</v>
      </c>
      <c r="U26" s="16">
        <f>SUM(E26:T26)</f>
        <v>25</v>
      </c>
    </row>
    <row r="27" spans="1:249" s="11" customFormat="1" ht="22.5" customHeight="1" outlineLevel="1" x14ac:dyDescent="0.3">
      <c r="B27" s="51" t="s">
        <v>25</v>
      </c>
      <c r="C27" s="52"/>
      <c r="D27" s="53"/>
      <c r="E27" s="18">
        <v>0</v>
      </c>
      <c r="F27" s="19">
        <v>8731952.8000000007</v>
      </c>
      <c r="G27" s="19">
        <v>4083884.42</v>
      </c>
      <c r="H27" s="19">
        <v>0</v>
      </c>
      <c r="I27" s="19">
        <v>2893389.75</v>
      </c>
      <c r="J27" s="19">
        <v>0</v>
      </c>
      <c r="K27" s="19">
        <v>119350.28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156623.78</v>
      </c>
      <c r="R27" s="19">
        <v>378995.94</v>
      </c>
      <c r="S27" s="19">
        <v>13205043.85</v>
      </c>
      <c r="T27" s="19">
        <v>0</v>
      </c>
      <c r="U27" s="20">
        <f>SUM(E27:T27)</f>
        <v>29569240.82</v>
      </c>
    </row>
    <row r="28" spans="1:249" s="21" customFormat="1" ht="42.75" customHeight="1" x14ac:dyDescent="0.25">
      <c r="A28" s="12"/>
      <c r="B28" s="58" t="s">
        <v>33</v>
      </c>
      <c r="C28" s="59"/>
      <c r="D28" s="60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3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 x14ac:dyDescent="0.25">
      <c r="B29" s="51" t="s">
        <v>27</v>
      </c>
      <c r="C29" s="52"/>
      <c r="D29" s="53"/>
      <c r="E29" s="13">
        <v>0</v>
      </c>
      <c r="F29" s="15">
        <v>10</v>
      </c>
      <c r="G29" s="25">
        <v>7</v>
      </c>
      <c r="H29" s="15">
        <v>0</v>
      </c>
      <c r="I29" s="25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 x14ac:dyDescent="0.25">
      <c r="B30" s="51" t="s">
        <v>24</v>
      </c>
      <c r="C30" s="52"/>
      <c r="D30" s="53"/>
      <c r="E30" s="13">
        <v>0</v>
      </c>
      <c r="F30" s="15">
        <v>10</v>
      </c>
      <c r="G30" s="25">
        <v>7</v>
      </c>
      <c r="H30" s="15">
        <v>0</v>
      </c>
      <c r="I30" s="25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24">
        <v>1</v>
      </c>
      <c r="S30" s="14">
        <v>5</v>
      </c>
      <c r="T30" s="15">
        <v>0</v>
      </c>
      <c r="U30" s="16">
        <f>SUM(E30:T30)</f>
        <v>26</v>
      </c>
    </row>
    <row r="31" spans="1:249" s="11" customFormat="1" ht="23.25" customHeight="1" x14ac:dyDescent="0.3">
      <c r="B31" s="51" t="s">
        <v>25</v>
      </c>
      <c r="C31" s="52"/>
      <c r="D31" s="53"/>
      <c r="E31" s="18">
        <v>0</v>
      </c>
      <c r="F31" s="19">
        <v>6631836.7200000007</v>
      </c>
      <c r="G31" s="19">
        <v>3198171.78</v>
      </c>
      <c r="H31" s="19">
        <v>0</v>
      </c>
      <c r="I31" s="19">
        <v>2438496.46</v>
      </c>
      <c r="J31" s="19">
        <v>0</v>
      </c>
      <c r="K31" s="19">
        <v>135322.39000000001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212586.01</v>
      </c>
      <c r="R31" s="19">
        <v>164922.6</v>
      </c>
      <c r="S31" s="19">
        <v>10540673.049999999</v>
      </c>
      <c r="T31" s="19">
        <v>0</v>
      </c>
      <c r="U31" s="20">
        <f>SUM(E31:T31)</f>
        <v>23322009.009999998</v>
      </c>
    </row>
    <row r="32" spans="1:249" s="11" customFormat="1" ht="39" customHeight="1" x14ac:dyDescent="0.3">
      <c r="B32" s="45" t="s">
        <v>34</v>
      </c>
      <c r="C32" s="46"/>
      <c r="D32" s="47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50"/>
    </row>
    <row r="33" spans="2:21" s="11" customFormat="1" ht="24.75" customHeight="1" x14ac:dyDescent="0.3">
      <c r="B33" s="51" t="s">
        <v>27</v>
      </c>
      <c r="C33" s="52"/>
      <c r="D33" s="53"/>
      <c r="E33" s="26">
        <v>0</v>
      </c>
      <c r="F33" s="27">
        <v>12</v>
      </c>
      <c r="G33" s="27">
        <v>7</v>
      </c>
      <c r="H33" s="27">
        <v>0</v>
      </c>
      <c r="I33" s="27">
        <v>1</v>
      </c>
      <c r="J33" s="27">
        <v>0</v>
      </c>
      <c r="K33" s="27">
        <v>1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2</v>
      </c>
      <c r="R33" s="27">
        <v>0</v>
      </c>
      <c r="S33" s="27">
        <v>5</v>
      </c>
      <c r="T33" s="25">
        <v>0</v>
      </c>
      <c r="U33" s="28">
        <f>SUM(E33:T33)</f>
        <v>28</v>
      </c>
    </row>
    <row r="34" spans="2:21" s="11" customFormat="1" ht="24.75" customHeight="1" x14ac:dyDescent="0.3">
      <c r="B34" s="51" t="s">
        <v>24</v>
      </c>
      <c r="C34" s="52"/>
      <c r="D34" s="53"/>
      <c r="E34" s="26">
        <v>0</v>
      </c>
      <c r="F34" s="27">
        <v>12</v>
      </c>
      <c r="G34" s="27">
        <v>7</v>
      </c>
      <c r="H34" s="27">
        <v>0</v>
      </c>
      <c r="I34" s="27">
        <v>1</v>
      </c>
      <c r="J34" s="27">
        <v>0</v>
      </c>
      <c r="K34" s="27">
        <v>1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2</v>
      </c>
      <c r="R34" s="27">
        <v>0</v>
      </c>
      <c r="S34" s="27">
        <v>5</v>
      </c>
      <c r="T34" s="25">
        <v>0</v>
      </c>
      <c r="U34" s="28">
        <f>SUM(E34:T34)</f>
        <v>28</v>
      </c>
    </row>
    <row r="35" spans="2:21" s="11" customFormat="1" ht="24.75" customHeight="1" thickBot="1" x14ac:dyDescent="0.35">
      <c r="B35" s="54" t="s">
        <v>25</v>
      </c>
      <c r="C35" s="55"/>
      <c r="D35" s="56"/>
      <c r="E35" s="29">
        <v>0</v>
      </c>
      <c r="F35" s="30">
        <v>8328538.5300000003</v>
      </c>
      <c r="G35" s="30">
        <v>2776617.4</v>
      </c>
      <c r="H35" s="30">
        <v>0</v>
      </c>
      <c r="I35" s="30">
        <v>2177037.5699999998</v>
      </c>
      <c r="J35" s="30">
        <v>0</v>
      </c>
      <c r="K35" s="30">
        <v>51080.22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110799.5</v>
      </c>
      <c r="R35" s="30">
        <v>0</v>
      </c>
      <c r="S35" s="30">
        <v>11218808.449999999</v>
      </c>
      <c r="T35" s="30">
        <v>0</v>
      </c>
      <c r="U35" s="31">
        <f>SUM(E35:T35)</f>
        <v>24662881.670000002</v>
      </c>
    </row>
    <row r="36" spans="2:21" ht="28.5" customHeight="1" x14ac:dyDescent="0.3">
      <c r="B36" s="57" t="s">
        <v>39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spans="2:21" ht="14.5" x14ac:dyDescent="0.35">
      <c r="B37" s="42" t="s">
        <v>35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1"/>
      <c r="U37" s="32"/>
    </row>
    <row r="38" spans="2:21" ht="14.5" x14ac:dyDescent="0.3">
      <c r="B38" s="44" t="s">
        <v>36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2:21" ht="14.5" x14ac:dyDescent="0.35">
      <c r="B39" s="11"/>
      <c r="C39" s="33"/>
      <c r="D39" s="3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32"/>
    </row>
    <row r="40" spans="2:21" ht="14.5" x14ac:dyDescent="0.35">
      <c r="B40" s="34" t="s">
        <v>37</v>
      </c>
      <c r="C40" s="35"/>
      <c r="D40" s="3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35"/>
    </row>
    <row r="41" spans="2:21" ht="14.5" x14ac:dyDescent="0.35">
      <c r="B41" s="34" t="s">
        <v>40</v>
      </c>
      <c r="C41" s="35"/>
      <c r="D41" s="3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35"/>
    </row>
    <row r="42" spans="2:21" ht="14.5" x14ac:dyDescent="0.35">
      <c r="B42" s="34" t="s">
        <v>41</v>
      </c>
      <c r="C42" s="35"/>
      <c r="D42" s="3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35"/>
    </row>
    <row r="43" spans="2:21" ht="14.5" x14ac:dyDescent="0.35">
      <c r="B43" s="34" t="s">
        <v>38</v>
      </c>
      <c r="C43" s="35"/>
      <c r="D43" s="35"/>
      <c r="E43" s="35"/>
      <c r="F43" s="35"/>
      <c r="G43" s="3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32"/>
    </row>
    <row r="44" spans="2:21" x14ac:dyDescent="0.3">
      <c r="B44" s="36"/>
      <c r="C44" s="11"/>
      <c r="D44" s="11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11"/>
    </row>
    <row r="45" spans="2:21" x14ac:dyDescent="0.3">
      <c r="B45" s="11"/>
      <c r="C45" s="11"/>
      <c r="D45" s="11"/>
      <c r="E45" s="37"/>
      <c r="F45" s="37"/>
      <c r="G45" s="37"/>
      <c r="H45" s="37"/>
      <c r="I45" s="38"/>
      <c r="J45" s="37"/>
      <c r="K45" s="38"/>
      <c r="L45" s="37"/>
      <c r="M45" s="37"/>
      <c r="N45" s="37"/>
      <c r="O45" s="37"/>
      <c r="P45" s="37"/>
      <c r="Q45" s="37"/>
      <c r="R45" s="37"/>
      <c r="S45" s="39"/>
      <c r="T45" s="37"/>
      <c r="U45" s="11"/>
    </row>
    <row r="46" spans="2:21" x14ac:dyDescent="0.3">
      <c r="B46" s="40" t="s">
        <v>43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32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B82AA50-9C2E-4061-AAE2-D5922DA5693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 (2)</vt:lpstr>
      <vt:lpstr>'Owoce i warzywa (2)'!Obszar_wydruku</vt:lpstr>
      <vt:lpstr>'Owoce i warzywa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2024-11-28T09:37:30Z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