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01-T35\Desktop\"/>
    </mc:Choice>
  </mc:AlternateContent>
  <bookViews>
    <workbookView xWindow="0" yWindow="0" windowWidth="28800" windowHeight="11235"/>
  </bookViews>
  <sheets>
    <sheet name="Seria 1" sheetId="1" r:id="rId1"/>
    <sheet name="Seria 2 - po nagniataniu" sheetId="3" r:id="rId2"/>
    <sheet name="Różnice" sheetId="4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4" l="1"/>
  <c r="G4" i="4"/>
  <c r="G5" i="4"/>
  <c r="G6" i="4"/>
  <c r="L41" i="3"/>
  <c r="K41" i="3"/>
  <c r="I41" i="3"/>
  <c r="G41" i="3"/>
  <c r="E41" i="3"/>
  <c r="J41" i="3" l="1"/>
  <c r="H41" i="3"/>
  <c r="F41" i="3"/>
  <c r="H41" i="1"/>
  <c r="G41" i="1"/>
  <c r="F41" i="1"/>
  <c r="E41" i="1" l="1"/>
</calcChain>
</file>

<file path=xl/sharedStrings.xml><?xml version="1.0" encoding="utf-8"?>
<sst xmlns="http://schemas.openxmlformats.org/spreadsheetml/2006/main" count="274" uniqueCount="63">
  <si>
    <t>Średnica</t>
  </si>
  <si>
    <t>Granica plastyczności Re</t>
  </si>
  <si>
    <t>Chropowatość Ra</t>
  </si>
  <si>
    <t>Udarność U</t>
  </si>
  <si>
    <t>Gatunek</t>
  </si>
  <si>
    <t>S355J2+N</t>
  </si>
  <si>
    <t>34CrNiMo6+QT</t>
  </si>
  <si>
    <t>X4CrNiMo16-5-1</t>
  </si>
  <si>
    <t>42CrMo4+QT</t>
  </si>
  <si>
    <t>42CrMoS4</t>
  </si>
  <si>
    <t>316L</t>
  </si>
  <si>
    <t>LR-EH36</t>
  </si>
  <si>
    <t>NV-E36</t>
  </si>
  <si>
    <t>C45</t>
  </si>
  <si>
    <t>S355J2+AR</t>
  </si>
  <si>
    <t>C17CrNi16-2</t>
  </si>
  <si>
    <t>S355J2+RT</t>
  </si>
  <si>
    <t>S355J2G3</t>
  </si>
  <si>
    <t>AISI 431</t>
  </si>
  <si>
    <t>Ø420</t>
  </si>
  <si>
    <t>Ø310</t>
  </si>
  <si>
    <t>Ø110</t>
  </si>
  <si>
    <t>Ø440</t>
  </si>
  <si>
    <t>Ø240</t>
  </si>
  <si>
    <t>Ø120</t>
  </si>
  <si>
    <t>Ø105</t>
  </si>
  <si>
    <t>Ø510</t>
  </si>
  <si>
    <t>Ø100</t>
  </si>
  <si>
    <t>Ø130</t>
  </si>
  <si>
    <t>Ø160</t>
  </si>
  <si>
    <t>Ø170</t>
  </si>
  <si>
    <t>Ø360</t>
  </si>
  <si>
    <t>Ø270</t>
  </si>
  <si>
    <t>Ø190</t>
  </si>
  <si>
    <t>Ø390</t>
  </si>
  <si>
    <t>Ø330</t>
  </si>
  <si>
    <t>Ø340</t>
  </si>
  <si>
    <t>Ø150</t>
  </si>
  <si>
    <t>Ø350</t>
  </si>
  <si>
    <t>Ø193</t>
  </si>
  <si>
    <t>Ø550</t>
  </si>
  <si>
    <t>Ø600</t>
  </si>
  <si>
    <t>Ø650</t>
  </si>
  <si>
    <t>Ø620</t>
  </si>
  <si>
    <t>Twardość HRC</t>
  </si>
  <si>
    <t>Ø20</t>
  </si>
  <si>
    <t>Ø40</t>
  </si>
  <si>
    <t>Ø50</t>
  </si>
  <si>
    <t>Ø60</t>
  </si>
  <si>
    <t>Ø30</t>
  </si>
  <si>
    <t>Ø70</t>
  </si>
  <si>
    <t>Ø80</t>
  </si>
  <si>
    <t>BA 1032</t>
  </si>
  <si>
    <t>C45+QT</t>
  </si>
  <si>
    <t>S355J2</t>
  </si>
  <si>
    <t>Chropowatość Ra (po nagniataniu)</t>
  </si>
  <si>
    <t>Granica plastyczności Re (po nagniataniu)</t>
  </si>
  <si>
    <t>Udarność U (po nagniataniu)</t>
  </si>
  <si>
    <t>Twardość HRC (po nagniataniu)</t>
  </si>
  <si>
    <t>Seria I - przed nagniataniem</t>
  </si>
  <si>
    <t>Seria II - po nagniataniu</t>
  </si>
  <si>
    <t>Parametr</t>
  </si>
  <si>
    <t>Różnica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</si>
</sst>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8"/>
      <color rgb="FFFFFFFF"/>
      <name val="Calibri"/>
      <family val="2"/>
      <charset val="238"/>
    </font>
    <font>
      <sz val="8"/>
      <color rgb="FF000000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5B9BD5"/>
        <bgColor indexed="64"/>
      </patternFill>
    </fill>
    <fill>
      <patternFill patternType="solid">
        <fgColor rgb="FFDDEBF7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0" borderId="0" xfId="0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 wrapText="1"/>
    </xf>
    <xf numFmtId="2" fontId="0" fillId="0" borderId="0" xfId="0" applyNumberFormat="1"/>
    <xf numFmtId="9" fontId="0" fillId="0" borderId="0" xfId="1" applyFont="1" applyAlignment="1">
      <alignment horizontal="center" vertical="center"/>
    </xf>
  </cellXfs>
  <cellStyles count="2">
    <cellStyle name="Normalny" xfId="0" builtinId="0"/>
    <cellStyle name="Procentowy" xfId="1" builtinId="5"/>
  </cellStyles>
  <dxfs count="42">
    <dxf>
      <numFmt numFmtId="13" formatCode="0%"/>
      <alignment horizontal="center" vertical="center" textRotation="0" indent="0" justifyLastLine="0" shrinkToFit="0" readingOrder="0"/>
    </dxf>
    <dxf>
      <numFmt numFmtId="2" formatCode="0.00"/>
      <alignment horizontal="center" vertical="center" textRotation="0" indent="0" justifyLastLine="0" shrinkToFit="0" readingOrder="0"/>
    </dxf>
    <dxf>
      <numFmt numFmtId="2" formatCode="0.00"/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" formatCode="0"/>
      <alignment horizontal="center" vertical="center" textRotation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indent="0" justifyLastLine="0" shrinkToFit="0" readingOrder="0"/>
    </dxf>
    <dxf>
      <numFmt numFmtId="1" formatCode="0"/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numFmt numFmtId="1" formatCode="0"/>
      <alignment horizontal="center" vertical="center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4843963129072115E-2"/>
          <c:y val="0.10292053512044755"/>
          <c:w val="0.93912689481211142"/>
          <c:h val="0.6572322834645669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'Seria 1'!$E$2</c:f>
              <c:strCache>
                <c:ptCount val="1"/>
                <c:pt idx="0">
                  <c:v>Chropowatość Ra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'Seria 1'!$C$3:$D$40</c:f>
              <c:multiLvlStrCache>
                <c:ptCount val="38"/>
                <c:lvl>
                  <c:pt idx="0">
                    <c:v>S355J2+AR</c:v>
                  </c:pt>
                  <c:pt idx="1">
                    <c:v>S355J2+N</c:v>
                  </c:pt>
                  <c:pt idx="2">
                    <c:v>42CrMo4+QT</c:v>
                  </c:pt>
                  <c:pt idx="3">
                    <c:v>431</c:v>
                  </c:pt>
                  <c:pt idx="4">
                    <c:v>C45+QT</c:v>
                  </c:pt>
                  <c:pt idx="5">
                    <c:v>BA 1032</c:v>
                  </c:pt>
                  <c:pt idx="6">
                    <c:v>42CrMo4+QT</c:v>
                  </c:pt>
                  <c:pt idx="7">
                    <c:v>S355J2+N</c:v>
                  </c:pt>
                  <c:pt idx="8">
                    <c:v>S355J2+AR</c:v>
                  </c:pt>
                  <c:pt idx="9">
                    <c:v>S355J2+N</c:v>
                  </c:pt>
                  <c:pt idx="10">
                    <c:v>AISI 431</c:v>
                  </c:pt>
                  <c:pt idx="11">
                    <c:v>S355J2+N</c:v>
                  </c:pt>
                  <c:pt idx="12">
                    <c:v>316L</c:v>
                  </c:pt>
                  <c:pt idx="13">
                    <c:v>316L</c:v>
                  </c:pt>
                  <c:pt idx="14">
                    <c:v>LR-EH36</c:v>
                  </c:pt>
                  <c:pt idx="15">
                    <c:v>S355J2+N</c:v>
                  </c:pt>
                  <c:pt idx="16">
                    <c:v>X4CrNiMo16-5-1</c:v>
                  </c:pt>
                  <c:pt idx="17">
                    <c:v>NV-E36</c:v>
                  </c:pt>
                  <c:pt idx="18">
                    <c:v>C45</c:v>
                  </c:pt>
                  <c:pt idx="19">
                    <c:v>C17CrNi16-2</c:v>
                  </c:pt>
                  <c:pt idx="20">
                    <c:v>X4CrNiMo16-5-1</c:v>
                  </c:pt>
                  <c:pt idx="21">
                    <c:v>X4CrNiMo16-5-1</c:v>
                  </c:pt>
                  <c:pt idx="22">
                    <c:v>316L</c:v>
                  </c:pt>
                  <c:pt idx="23">
                    <c:v>34CrNiMo6+QT</c:v>
                  </c:pt>
                  <c:pt idx="24">
                    <c:v>316L</c:v>
                  </c:pt>
                  <c:pt idx="25">
                    <c:v>42CrMo4+QT</c:v>
                  </c:pt>
                  <c:pt idx="26">
                    <c:v>42CrMo4+QT</c:v>
                  </c:pt>
                  <c:pt idx="27">
                    <c:v>42CrMo4+QT</c:v>
                  </c:pt>
                  <c:pt idx="28">
                    <c:v>42CrMoS4</c:v>
                  </c:pt>
                  <c:pt idx="29">
                    <c:v>42CrMo4+QT</c:v>
                  </c:pt>
                  <c:pt idx="30">
                    <c:v>42CrMo4+QT</c:v>
                  </c:pt>
                  <c:pt idx="31">
                    <c:v>S355J2+RT</c:v>
                  </c:pt>
                  <c:pt idx="32">
                    <c:v>S355J2+N</c:v>
                  </c:pt>
                  <c:pt idx="33">
                    <c:v>S355J2G3</c:v>
                  </c:pt>
                  <c:pt idx="34">
                    <c:v>S355J2+N</c:v>
                  </c:pt>
                  <c:pt idx="35">
                    <c:v>42CrMo4+QT</c:v>
                  </c:pt>
                  <c:pt idx="36">
                    <c:v>42CrMo4+QT</c:v>
                  </c:pt>
                  <c:pt idx="37">
                    <c:v>42CrMo4+QT</c:v>
                  </c:pt>
                </c:lvl>
                <c:lvl>
                  <c:pt idx="0">
                    <c:v>Ø20</c:v>
                  </c:pt>
                  <c:pt idx="1">
                    <c:v>Ø30</c:v>
                  </c:pt>
                  <c:pt idx="2">
                    <c:v>Ø40</c:v>
                  </c:pt>
                  <c:pt idx="3">
                    <c:v>Ø50</c:v>
                  </c:pt>
                  <c:pt idx="4">
                    <c:v>Ø60</c:v>
                  </c:pt>
                  <c:pt idx="5">
                    <c:v>Ø60</c:v>
                  </c:pt>
                  <c:pt idx="6">
                    <c:v>Ø70</c:v>
                  </c:pt>
                  <c:pt idx="7">
                    <c:v>Ø80</c:v>
                  </c:pt>
                  <c:pt idx="8">
                    <c:v>Ø100</c:v>
                  </c:pt>
                  <c:pt idx="9">
                    <c:v>Ø105</c:v>
                  </c:pt>
                  <c:pt idx="10">
                    <c:v>Ø105</c:v>
                  </c:pt>
                  <c:pt idx="11">
                    <c:v>Ø110</c:v>
                  </c:pt>
                  <c:pt idx="12">
                    <c:v>Ø120</c:v>
                  </c:pt>
                  <c:pt idx="13">
                    <c:v>Ø120</c:v>
                  </c:pt>
                  <c:pt idx="14">
                    <c:v>Ø120</c:v>
                  </c:pt>
                  <c:pt idx="15">
                    <c:v>Ø130</c:v>
                  </c:pt>
                  <c:pt idx="16">
                    <c:v>Ø150</c:v>
                  </c:pt>
                  <c:pt idx="17">
                    <c:v>Ø160</c:v>
                  </c:pt>
                  <c:pt idx="18">
                    <c:v>Ø170</c:v>
                  </c:pt>
                  <c:pt idx="19">
                    <c:v>Ø170</c:v>
                  </c:pt>
                  <c:pt idx="20">
                    <c:v>Ø190</c:v>
                  </c:pt>
                  <c:pt idx="21">
                    <c:v>Ø193</c:v>
                  </c:pt>
                  <c:pt idx="22">
                    <c:v>Ø240</c:v>
                  </c:pt>
                  <c:pt idx="23">
                    <c:v>Ø270</c:v>
                  </c:pt>
                  <c:pt idx="24">
                    <c:v>Ø310</c:v>
                  </c:pt>
                  <c:pt idx="25">
                    <c:v>Ø330</c:v>
                  </c:pt>
                  <c:pt idx="26">
                    <c:v>Ø340</c:v>
                  </c:pt>
                  <c:pt idx="27">
                    <c:v>Ø350</c:v>
                  </c:pt>
                  <c:pt idx="28">
                    <c:v>Ø360</c:v>
                  </c:pt>
                  <c:pt idx="29">
                    <c:v>Ø360</c:v>
                  </c:pt>
                  <c:pt idx="30">
                    <c:v>Ø390</c:v>
                  </c:pt>
                  <c:pt idx="31">
                    <c:v>Ø420</c:v>
                  </c:pt>
                  <c:pt idx="32">
                    <c:v>Ø440</c:v>
                  </c:pt>
                  <c:pt idx="33">
                    <c:v>Ø510</c:v>
                  </c:pt>
                  <c:pt idx="34">
                    <c:v>Ø550</c:v>
                  </c:pt>
                  <c:pt idx="35">
                    <c:v>Ø600</c:v>
                  </c:pt>
                  <c:pt idx="36">
                    <c:v>Ø620</c:v>
                  </c:pt>
                  <c:pt idx="37">
                    <c:v>Ø650</c:v>
                  </c:pt>
                </c:lvl>
              </c:multiLvlStrCache>
            </c:multiLvlStrRef>
          </c:cat>
          <c:val>
            <c:numRef>
              <c:f>'Seria 1'!$E$3:$E$40</c:f>
              <c:numCache>
                <c:formatCode>0.00</c:formatCode>
                <c:ptCount val="38"/>
                <c:pt idx="0">
                  <c:v>1.98</c:v>
                </c:pt>
                <c:pt idx="1">
                  <c:v>1.92</c:v>
                </c:pt>
                <c:pt idx="2">
                  <c:v>2.0099999999999998</c:v>
                </c:pt>
                <c:pt idx="3">
                  <c:v>1.75</c:v>
                </c:pt>
                <c:pt idx="4">
                  <c:v>2</c:v>
                </c:pt>
                <c:pt idx="5">
                  <c:v>1.62</c:v>
                </c:pt>
                <c:pt idx="6">
                  <c:v>2.3199999999999998</c:v>
                </c:pt>
                <c:pt idx="7">
                  <c:v>2.11</c:v>
                </c:pt>
                <c:pt idx="8">
                  <c:v>2.7098138514868895</c:v>
                </c:pt>
                <c:pt idx="9">
                  <c:v>2.8729505674930969</c:v>
                </c:pt>
                <c:pt idx="10">
                  <c:v>2.4126390783048413</c:v>
                </c:pt>
                <c:pt idx="11">
                  <c:v>2.4627244940026651</c:v>
                </c:pt>
                <c:pt idx="12">
                  <c:v>2.9990976077933018</c:v>
                </c:pt>
                <c:pt idx="13">
                  <c:v>2.7405756006638433</c:v>
                </c:pt>
                <c:pt idx="14">
                  <c:v>2.5320145146489179</c:v>
                </c:pt>
                <c:pt idx="15">
                  <c:v>2.9874412752099979</c:v>
                </c:pt>
                <c:pt idx="16">
                  <c:v>2.6940959948982153</c:v>
                </c:pt>
                <c:pt idx="17">
                  <c:v>2.2232915486411557</c:v>
                </c:pt>
                <c:pt idx="18">
                  <c:v>2.204357048053839</c:v>
                </c:pt>
                <c:pt idx="19">
                  <c:v>2.4932659040623477</c:v>
                </c:pt>
                <c:pt idx="20">
                  <c:v>2.394493293670652</c:v>
                </c:pt>
                <c:pt idx="21">
                  <c:v>2.3265454064013014</c:v>
                </c:pt>
                <c:pt idx="22">
                  <c:v>2.794498779969445</c:v>
                </c:pt>
                <c:pt idx="23">
                  <c:v>2.8760941144617744</c:v>
                </c:pt>
                <c:pt idx="24">
                  <c:v>2.1624504298370706</c:v>
                </c:pt>
                <c:pt idx="25">
                  <c:v>2.0723428518192843</c:v>
                </c:pt>
                <c:pt idx="26">
                  <c:v>2.8943627413264226</c:v>
                </c:pt>
                <c:pt idx="27">
                  <c:v>2.8014492358101086</c:v>
                </c:pt>
                <c:pt idx="28">
                  <c:v>2.9822779873113441</c:v>
                </c:pt>
                <c:pt idx="29">
                  <c:v>2.3350506028128377</c:v>
                </c:pt>
                <c:pt idx="30">
                  <c:v>2.7594969695366087</c:v>
                </c:pt>
                <c:pt idx="31">
                  <c:v>2.175380554005955</c:v>
                </c:pt>
                <c:pt idx="32">
                  <c:v>2.7548425638377982</c:v>
                </c:pt>
                <c:pt idx="33">
                  <c:v>2.3524467310006423</c:v>
                </c:pt>
                <c:pt idx="34">
                  <c:v>3.01</c:v>
                </c:pt>
                <c:pt idx="35">
                  <c:v>2.9</c:v>
                </c:pt>
                <c:pt idx="36">
                  <c:v>2.96</c:v>
                </c:pt>
                <c:pt idx="37">
                  <c:v>3.01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47560400"/>
        <c:axId val="547563144"/>
      </c:barChart>
      <c:catAx>
        <c:axId val="5475604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7563144"/>
        <c:crosses val="autoZero"/>
        <c:auto val="0"/>
        <c:lblAlgn val="ctr"/>
        <c:lblOffset val="50"/>
        <c:noMultiLvlLbl val="0"/>
      </c:catAx>
      <c:valAx>
        <c:axId val="547563144"/>
        <c:scaling>
          <c:orientation val="minMax"/>
          <c:max val="3.5"/>
          <c:min val="1.5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7560400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'Seria 1'!$F$2</c:f>
              <c:strCache>
                <c:ptCount val="1"/>
                <c:pt idx="0">
                  <c:v>Granica plastyczności 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'Seria 1'!$C$3:$D$40</c:f>
              <c:multiLvlStrCache>
                <c:ptCount val="38"/>
                <c:lvl>
                  <c:pt idx="0">
                    <c:v>S355J2+AR</c:v>
                  </c:pt>
                  <c:pt idx="1">
                    <c:v>S355J2+N</c:v>
                  </c:pt>
                  <c:pt idx="2">
                    <c:v>42CrMo4+QT</c:v>
                  </c:pt>
                  <c:pt idx="3">
                    <c:v>431</c:v>
                  </c:pt>
                  <c:pt idx="4">
                    <c:v>C45+QT</c:v>
                  </c:pt>
                  <c:pt idx="5">
                    <c:v>BA 1032</c:v>
                  </c:pt>
                  <c:pt idx="6">
                    <c:v>42CrMo4+QT</c:v>
                  </c:pt>
                  <c:pt idx="7">
                    <c:v>S355J2+N</c:v>
                  </c:pt>
                  <c:pt idx="8">
                    <c:v>S355J2+AR</c:v>
                  </c:pt>
                  <c:pt idx="9">
                    <c:v>S355J2+N</c:v>
                  </c:pt>
                  <c:pt idx="10">
                    <c:v>AISI 431</c:v>
                  </c:pt>
                  <c:pt idx="11">
                    <c:v>S355J2+N</c:v>
                  </c:pt>
                  <c:pt idx="12">
                    <c:v>316L</c:v>
                  </c:pt>
                  <c:pt idx="13">
                    <c:v>316L</c:v>
                  </c:pt>
                  <c:pt idx="14">
                    <c:v>LR-EH36</c:v>
                  </c:pt>
                  <c:pt idx="15">
                    <c:v>S355J2+N</c:v>
                  </c:pt>
                  <c:pt idx="16">
                    <c:v>X4CrNiMo16-5-1</c:v>
                  </c:pt>
                  <c:pt idx="17">
                    <c:v>NV-E36</c:v>
                  </c:pt>
                  <c:pt idx="18">
                    <c:v>C45</c:v>
                  </c:pt>
                  <c:pt idx="19">
                    <c:v>C17CrNi16-2</c:v>
                  </c:pt>
                  <c:pt idx="20">
                    <c:v>X4CrNiMo16-5-1</c:v>
                  </c:pt>
                  <c:pt idx="21">
                    <c:v>X4CrNiMo16-5-1</c:v>
                  </c:pt>
                  <c:pt idx="22">
                    <c:v>316L</c:v>
                  </c:pt>
                  <c:pt idx="23">
                    <c:v>34CrNiMo6+QT</c:v>
                  </c:pt>
                  <c:pt idx="24">
                    <c:v>316L</c:v>
                  </c:pt>
                  <c:pt idx="25">
                    <c:v>42CrMo4+QT</c:v>
                  </c:pt>
                  <c:pt idx="26">
                    <c:v>42CrMo4+QT</c:v>
                  </c:pt>
                  <c:pt idx="27">
                    <c:v>42CrMo4+QT</c:v>
                  </c:pt>
                  <c:pt idx="28">
                    <c:v>42CrMoS4</c:v>
                  </c:pt>
                  <c:pt idx="29">
                    <c:v>42CrMo4+QT</c:v>
                  </c:pt>
                  <c:pt idx="30">
                    <c:v>42CrMo4+QT</c:v>
                  </c:pt>
                  <c:pt idx="31">
                    <c:v>S355J2+RT</c:v>
                  </c:pt>
                  <c:pt idx="32">
                    <c:v>S355J2+N</c:v>
                  </c:pt>
                  <c:pt idx="33">
                    <c:v>S355J2G3</c:v>
                  </c:pt>
                  <c:pt idx="34">
                    <c:v>S355J2+N</c:v>
                  </c:pt>
                  <c:pt idx="35">
                    <c:v>42CrMo4+QT</c:v>
                  </c:pt>
                  <c:pt idx="36">
                    <c:v>42CrMo4+QT</c:v>
                  </c:pt>
                  <c:pt idx="37">
                    <c:v>42CrMo4+QT</c:v>
                  </c:pt>
                </c:lvl>
                <c:lvl>
                  <c:pt idx="0">
                    <c:v>Ø20</c:v>
                  </c:pt>
                  <c:pt idx="1">
                    <c:v>Ø30</c:v>
                  </c:pt>
                  <c:pt idx="2">
                    <c:v>Ø40</c:v>
                  </c:pt>
                  <c:pt idx="3">
                    <c:v>Ø50</c:v>
                  </c:pt>
                  <c:pt idx="4">
                    <c:v>Ø60</c:v>
                  </c:pt>
                  <c:pt idx="5">
                    <c:v>Ø60</c:v>
                  </c:pt>
                  <c:pt idx="6">
                    <c:v>Ø70</c:v>
                  </c:pt>
                  <c:pt idx="7">
                    <c:v>Ø80</c:v>
                  </c:pt>
                  <c:pt idx="8">
                    <c:v>Ø100</c:v>
                  </c:pt>
                  <c:pt idx="9">
                    <c:v>Ø105</c:v>
                  </c:pt>
                  <c:pt idx="10">
                    <c:v>Ø105</c:v>
                  </c:pt>
                  <c:pt idx="11">
                    <c:v>Ø110</c:v>
                  </c:pt>
                  <c:pt idx="12">
                    <c:v>Ø120</c:v>
                  </c:pt>
                  <c:pt idx="13">
                    <c:v>Ø120</c:v>
                  </c:pt>
                  <c:pt idx="14">
                    <c:v>Ø120</c:v>
                  </c:pt>
                  <c:pt idx="15">
                    <c:v>Ø130</c:v>
                  </c:pt>
                  <c:pt idx="16">
                    <c:v>Ø150</c:v>
                  </c:pt>
                  <c:pt idx="17">
                    <c:v>Ø160</c:v>
                  </c:pt>
                  <c:pt idx="18">
                    <c:v>Ø170</c:v>
                  </c:pt>
                  <c:pt idx="19">
                    <c:v>Ø170</c:v>
                  </c:pt>
                  <c:pt idx="20">
                    <c:v>Ø190</c:v>
                  </c:pt>
                  <c:pt idx="21">
                    <c:v>Ø193</c:v>
                  </c:pt>
                  <c:pt idx="22">
                    <c:v>Ø240</c:v>
                  </c:pt>
                  <c:pt idx="23">
                    <c:v>Ø270</c:v>
                  </c:pt>
                  <c:pt idx="24">
                    <c:v>Ø310</c:v>
                  </c:pt>
                  <c:pt idx="25">
                    <c:v>Ø330</c:v>
                  </c:pt>
                  <c:pt idx="26">
                    <c:v>Ø340</c:v>
                  </c:pt>
                  <c:pt idx="27">
                    <c:v>Ø350</c:v>
                  </c:pt>
                  <c:pt idx="28">
                    <c:v>Ø360</c:v>
                  </c:pt>
                  <c:pt idx="29">
                    <c:v>Ø360</c:v>
                  </c:pt>
                  <c:pt idx="30">
                    <c:v>Ø390</c:v>
                  </c:pt>
                  <c:pt idx="31">
                    <c:v>Ø420</c:v>
                  </c:pt>
                  <c:pt idx="32">
                    <c:v>Ø440</c:v>
                  </c:pt>
                  <c:pt idx="33">
                    <c:v>Ø510</c:v>
                  </c:pt>
                  <c:pt idx="34">
                    <c:v>Ø550</c:v>
                  </c:pt>
                  <c:pt idx="35">
                    <c:v>Ø600</c:v>
                  </c:pt>
                  <c:pt idx="36">
                    <c:v>Ø620</c:v>
                  </c:pt>
                  <c:pt idx="37">
                    <c:v>Ø650</c:v>
                  </c:pt>
                </c:lvl>
              </c:multiLvlStrCache>
            </c:multiLvlStrRef>
          </c:cat>
          <c:val>
            <c:numRef>
              <c:f>'Seria 1'!$F$3:$F$40</c:f>
              <c:numCache>
                <c:formatCode>General</c:formatCode>
                <c:ptCount val="38"/>
                <c:pt idx="0">
                  <c:v>368</c:v>
                </c:pt>
                <c:pt idx="1">
                  <c:v>401</c:v>
                </c:pt>
                <c:pt idx="2">
                  <c:v>952</c:v>
                </c:pt>
                <c:pt idx="3">
                  <c:v>698</c:v>
                </c:pt>
                <c:pt idx="4">
                  <c:v>529</c:v>
                </c:pt>
                <c:pt idx="5">
                  <c:v>500</c:v>
                </c:pt>
                <c:pt idx="6">
                  <c:v>866</c:v>
                </c:pt>
                <c:pt idx="7">
                  <c:v>360</c:v>
                </c:pt>
                <c:pt idx="8">
                  <c:v>357</c:v>
                </c:pt>
                <c:pt idx="9">
                  <c:v>331</c:v>
                </c:pt>
                <c:pt idx="10">
                  <c:v>741</c:v>
                </c:pt>
                <c:pt idx="11">
                  <c:v>306</c:v>
                </c:pt>
                <c:pt idx="12">
                  <c:v>320</c:v>
                </c:pt>
                <c:pt idx="13">
                  <c:v>320</c:v>
                </c:pt>
                <c:pt idx="14">
                  <c:v>418</c:v>
                </c:pt>
                <c:pt idx="15">
                  <c:v>369</c:v>
                </c:pt>
                <c:pt idx="16">
                  <c:v>851</c:v>
                </c:pt>
                <c:pt idx="17">
                  <c:v>387</c:v>
                </c:pt>
                <c:pt idx="18">
                  <c:v>389</c:v>
                </c:pt>
                <c:pt idx="19">
                  <c:v>714</c:v>
                </c:pt>
                <c:pt idx="20">
                  <c:v>824</c:v>
                </c:pt>
                <c:pt idx="21">
                  <c:v>913</c:v>
                </c:pt>
                <c:pt idx="22">
                  <c:v>312</c:v>
                </c:pt>
                <c:pt idx="23">
                  <c:v>748</c:v>
                </c:pt>
                <c:pt idx="24">
                  <c:v>305</c:v>
                </c:pt>
                <c:pt idx="25">
                  <c:v>835</c:v>
                </c:pt>
                <c:pt idx="26">
                  <c:v>850</c:v>
                </c:pt>
                <c:pt idx="27">
                  <c:v>861</c:v>
                </c:pt>
                <c:pt idx="28">
                  <c:v>630</c:v>
                </c:pt>
                <c:pt idx="29">
                  <c:v>846</c:v>
                </c:pt>
                <c:pt idx="30">
                  <c:v>831</c:v>
                </c:pt>
                <c:pt idx="31">
                  <c:v>297</c:v>
                </c:pt>
                <c:pt idx="32">
                  <c:v>312</c:v>
                </c:pt>
                <c:pt idx="33">
                  <c:v>339</c:v>
                </c:pt>
                <c:pt idx="34">
                  <c:v>351</c:v>
                </c:pt>
                <c:pt idx="35">
                  <c:v>811</c:v>
                </c:pt>
                <c:pt idx="36">
                  <c:v>790</c:v>
                </c:pt>
                <c:pt idx="37">
                  <c:v>783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175904"/>
        <c:axId val="551170416"/>
      </c:barChart>
      <c:catAx>
        <c:axId val="5511759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1170416"/>
        <c:crosses val="autoZero"/>
        <c:auto val="1"/>
        <c:lblAlgn val="ctr"/>
        <c:lblOffset val="100"/>
        <c:noMultiLvlLbl val="0"/>
      </c:catAx>
      <c:valAx>
        <c:axId val="551170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1175904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'Seria 1'!$G$2</c:f>
              <c:strCache>
                <c:ptCount val="1"/>
                <c:pt idx="0">
                  <c:v>Udarność U</c:v>
                </c:pt>
              </c:strCache>
            </c:strRef>
          </c:tx>
          <c:spPr>
            <a:solidFill>
              <a:schemeClr val="accent1"/>
            </a:solidFill>
            <a:ln w="31750">
              <a:solidFill>
                <a:sysClr val="windowText" lastClr="0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'Seria 1'!$C$3:$D$40</c:f>
              <c:multiLvlStrCache>
                <c:ptCount val="38"/>
                <c:lvl>
                  <c:pt idx="0">
                    <c:v>S355J2+AR</c:v>
                  </c:pt>
                  <c:pt idx="1">
                    <c:v>S355J2+N</c:v>
                  </c:pt>
                  <c:pt idx="2">
                    <c:v>42CrMo4+QT</c:v>
                  </c:pt>
                  <c:pt idx="3">
                    <c:v>431</c:v>
                  </c:pt>
                  <c:pt idx="4">
                    <c:v>C45+QT</c:v>
                  </c:pt>
                  <c:pt idx="5">
                    <c:v>BA 1032</c:v>
                  </c:pt>
                  <c:pt idx="6">
                    <c:v>42CrMo4+QT</c:v>
                  </c:pt>
                  <c:pt idx="7">
                    <c:v>S355J2+N</c:v>
                  </c:pt>
                  <c:pt idx="8">
                    <c:v>S355J2+AR</c:v>
                  </c:pt>
                  <c:pt idx="9">
                    <c:v>S355J2+N</c:v>
                  </c:pt>
                  <c:pt idx="10">
                    <c:v>AISI 431</c:v>
                  </c:pt>
                  <c:pt idx="11">
                    <c:v>S355J2+N</c:v>
                  </c:pt>
                  <c:pt idx="12">
                    <c:v>316L</c:v>
                  </c:pt>
                  <c:pt idx="13">
                    <c:v>316L</c:v>
                  </c:pt>
                  <c:pt idx="14">
                    <c:v>LR-EH36</c:v>
                  </c:pt>
                  <c:pt idx="15">
                    <c:v>S355J2+N</c:v>
                  </c:pt>
                  <c:pt idx="16">
                    <c:v>X4CrNiMo16-5-1</c:v>
                  </c:pt>
                  <c:pt idx="17">
                    <c:v>NV-E36</c:v>
                  </c:pt>
                  <c:pt idx="18">
                    <c:v>C45</c:v>
                  </c:pt>
                  <c:pt idx="19">
                    <c:v>C17CrNi16-2</c:v>
                  </c:pt>
                  <c:pt idx="20">
                    <c:v>X4CrNiMo16-5-1</c:v>
                  </c:pt>
                  <c:pt idx="21">
                    <c:v>X4CrNiMo16-5-1</c:v>
                  </c:pt>
                  <c:pt idx="22">
                    <c:v>316L</c:v>
                  </c:pt>
                  <c:pt idx="23">
                    <c:v>34CrNiMo6+QT</c:v>
                  </c:pt>
                  <c:pt idx="24">
                    <c:v>316L</c:v>
                  </c:pt>
                  <c:pt idx="25">
                    <c:v>42CrMo4+QT</c:v>
                  </c:pt>
                  <c:pt idx="26">
                    <c:v>42CrMo4+QT</c:v>
                  </c:pt>
                  <c:pt idx="27">
                    <c:v>42CrMo4+QT</c:v>
                  </c:pt>
                  <c:pt idx="28">
                    <c:v>42CrMoS4</c:v>
                  </c:pt>
                  <c:pt idx="29">
                    <c:v>42CrMo4+QT</c:v>
                  </c:pt>
                  <c:pt idx="30">
                    <c:v>42CrMo4+QT</c:v>
                  </c:pt>
                  <c:pt idx="31">
                    <c:v>S355J2+RT</c:v>
                  </c:pt>
                  <c:pt idx="32">
                    <c:v>S355J2+N</c:v>
                  </c:pt>
                  <c:pt idx="33">
                    <c:v>S355J2G3</c:v>
                  </c:pt>
                  <c:pt idx="34">
                    <c:v>S355J2+N</c:v>
                  </c:pt>
                  <c:pt idx="35">
                    <c:v>42CrMo4+QT</c:v>
                  </c:pt>
                  <c:pt idx="36">
                    <c:v>42CrMo4+QT</c:v>
                  </c:pt>
                  <c:pt idx="37">
                    <c:v>42CrMo4+QT</c:v>
                  </c:pt>
                </c:lvl>
                <c:lvl>
                  <c:pt idx="0">
                    <c:v>Ø20</c:v>
                  </c:pt>
                  <c:pt idx="1">
                    <c:v>Ø30</c:v>
                  </c:pt>
                  <c:pt idx="2">
                    <c:v>Ø40</c:v>
                  </c:pt>
                  <c:pt idx="3">
                    <c:v>Ø50</c:v>
                  </c:pt>
                  <c:pt idx="4">
                    <c:v>Ø60</c:v>
                  </c:pt>
                  <c:pt idx="5">
                    <c:v>Ø60</c:v>
                  </c:pt>
                  <c:pt idx="6">
                    <c:v>Ø70</c:v>
                  </c:pt>
                  <c:pt idx="7">
                    <c:v>Ø80</c:v>
                  </c:pt>
                  <c:pt idx="8">
                    <c:v>Ø100</c:v>
                  </c:pt>
                  <c:pt idx="9">
                    <c:v>Ø105</c:v>
                  </c:pt>
                  <c:pt idx="10">
                    <c:v>Ø105</c:v>
                  </c:pt>
                  <c:pt idx="11">
                    <c:v>Ø110</c:v>
                  </c:pt>
                  <c:pt idx="12">
                    <c:v>Ø120</c:v>
                  </c:pt>
                  <c:pt idx="13">
                    <c:v>Ø120</c:v>
                  </c:pt>
                  <c:pt idx="14">
                    <c:v>Ø120</c:v>
                  </c:pt>
                  <c:pt idx="15">
                    <c:v>Ø130</c:v>
                  </c:pt>
                  <c:pt idx="16">
                    <c:v>Ø150</c:v>
                  </c:pt>
                  <c:pt idx="17">
                    <c:v>Ø160</c:v>
                  </c:pt>
                  <c:pt idx="18">
                    <c:v>Ø170</c:v>
                  </c:pt>
                  <c:pt idx="19">
                    <c:v>Ø170</c:v>
                  </c:pt>
                  <c:pt idx="20">
                    <c:v>Ø190</c:v>
                  </c:pt>
                  <c:pt idx="21">
                    <c:v>Ø193</c:v>
                  </c:pt>
                  <c:pt idx="22">
                    <c:v>Ø240</c:v>
                  </c:pt>
                  <c:pt idx="23">
                    <c:v>Ø270</c:v>
                  </c:pt>
                  <c:pt idx="24">
                    <c:v>Ø310</c:v>
                  </c:pt>
                  <c:pt idx="25">
                    <c:v>Ø330</c:v>
                  </c:pt>
                  <c:pt idx="26">
                    <c:v>Ø340</c:v>
                  </c:pt>
                  <c:pt idx="27">
                    <c:v>Ø350</c:v>
                  </c:pt>
                  <c:pt idx="28">
                    <c:v>Ø360</c:v>
                  </c:pt>
                  <c:pt idx="29">
                    <c:v>Ø360</c:v>
                  </c:pt>
                  <c:pt idx="30">
                    <c:v>Ø390</c:v>
                  </c:pt>
                  <c:pt idx="31">
                    <c:v>Ø420</c:v>
                  </c:pt>
                  <c:pt idx="32">
                    <c:v>Ø440</c:v>
                  </c:pt>
                  <c:pt idx="33">
                    <c:v>Ø510</c:v>
                  </c:pt>
                  <c:pt idx="34">
                    <c:v>Ø550</c:v>
                  </c:pt>
                  <c:pt idx="35">
                    <c:v>Ø600</c:v>
                  </c:pt>
                  <c:pt idx="36">
                    <c:v>Ø620</c:v>
                  </c:pt>
                  <c:pt idx="37">
                    <c:v>Ø650</c:v>
                  </c:pt>
                </c:lvl>
              </c:multiLvlStrCache>
            </c:multiLvlStrRef>
          </c:cat>
          <c:val>
            <c:numRef>
              <c:f>'Seria 1'!$G$3:$G$40</c:f>
              <c:numCache>
                <c:formatCode>General</c:formatCode>
                <c:ptCount val="38"/>
                <c:pt idx="0">
                  <c:v>95</c:v>
                </c:pt>
                <c:pt idx="1">
                  <c:v>98</c:v>
                </c:pt>
                <c:pt idx="2">
                  <c:v>121</c:v>
                </c:pt>
                <c:pt idx="3">
                  <c:v>55</c:v>
                </c:pt>
                <c:pt idx="4">
                  <c:v>56</c:v>
                </c:pt>
                <c:pt idx="5">
                  <c:v>80</c:v>
                </c:pt>
                <c:pt idx="6">
                  <c:v>90</c:v>
                </c:pt>
                <c:pt idx="7">
                  <c:v>144</c:v>
                </c:pt>
                <c:pt idx="8">
                  <c:v>151</c:v>
                </c:pt>
                <c:pt idx="9">
                  <c:v>120</c:v>
                </c:pt>
                <c:pt idx="10">
                  <c:v>120</c:v>
                </c:pt>
                <c:pt idx="11">
                  <c:v>122</c:v>
                </c:pt>
                <c:pt idx="12">
                  <c:v>155</c:v>
                </c:pt>
                <c:pt idx="13">
                  <c:v>155</c:v>
                </c:pt>
                <c:pt idx="14">
                  <c:v>161</c:v>
                </c:pt>
                <c:pt idx="15">
                  <c:v>118</c:v>
                </c:pt>
                <c:pt idx="16">
                  <c:v>126</c:v>
                </c:pt>
                <c:pt idx="17">
                  <c:v>158</c:v>
                </c:pt>
                <c:pt idx="18">
                  <c:v>146</c:v>
                </c:pt>
                <c:pt idx="19">
                  <c:v>116</c:v>
                </c:pt>
                <c:pt idx="20">
                  <c:v>136</c:v>
                </c:pt>
                <c:pt idx="21">
                  <c:v>109</c:v>
                </c:pt>
                <c:pt idx="22">
                  <c:v>157</c:v>
                </c:pt>
                <c:pt idx="23">
                  <c:v>104</c:v>
                </c:pt>
                <c:pt idx="24">
                  <c:v>134</c:v>
                </c:pt>
                <c:pt idx="25">
                  <c:v>138</c:v>
                </c:pt>
                <c:pt idx="26">
                  <c:v>130</c:v>
                </c:pt>
                <c:pt idx="27">
                  <c:v>134</c:v>
                </c:pt>
                <c:pt idx="28">
                  <c:v>110</c:v>
                </c:pt>
                <c:pt idx="29">
                  <c:v>142</c:v>
                </c:pt>
                <c:pt idx="30">
                  <c:v>125</c:v>
                </c:pt>
                <c:pt idx="31">
                  <c:v>121</c:v>
                </c:pt>
                <c:pt idx="32">
                  <c:v>63</c:v>
                </c:pt>
                <c:pt idx="33">
                  <c:v>133</c:v>
                </c:pt>
                <c:pt idx="34">
                  <c:v>130</c:v>
                </c:pt>
                <c:pt idx="35">
                  <c:v>117</c:v>
                </c:pt>
                <c:pt idx="36">
                  <c:v>116</c:v>
                </c:pt>
                <c:pt idx="37">
                  <c:v>110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171200"/>
        <c:axId val="551172376"/>
      </c:barChart>
      <c:catAx>
        <c:axId val="551171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1172376"/>
        <c:crosses val="autoZero"/>
        <c:auto val="1"/>
        <c:lblAlgn val="ctr"/>
        <c:lblOffset val="100"/>
        <c:noMultiLvlLbl val="0"/>
      </c:catAx>
      <c:valAx>
        <c:axId val="551172376"/>
        <c:scaling>
          <c:orientation val="minMax"/>
          <c:min val="40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1171200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5"/>
          <c:order val="0"/>
          <c:tx>
            <c:strRef>
              <c:f>'Seria 1'!$H$2</c:f>
              <c:strCache>
                <c:ptCount val="1"/>
                <c:pt idx="0">
                  <c:v>Twardość HRC</c:v>
                </c:pt>
              </c:strCache>
            </c:strRef>
          </c:tx>
          <c:spPr>
            <a:solidFill>
              <a:schemeClr val="accent6"/>
            </a:solidFill>
            <a:ln w="31750"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'Seria 1'!$C$3:$D$40</c:f>
              <c:multiLvlStrCache>
                <c:ptCount val="38"/>
                <c:lvl>
                  <c:pt idx="0">
                    <c:v>S355J2+AR</c:v>
                  </c:pt>
                  <c:pt idx="1">
                    <c:v>S355J2+N</c:v>
                  </c:pt>
                  <c:pt idx="2">
                    <c:v>42CrMo4+QT</c:v>
                  </c:pt>
                  <c:pt idx="3">
                    <c:v>431</c:v>
                  </c:pt>
                  <c:pt idx="4">
                    <c:v>C45+QT</c:v>
                  </c:pt>
                  <c:pt idx="5">
                    <c:v>BA 1032</c:v>
                  </c:pt>
                  <c:pt idx="6">
                    <c:v>42CrMo4+QT</c:v>
                  </c:pt>
                  <c:pt idx="7">
                    <c:v>S355J2+N</c:v>
                  </c:pt>
                  <c:pt idx="8">
                    <c:v>S355J2+AR</c:v>
                  </c:pt>
                  <c:pt idx="9">
                    <c:v>S355J2+N</c:v>
                  </c:pt>
                  <c:pt idx="10">
                    <c:v>AISI 431</c:v>
                  </c:pt>
                  <c:pt idx="11">
                    <c:v>S355J2+N</c:v>
                  </c:pt>
                  <c:pt idx="12">
                    <c:v>316L</c:v>
                  </c:pt>
                  <c:pt idx="13">
                    <c:v>316L</c:v>
                  </c:pt>
                  <c:pt idx="14">
                    <c:v>LR-EH36</c:v>
                  </c:pt>
                  <c:pt idx="15">
                    <c:v>S355J2+N</c:v>
                  </c:pt>
                  <c:pt idx="16">
                    <c:v>X4CrNiMo16-5-1</c:v>
                  </c:pt>
                  <c:pt idx="17">
                    <c:v>NV-E36</c:v>
                  </c:pt>
                  <c:pt idx="18">
                    <c:v>C45</c:v>
                  </c:pt>
                  <c:pt idx="19">
                    <c:v>C17CrNi16-2</c:v>
                  </c:pt>
                  <c:pt idx="20">
                    <c:v>X4CrNiMo16-5-1</c:v>
                  </c:pt>
                  <c:pt idx="21">
                    <c:v>X4CrNiMo16-5-1</c:v>
                  </c:pt>
                  <c:pt idx="22">
                    <c:v>316L</c:v>
                  </c:pt>
                  <c:pt idx="23">
                    <c:v>34CrNiMo6+QT</c:v>
                  </c:pt>
                  <c:pt idx="24">
                    <c:v>316L</c:v>
                  </c:pt>
                  <c:pt idx="25">
                    <c:v>42CrMo4+QT</c:v>
                  </c:pt>
                  <c:pt idx="26">
                    <c:v>42CrMo4+QT</c:v>
                  </c:pt>
                  <c:pt idx="27">
                    <c:v>42CrMo4+QT</c:v>
                  </c:pt>
                  <c:pt idx="28">
                    <c:v>42CrMoS4</c:v>
                  </c:pt>
                  <c:pt idx="29">
                    <c:v>42CrMo4+QT</c:v>
                  </c:pt>
                  <c:pt idx="30">
                    <c:v>42CrMo4+QT</c:v>
                  </c:pt>
                  <c:pt idx="31">
                    <c:v>S355J2+RT</c:v>
                  </c:pt>
                  <c:pt idx="32">
                    <c:v>S355J2+N</c:v>
                  </c:pt>
                  <c:pt idx="33">
                    <c:v>S355J2G3</c:v>
                  </c:pt>
                  <c:pt idx="34">
                    <c:v>S355J2+N</c:v>
                  </c:pt>
                  <c:pt idx="35">
                    <c:v>42CrMo4+QT</c:v>
                  </c:pt>
                  <c:pt idx="36">
                    <c:v>42CrMo4+QT</c:v>
                  </c:pt>
                  <c:pt idx="37">
                    <c:v>42CrMo4+QT</c:v>
                  </c:pt>
                </c:lvl>
                <c:lvl>
                  <c:pt idx="0">
                    <c:v>Ø20</c:v>
                  </c:pt>
                  <c:pt idx="1">
                    <c:v>Ø30</c:v>
                  </c:pt>
                  <c:pt idx="2">
                    <c:v>Ø40</c:v>
                  </c:pt>
                  <c:pt idx="3">
                    <c:v>Ø50</c:v>
                  </c:pt>
                  <c:pt idx="4">
                    <c:v>Ø60</c:v>
                  </c:pt>
                  <c:pt idx="5">
                    <c:v>Ø60</c:v>
                  </c:pt>
                  <c:pt idx="6">
                    <c:v>Ø70</c:v>
                  </c:pt>
                  <c:pt idx="7">
                    <c:v>Ø80</c:v>
                  </c:pt>
                  <c:pt idx="8">
                    <c:v>Ø100</c:v>
                  </c:pt>
                  <c:pt idx="9">
                    <c:v>Ø105</c:v>
                  </c:pt>
                  <c:pt idx="10">
                    <c:v>Ø105</c:v>
                  </c:pt>
                  <c:pt idx="11">
                    <c:v>Ø110</c:v>
                  </c:pt>
                  <c:pt idx="12">
                    <c:v>Ø120</c:v>
                  </c:pt>
                  <c:pt idx="13">
                    <c:v>Ø120</c:v>
                  </c:pt>
                  <c:pt idx="14">
                    <c:v>Ø120</c:v>
                  </c:pt>
                  <c:pt idx="15">
                    <c:v>Ø130</c:v>
                  </c:pt>
                  <c:pt idx="16">
                    <c:v>Ø150</c:v>
                  </c:pt>
                  <c:pt idx="17">
                    <c:v>Ø160</c:v>
                  </c:pt>
                  <c:pt idx="18">
                    <c:v>Ø170</c:v>
                  </c:pt>
                  <c:pt idx="19">
                    <c:v>Ø170</c:v>
                  </c:pt>
                  <c:pt idx="20">
                    <c:v>Ø190</c:v>
                  </c:pt>
                  <c:pt idx="21">
                    <c:v>Ø193</c:v>
                  </c:pt>
                  <c:pt idx="22">
                    <c:v>Ø240</c:v>
                  </c:pt>
                  <c:pt idx="23">
                    <c:v>Ø270</c:v>
                  </c:pt>
                  <c:pt idx="24">
                    <c:v>Ø310</c:v>
                  </c:pt>
                  <c:pt idx="25">
                    <c:v>Ø330</c:v>
                  </c:pt>
                  <c:pt idx="26">
                    <c:v>Ø340</c:v>
                  </c:pt>
                  <c:pt idx="27">
                    <c:v>Ø350</c:v>
                  </c:pt>
                  <c:pt idx="28">
                    <c:v>Ø360</c:v>
                  </c:pt>
                  <c:pt idx="29">
                    <c:v>Ø360</c:v>
                  </c:pt>
                  <c:pt idx="30">
                    <c:v>Ø390</c:v>
                  </c:pt>
                  <c:pt idx="31">
                    <c:v>Ø420</c:v>
                  </c:pt>
                  <c:pt idx="32">
                    <c:v>Ø440</c:v>
                  </c:pt>
                  <c:pt idx="33">
                    <c:v>Ø510</c:v>
                  </c:pt>
                  <c:pt idx="34">
                    <c:v>Ø550</c:v>
                  </c:pt>
                  <c:pt idx="35">
                    <c:v>Ø600</c:v>
                  </c:pt>
                  <c:pt idx="36">
                    <c:v>Ø620</c:v>
                  </c:pt>
                  <c:pt idx="37">
                    <c:v>Ø650</c:v>
                  </c:pt>
                </c:lvl>
              </c:multiLvlStrCache>
            </c:multiLvlStrRef>
          </c:cat>
          <c:val>
            <c:numRef>
              <c:f>'Seria 1'!$H$3:$H$40</c:f>
              <c:numCache>
                <c:formatCode>0</c:formatCode>
                <c:ptCount val="38"/>
                <c:pt idx="0">
                  <c:v>23</c:v>
                </c:pt>
                <c:pt idx="1">
                  <c:v>19</c:v>
                </c:pt>
                <c:pt idx="2">
                  <c:v>32</c:v>
                </c:pt>
                <c:pt idx="3">
                  <c:v>24</c:v>
                </c:pt>
                <c:pt idx="4">
                  <c:v>22</c:v>
                </c:pt>
                <c:pt idx="5">
                  <c:v>22</c:v>
                </c:pt>
                <c:pt idx="6">
                  <c:v>31</c:v>
                </c:pt>
                <c:pt idx="7">
                  <c:v>26</c:v>
                </c:pt>
                <c:pt idx="8">
                  <c:v>25</c:v>
                </c:pt>
                <c:pt idx="9">
                  <c:v>28</c:v>
                </c:pt>
                <c:pt idx="10">
                  <c:v>25.8</c:v>
                </c:pt>
                <c:pt idx="11">
                  <c:v>22</c:v>
                </c:pt>
                <c:pt idx="12">
                  <c:v>24</c:v>
                </c:pt>
                <c:pt idx="13">
                  <c:v>21</c:v>
                </c:pt>
                <c:pt idx="14">
                  <c:v>29</c:v>
                </c:pt>
                <c:pt idx="15">
                  <c:v>21</c:v>
                </c:pt>
                <c:pt idx="16">
                  <c:v>31.19</c:v>
                </c:pt>
                <c:pt idx="17">
                  <c:v>28</c:v>
                </c:pt>
                <c:pt idx="18">
                  <c:v>30</c:v>
                </c:pt>
                <c:pt idx="19">
                  <c:v>24</c:v>
                </c:pt>
                <c:pt idx="20">
                  <c:v>31.52</c:v>
                </c:pt>
                <c:pt idx="21">
                  <c:v>33.22</c:v>
                </c:pt>
                <c:pt idx="22">
                  <c:v>22</c:v>
                </c:pt>
                <c:pt idx="23">
                  <c:v>27.78</c:v>
                </c:pt>
                <c:pt idx="24">
                  <c:v>22</c:v>
                </c:pt>
                <c:pt idx="25">
                  <c:v>30.04</c:v>
                </c:pt>
                <c:pt idx="26">
                  <c:v>30.82</c:v>
                </c:pt>
                <c:pt idx="27">
                  <c:v>31.29</c:v>
                </c:pt>
                <c:pt idx="28">
                  <c:v>26</c:v>
                </c:pt>
                <c:pt idx="29">
                  <c:v>30.54</c:v>
                </c:pt>
                <c:pt idx="30">
                  <c:v>29.86</c:v>
                </c:pt>
                <c:pt idx="31">
                  <c:v>23</c:v>
                </c:pt>
                <c:pt idx="32">
                  <c:v>23</c:v>
                </c:pt>
                <c:pt idx="33">
                  <c:v>22</c:v>
                </c:pt>
                <c:pt idx="34">
                  <c:v>21</c:v>
                </c:pt>
                <c:pt idx="35">
                  <c:v>20</c:v>
                </c:pt>
                <c:pt idx="36">
                  <c:v>23</c:v>
                </c:pt>
                <c:pt idx="37">
                  <c:v>20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172768"/>
        <c:axId val="551177080"/>
      </c:barChart>
      <c:catAx>
        <c:axId val="5511727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1177080"/>
        <c:crosses val="autoZero"/>
        <c:auto val="1"/>
        <c:lblAlgn val="ctr"/>
        <c:lblOffset val="100"/>
        <c:noMultiLvlLbl val="0"/>
      </c:catAx>
      <c:valAx>
        <c:axId val="551177080"/>
        <c:scaling>
          <c:orientation val="minMax"/>
          <c:max val="40"/>
          <c:min val="15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1172768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pl-PL"/>
              <a:t>Chropowatość</a:t>
            </a:r>
            <a:r>
              <a:rPr lang="pl-PL" baseline="0"/>
              <a:t> (po nagniataniu)</a:t>
            </a:r>
            <a:endParaRPr lang="en-GB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4843963129072115E-2"/>
          <c:y val="0.16680949256342958"/>
          <c:w val="0.93912689481211142"/>
          <c:h val="0.593343394575678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'Seria 2 - po nagniataniu'!$F$2</c:f>
              <c:strCache>
                <c:ptCount val="1"/>
                <c:pt idx="0">
                  <c:v>Chropowatość Ra (po nagniataniu)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28575">
              <a:solidFill>
                <a:sysClr val="windowText" lastClr="000000"/>
              </a:solidFill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'Seria 2 - po nagniataniu'!$C$2:$D$40</c15:sqref>
                  </c15:fullRef>
                </c:ext>
              </c:extLst>
              <c:f>('Seria 2 - po nagniataniu'!$C$2:$D$12,'Seria 2 - po nagniataniu'!$C$14:$D$40)</c:f>
              <c:multiLvlStrCache>
                <c:ptCount val="38"/>
                <c:lvl>
                  <c:pt idx="0">
                    <c:v>Gatunek</c:v>
                  </c:pt>
                  <c:pt idx="1">
                    <c:v>S355J2+AR</c:v>
                  </c:pt>
                  <c:pt idx="2">
                    <c:v>S355J2+N</c:v>
                  </c:pt>
                  <c:pt idx="3">
                    <c:v>42CrMo4+QT</c:v>
                  </c:pt>
                  <c:pt idx="4">
                    <c:v>431</c:v>
                  </c:pt>
                  <c:pt idx="5">
                    <c:v>BA 1032</c:v>
                  </c:pt>
                  <c:pt idx="6">
                    <c:v>C45+QT</c:v>
                  </c:pt>
                  <c:pt idx="7">
                    <c:v>42CrMo4+QT</c:v>
                  </c:pt>
                  <c:pt idx="8">
                    <c:v>S355J2+N</c:v>
                  </c:pt>
                  <c:pt idx="9">
                    <c:v>S355J2+AR</c:v>
                  </c:pt>
                  <c:pt idx="10">
                    <c:v>S355J2+N</c:v>
                  </c:pt>
                  <c:pt idx="11">
                    <c:v>S355J2+N</c:v>
                  </c:pt>
                  <c:pt idx="12">
                    <c:v>LR-EH36</c:v>
                  </c:pt>
                  <c:pt idx="13">
                    <c:v>316L</c:v>
                  </c:pt>
                  <c:pt idx="14">
                    <c:v>316L</c:v>
                  </c:pt>
                  <c:pt idx="15">
                    <c:v>S355J2+N</c:v>
                  </c:pt>
                  <c:pt idx="16">
                    <c:v>X4CrNiMo16-5-1</c:v>
                  </c:pt>
                  <c:pt idx="17">
                    <c:v>NV-E36</c:v>
                  </c:pt>
                  <c:pt idx="18">
                    <c:v>C45</c:v>
                  </c:pt>
                  <c:pt idx="19">
                    <c:v>C17CrNi16-2</c:v>
                  </c:pt>
                  <c:pt idx="20">
                    <c:v>X4CrNiMo16-5-1</c:v>
                  </c:pt>
                  <c:pt idx="21">
                    <c:v>X4CrNiMo16-5-1</c:v>
                  </c:pt>
                  <c:pt idx="22">
                    <c:v>316L</c:v>
                  </c:pt>
                  <c:pt idx="23">
                    <c:v>34CrNiMo6+QT</c:v>
                  </c:pt>
                  <c:pt idx="24">
                    <c:v>316L</c:v>
                  </c:pt>
                  <c:pt idx="25">
                    <c:v>42CrMo4+QT</c:v>
                  </c:pt>
                  <c:pt idx="26">
                    <c:v>42CrMo4+QT</c:v>
                  </c:pt>
                  <c:pt idx="27">
                    <c:v>42CrMo4+QT</c:v>
                  </c:pt>
                  <c:pt idx="28">
                    <c:v>42CrMo4+QT</c:v>
                  </c:pt>
                  <c:pt idx="29">
                    <c:v>42CrMoS4</c:v>
                  </c:pt>
                  <c:pt idx="30">
                    <c:v>42CrMo4+QT</c:v>
                  </c:pt>
                  <c:pt idx="31">
                    <c:v>S355J2+RT</c:v>
                  </c:pt>
                  <c:pt idx="32">
                    <c:v>S355J2+N</c:v>
                  </c:pt>
                  <c:pt idx="33">
                    <c:v>S355J2G3</c:v>
                  </c:pt>
                  <c:pt idx="34">
                    <c:v>S355J2+N</c:v>
                  </c:pt>
                  <c:pt idx="35">
                    <c:v>42CrMo4+QT</c:v>
                  </c:pt>
                  <c:pt idx="36">
                    <c:v>42CrMo4+QT</c:v>
                  </c:pt>
                  <c:pt idx="37">
                    <c:v>42CrMo4+QT</c:v>
                  </c:pt>
                </c:lvl>
                <c:lvl>
                  <c:pt idx="0">
                    <c:v>Średnica</c:v>
                  </c:pt>
                  <c:pt idx="1">
                    <c:v>Ø20</c:v>
                  </c:pt>
                  <c:pt idx="2">
                    <c:v>Ø30</c:v>
                  </c:pt>
                  <c:pt idx="3">
                    <c:v>Ø40</c:v>
                  </c:pt>
                  <c:pt idx="4">
                    <c:v>Ø50</c:v>
                  </c:pt>
                  <c:pt idx="5">
                    <c:v>Ø60</c:v>
                  </c:pt>
                  <c:pt idx="6">
                    <c:v>Ø60</c:v>
                  </c:pt>
                  <c:pt idx="7">
                    <c:v>Ø70</c:v>
                  </c:pt>
                  <c:pt idx="8">
                    <c:v>Ø80</c:v>
                  </c:pt>
                  <c:pt idx="9">
                    <c:v>Ø100</c:v>
                  </c:pt>
                  <c:pt idx="10">
                    <c:v>Ø105</c:v>
                  </c:pt>
                  <c:pt idx="11">
                    <c:v>Ø110</c:v>
                  </c:pt>
                  <c:pt idx="12">
                    <c:v>Ø120</c:v>
                  </c:pt>
                  <c:pt idx="13">
                    <c:v>Ø120</c:v>
                  </c:pt>
                  <c:pt idx="14">
                    <c:v>Ø120</c:v>
                  </c:pt>
                  <c:pt idx="15">
                    <c:v>Ø130</c:v>
                  </c:pt>
                  <c:pt idx="16">
                    <c:v>Ø150</c:v>
                  </c:pt>
                  <c:pt idx="17">
                    <c:v>Ø160</c:v>
                  </c:pt>
                  <c:pt idx="18">
                    <c:v>Ø170</c:v>
                  </c:pt>
                  <c:pt idx="19">
                    <c:v>Ø170</c:v>
                  </c:pt>
                  <c:pt idx="20">
                    <c:v>Ø190</c:v>
                  </c:pt>
                  <c:pt idx="21">
                    <c:v>Ø193</c:v>
                  </c:pt>
                  <c:pt idx="22">
                    <c:v>Ø240</c:v>
                  </c:pt>
                  <c:pt idx="23">
                    <c:v>Ø270</c:v>
                  </c:pt>
                  <c:pt idx="24">
                    <c:v>Ø310</c:v>
                  </c:pt>
                  <c:pt idx="25">
                    <c:v>Ø330</c:v>
                  </c:pt>
                  <c:pt idx="26">
                    <c:v>Ø340</c:v>
                  </c:pt>
                  <c:pt idx="27">
                    <c:v>Ø350</c:v>
                  </c:pt>
                  <c:pt idx="28">
                    <c:v>Ø360</c:v>
                  </c:pt>
                  <c:pt idx="29">
                    <c:v>Ø360</c:v>
                  </c:pt>
                  <c:pt idx="30">
                    <c:v>Ø390</c:v>
                  </c:pt>
                  <c:pt idx="31">
                    <c:v>Ø420</c:v>
                  </c:pt>
                  <c:pt idx="32">
                    <c:v>Ø440</c:v>
                  </c:pt>
                  <c:pt idx="33">
                    <c:v>Ø510</c:v>
                  </c:pt>
                  <c:pt idx="34">
                    <c:v>Ø550</c:v>
                  </c:pt>
                  <c:pt idx="35">
                    <c:v>Ø600</c:v>
                  </c:pt>
                  <c:pt idx="36">
                    <c:v>Ø620</c:v>
                  </c:pt>
                  <c:pt idx="37">
                    <c:v>Ø650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'Seria 2 - po nagniataniu'!$F$3:$F$40</c15:sqref>
                  </c15:fullRef>
                </c:ext>
              </c:extLst>
              <c:f>('Seria 2 - po nagniataniu'!$F$3:$F$13,'Seria 2 - po nagniataniu'!$F$15:$F$40)</c:f>
              <c:numCache>
                <c:formatCode>0.00</c:formatCode>
                <c:ptCount val="37"/>
                <c:pt idx="0">
                  <c:v>0.6297088379674779</c:v>
                </c:pt>
                <c:pt idx="1">
                  <c:v>0.69827973666122767</c:v>
                </c:pt>
                <c:pt idx="2">
                  <c:v>0.59064476201878902</c:v>
                </c:pt>
                <c:pt idx="3">
                  <c:v>0.56417862402350194</c:v>
                </c:pt>
                <c:pt idx="4">
                  <c:v>0.64240345609346716</c:v>
                </c:pt>
                <c:pt idx="5">
                  <c:v>0.67812046209840815</c:v>
                </c:pt>
                <c:pt idx="6">
                  <c:v>0.61348939105659972</c:v>
                </c:pt>
                <c:pt idx="7">
                  <c:v>0.61703793513414484</c:v>
                </c:pt>
                <c:pt idx="8">
                  <c:v>0.56017400634491576</c:v>
                </c:pt>
                <c:pt idx="9">
                  <c:v>0.6003768556694884</c:v>
                </c:pt>
                <c:pt idx="10">
                  <c:v>0.63204854819497613</c:v>
                </c:pt>
                <c:pt idx="11">
                  <c:v>0.61323055725589737</c:v>
                </c:pt>
                <c:pt idx="12">
                  <c:v>0.65903559059816541</c:v>
                </c:pt>
                <c:pt idx="13">
                  <c:v>0.69756222033354587</c:v>
                </c:pt>
                <c:pt idx="14">
                  <c:v>0.56429173805632182</c:v>
                </c:pt>
                <c:pt idx="15">
                  <c:v>0.55019980892428921</c:v>
                </c:pt>
                <c:pt idx="16">
                  <c:v>0.68484307341991868</c:v>
                </c:pt>
                <c:pt idx="17">
                  <c:v>0.59763257934420155</c:v>
                </c:pt>
                <c:pt idx="18">
                  <c:v>0.60947051455787693</c:v>
                </c:pt>
                <c:pt idx="19">
                  <c:v>0.64002233419390864</c:v>
                </c:pt>
                <c:pt idx="20">
                  <c:v>0.65468036422929288</c:v>
                </c:pt>
                <c:pt idx="21">
                  <c:v>0.57985287839571786</c:v>
                </c:pt>
                <c:pt idx="22">
                  <c:v>0.64916002966166575</c:v>
                </c:pt>
                <c:pt idx="23">
                  <c:v>0.60394697742079517</c:v>
                </c:pt>
                <c:pt idx="24">
                  <c:v>0.57036889276261604</c:v>
                </c:pt>
                <c:pt idx="25">
                  <c:v>0.63507779935775277</c:v>
                </c:pt>
                <c:pt idx="26">
                  <c:v>0.63201018991778934</c:v>
                </c:pt>
                <c:pt idx="27">
                  <c:v>0.6727469631248707</c:v>
                </c:pt>
                <c:pt idx="28">
                  <c:v>0.58162191148235698</c:v>
                </c:pt>
                <c:pt idx="29">
                  <c:v>0.61837780977678702</c:v>
                </c:pt>
                <c:pt idx="30">
                  <c:v>0.65617876654772611</c:v>
                </c:pt>
                <c:pt idx="31">
                  <c:v>0.5718661424640622</c:v>
                </c:pt>
                <c:pt idx="32">
                  <c:v>0.58377306373371018</c:v>
                </c:pt>
                <c:pt idx="33">
                  <c:v>0.65472424287254583</c:v>
                </c:pt>
                <c:pt idx="34">
                  <c:v>0.6569750653626254</c:v>
                </c:pt>
                <c:pt idx="35">
                  <c:v>0.57029486221634562</c:v>
                </c:pt>
                <c:pt idx="36">
                  <c:v>0.59575616417147881</c:v>
                </c:pt>
              </c:numCache>
            </c:numRef>
          </c:val>
        </c:ser>
        <c:ser>
          <c:idx val="1"/>
          <c:order val="1"/>
          <c:tx>
            <c:strRef>
              <c:f>'Seria 2 - po nagniataniu'!$E$2</c:f>
              <c:strCache>
                <c:ptCount val="1"/>
                <c:pt idx="0">
                  <c:v>Chropowatość Ra</c:v>
                </c:pt>
              </c:strCache>
            </c:strRef>
          </c:tx>
          <c:spPr>
            <a:solidFill>
              <a:schemeClr val="accent2"/>
            </a:solidFill>
            <a:ln w="28575">
              <a:solidFill>
                <a:sysClr val="windowText" lastClr="000000"/>
              </a:solidFill>
            </a:ln>
            <a:effectLst/>
          </c:spPr>
          <c:invertIfNegative val="0"/>
          <c:cat>
            <c:multiLvlStrRef>
              <c:extLst>
                <c:ext xmlns:c15="http://schemas.microsoft.com/office/drawing/2012/chart" uri="{02D57815-91ED-43cb-92C2-25804820EDAC}">
                  <c15:fullRef>
                    <c15:sqref>'Seria 2 - po nagniataniu'!$C$2:$D$40</c15:sqref>
                  </c15:fullRef>
                </c:ext>
              </c:extLst>
              <c:f>('Seria 2 - po nagniataniu'!$C$2:$D$12,'Seria 2 - po nagniataniu'!$C$14:$D$40)</c:f>
              <c:multiLvlStrCache>
                <c:ptCount val="38"/>
                <c:lvl>
                  <c:pt idx="0">
                    <c:v>Gatunek</c:v>
                  </c:pt>
                  <c:pt idx="1">
                    <c:v>S355J2+AR</c:v>
                  </c:pt>
                  <c:pt idx="2">
                    <c:v>S355J2+N</c:v>
                  </c:pt>
                  <c:pt idx="3">
                    <c:v>42CrMo4+QT</c:v>
                  </c:pt>
                  <c:pt idx="4">
                    <c:v>431</c:v>
                  </c:pt>
                  <c:pt idx="5">
                    <c:v>BA 1032</c:v>
                  </c:pt>
                  <c:pt idx="6">
                    <c:v>C45+QT</c:v>
                  </c:pt>
                  <c:pt idx="7">
                    <c:v>42CrMo4+QT</c:v>
                  </c:pt>
                  <c:pt idx="8">
                    <c:v>S355J2+N</c:v>
                  </c:pt>
                  <c:pt idx="9">
                    <c:v>S355J2+AR</c:v>
                  </c:pt>
                  <c:pt idx="10">
                    <c:v>S355J2+N</c:v>
                  </c:pt>
                  <c:pt idx="11">
                    <c:v>S355J2+N</c:v>
                  </c:pt>
                  <c:pt idx="12">
                    <c:v>LR-EH36</c:v>
                  </c:pt>
                  <c:pt idx="13">
                    <c:v>316L</c:v>
                  </c:pt>
                  <c:pt idx="14">
                    <c:v>316L</c:v>
                  </c:pt>
                  <c:pt idx="15">
                    <c:v>S355J2+N</c:v>
                  </c:pt>
                  <c:pt idx="16">
                    <c:v>X4CrNiMo16-5-1</c:v>
                  </c:pt>
                  <c:pt idx="17">
                    <c:v>NV-E36</c:v>
                  </c:pt>
                  <c:pt idx="18">
                    <c:v>C45</c:v>
                  </c:pt>
                  <c:pt idx="19">
                    <c:v>C17CrNi16-2</c:v>
                  </c:pt>
                  <c:pt idx="20">
                    <c:v>X4CrNiMo16-5-1</c:v>
                  </c:pt>
                  <c:pt idx="21">
                    <c:v>X4CrNiMo16-5-1</c:v>
                  </c:pt>
                  <c:pt idx="22">
                    <c:v>316L</c:v>
                  </c:pt>
                  <c:pt idx="23">
                    <c:v>34CrNiMo6+QT</c:v>
                  </c:pt>
                  <c:pt idx="24">
                    <c:v>316L</c:v>
                  </c:pt>
                  <c:pt idx="25">
                    <c:v>42CrMo4+QT</c:v>
                  </c:pt>
                  <c:pt idx="26">
                    <c:v>42CrMo4+QT</c:v>
                  </c:pt>
                  <c:pt idx="27">
                    <c:v>42CrMo4+QT</c:v>
                  </c:pt>
                  <c:pt idx="28">
                    <c:v>42CrMo4+QT</c:v>
                  </c:pt>
                  <c:pt idx="29">
                    <c:v>42CrMoS4</c:v>
                  </c:pt>
                  <c:pt idx="30">
                    <c:v>42CrMo4+QT</c:v>
                  </c:pt>
                  <c:pt idx="31">
                    <c:v>S355J2+RT</c:v>
                  </c:pt>
                  <c:pt idx="32">
                    <c:v>S355J2+N</c:v>
                  </c:pt>
                  <c:pt idx="33">
                    <c:v>S355J2G3</c:v>
                  </c:pt>
                  <c:pt idx="34">
                    <c:v>S355J2+N</c:v>
                  </c:pt>
                  <c:pt idx="35">
                    <c:v>42CrMo4+QT</c:v>
                  </c:pt>
                  <c:pt idx="36">
                    <c:v>42CrMo4+QT</c:v>
                  </c:pt>
                  <c:pt idx="37">
                    <c:v>42CrMo4+QT</c:v>
                  </c:pt>
                </c:lvl>
                <c:lvl>
                  <c:pt idx="0">
                    <c:v>Średnica</c:v>
                  </c:pt>
                  <c:pt idx="1">
                    <c:v>Ø20</c:v>
                  </c:pt>
                  <c:pt idx="2">
                    <c:v>Ø30</c:v>
                  </c:pt>
                  <c:pt idx="3">
                    <c:v>Ø40</c:v>
                  </c:pt>
                  <c:pt idx="4">
                    <c:v>Ø50</c:v>
                  </c:pt>
                  <c:pt idx="5">
                    <c:v>Ø60</c:v>
                  </c:pt>
                  <c:pt idx="6">
                    <c:v>Ø60</c:v>
                  </c:pt>
                  <c:pt idx="7">
                    <c:v>Ø70</c:v>
                  </c:pt>
                  <c:pt idx="8">
                    <c:v>Ø80</c:v>
                  </c:pt>
                  <c:pt idx="9">
                    <c:v>Ø100</c:v>
                  </c:pt>
                  <c:pt idx="10">
                    <c:v>Ø105</c:v>
                  </c:pt>
                  <c:pt idx="11">
                    <c:v>Ø110</c:v>
                  </c:pt>
                  <c:pt idx="12">
                    <c:v>Ø120</c:v>
                  </c:pt>
                  <c:pt idx="13">
                    <c:v>Ø120</c:v>
                  </c:pt>
                  <c:pt idx="14">
                    <c:v>Ø120</c:v>
                  </c:pt>
                  <c:pt idx="15">
                    <c:v>Ø130</c:v>
                  </c:pt>
                  <c:pt idx="16">
                    <c:v>Ø150</c:v>
                  </c:pt>
                  <c:pt idx="17">
                    <c:v>Ø160</c:v>
                  </c:pt>
                  <c:pt idx="18">
                    <c:v>Ø170</c:v>
                  </c:pt>
                  <c:pt idx="19">
                    <c:v>Ø170</c:v>
                  </c:pt>
                  <c:pt idx="20">
                    <c:v>Ø190</c:v>
                  </c:pt>
                  <c:pt idx="21">
                    <c:v>Ø193</c:v>
                  </c:pt>
                  <c:pt idx="22">
                    <c:v>Ø240</c:v>
                  </c:pt>
                  <c:pt idx="23">
                    <c:v>Ø270</c:v>
                  </c:pt>
                  <c:pt idx="24">
                    <c:v>Ø310</c:v>
                  </c:pt>
                  <c:pt idx="25">
                    <c:v>Ø330</c:v>
                  </c:pt>
                  <c:pt idx="26">
                    <c:v>Ø340</c:v>
                  </c:pt>
                  <c:pt idx="27">
                    <c:v>Ø350</c:v>
                  </c:pt>
                  <c:pt idx="28">
                    <c:v>Ø360</c:v>
                  </c:pt>
                  <c:pt idx="29">
                    <c:v>Ø360</c:v>
                  </c:pt>
                  <c:pt idx="30">
                    <c:v>Ø390</c:v>
                  </c:pt>
                  <c:pt idx="31">
                    <c:v>Ø420</c:v>
                  </c:pt>
                  <c:pt idx="32">
                    <c:v>Ø440</c:v>
                  </c:pt>
                  <c:pt idx="33">
                    <c:v>Ø510</c:v>
                  </c:pt>
                  <c:pt idx="34">
                    <c:v>Ø550</c:v>
                  </c:pt>
                  <c:pt idx="35">
                    <c:v>Ø600</c:v>
                  </c:pt>
                  <c:pt idx="36">
                    <c:v>Ø620</c:v>
                  </c:pt>
                  <c:pt idx="37">
                    <c:v>Ø650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'Seria 2 - po nagniataniu'!$E$3:$E$40</c15:sqref>
                  </c15:fullRef>
                </c:ext>
              </c:extLst>
              <c:f>('Seria 2 - po nagniataniu'!$E$3:$E$13,'Seria 2 - po nagniataniu'!$E$15:$E$40)</c:f>
              <c:numCache>
                <c:formatCode>0.00</c:formatCode>
                <c:ptCount val="37"/>
                <c:pt idx="0">
                  <c:v>1.98</c:v>
                </c:pt>
                <c:pt idx="1">
                  <c:v>1.92</c:v>
                </c:pt>
                <c:pt idx="2">
                  <c:v>2.0099999999999998</c:v>
                </c:pt>
                <c:pt idx="3">
                  <c:v>1.75</c:v>
                </c:pt>
                <c:pt idx="4">
                  <c:v>1.62</c:v>
                </c:pt>
                <c:pt idx="5">
                  <c:v>2</c:v>
                </c:pt>
                <c:pt idx="6">
                  <c:v>2.3199999999999998</c:v>
                </c:pt>
                <c:pt idx="7">
                  <c:v>2.11</c:v>
                </c:pt>
                <c:pt idx="8">
                  <c:v>2.7098138514868895</c:v>
                </c:pt>
                <c:pt idx="9">
                  <c:v>2.8729505674930969</c:v>
                </c:pt>
                <c:pt idx="10">
                  <c:v>2.4126390783048413</c:v>
                </c:pt>
                <c:pt idx="11">
                  <c:v>2.5320145146489179</c:v>
                </c:pt>
                <c:pt idx="12">
                  <c:v>2.7405756006638433</c:v>
                </c:pt>
                <c:pt idx="13">
                  <c:v>2.9990976077933018</c:v>
                </c:pt>
                <c:pt idx="14">
                  <c:v>2.9874412752099979</c:v>
                </c:pt>
                <c:pt idx="15">
                  <c:v>2.6940959948982153</c:v>
                </c:pt>
                <c:pt idx="16">
                  <c:v>2.2232915486411557</c:v>
                </c:pt>
                <c:pt idx="17">
                  <c:v>2.204357048053839</c:v>
                </c:pt>
                <c:pt idx="18">
                  <c:v>2.4932659040623477</c:v>
                </c:pt>
                <c:pt idx="19">
                  <c:v>2.394493293670652</c:v>
                </c:pt>
                <c:pt idx="20">
                  <c:v>2.3265454064013014</c:v>
                </c:pt>
                <c:pt idx="21">
                  <c:v>2.794498779969445</c:v>
                </c:pt>
                <c:pt idx="22">
                  <c:v>2.8760941144617744</c:v>
                </c:pt>
                <c:pt idx="23">
                  <c:v>2.1624504298370706</c:v>
                </c:pt>
                <c:pt idx="24">
                  <c:v>2.0723428518192843</c:v>
                </c:pt>
                <c:pt idx="25">
                  <c:v>2.8943627413264226</c:v>
                </c:pt>
                <c:pt idx="26">
                  <c:v>2.8014492358101086</c:v>
                </c:pt>
                <c:pt idx="27">
                  <c:v>2.3350506028128377</c:v>
                </c:pt>
                <c:pt idx="28">
                  <c:v>2.9822779873113441</c:v>
                </c:pt>
                <c:pt idx="29">
                  <c:v>2.7594969695366087</c:v>
                </c:pt>
                <c:pt idx="30">
                  <c:v>2.175380554005955</c:v>
                </c:pt>
                <c:pt idx="31">
                  <c:v>2.7548425638377982</c:v>
                </c:pt>
                <c:pt idx="32">
                  <c:v>2.3524467310006423</c:v>
                </c:pt>
                <c:pt idx="33">
                  <c:v>3.01</c:v>
                </c:pt>
                <c:pt idx="34">
                  <c:v>2.9</c:v>
                </c:pt>
                <c:pt idx="35">
                  <c:v>2.96</c:v>
                </c:pt>
                <c:pt idx="36">
                  <c:v>3.01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7"/>
        <c:axId val="644785464"/>
        <c:axId val="644787816"/>
      </c:barChart>
      <c:catAx>
        <c:axId val="644785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4787816"/>
        <c:crosses val="autoZero"/>
        <c:auto val="0"/>
        <c:lblAlgn val="ctr"/>
        <c:lblOffset val="50"/>
        <c:noMultiLvlLbl val="0"/>
      </c:catAx>
      <c:valAx>
        <c:axId val="644787816"/>
        <c:scaling>
          <c:orientation val="minMax"/>
          <c:max val="3.5"/>
          <c:min val="0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4785464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pl-PL"/>
              <a:t>Granica</a:t>
            </a:r>
            <a:r>
              <a:rPr lang="pl-PL" baseline="0"/>
              <a:t> plastyczności (po nagniataniu)</a:t>
            </a:r>
            <a:endParaRPr lang="en-GB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'Seria 2 - po nagniataniu'!$G$2</c:f>
              <c:strCache>
                <c:ptCount val="1"/>
                <c:pt idx="0">
                  <c:v>Granica plastyczności Re</c:v>
                </c:pt>
              </c:strCache>
            </c:strRef>
          </c:tx>
          <c:spPr>
            <a:solidFill>
              <a:schemeClr val="accent4"/>
            </a:solidFill>
            <a:ln w="28575">
              <a:solidFill>
                <a:sysClr val="windowText" lastClr="000000"/>
              </a:solidFill>
            </a:ln>
            <a:effectLst/>
          </c:spPr>
          <c:invertIfNegative val="0"/>
          <c:cat>
            <c:multiLvlStrRef>
              <c:f>'Seria 2 - po nagniataniu'!$C$3:$D$40</c:f>
              <c:multiLvlStrCache>
                <c:ptCount val="38"/>
                <c:lvl>
                  <c:pt idx="0">
                    <c:v>S355J2+AR</c:v>
                  </c:pt>
                  <c:pt idx="1">
                    <c:v>S355J2+N</c:v>
                  </c:pt>
                  <c:pt idx="2">
                    <c:v>42CrMo4+QT</c:v>
                  </c:pt>
                  <c:pt idx="3">
                    <c:v>431</c:v>
                  </c:pt>
                  <c:pt idx="4">
                    <c:v>BA 1032</c:v>
                  </c:pt>
                  <c:pt idx="5">
                    <c:v>C45+QT</c:v>
                  </c:pt>
                  <c:pt idx="6">
                    <c:v>42CrMo4+QT</c:v>
                  </c:pt>
                  <c:pt idx="7">
                    <c:v>S355J2+N</c:v>
                  </c:pt>
                  <c:pt idx="8">
                    <c:v>S355J2+AR</c:v>
                  </c:pt>
                  <c:pt idx="9">
                    <c:v>S355J2+N</c:v>
                  </c:pt>
                  <c:pt idx="10">
                    <c:v>AISI 431</c:v>
                  </c:pt>
                  <c:pt idx="11">
                    <c:v>S355J2+N</c:v>
                  </c:pt>
                  <c:pt idx="12">
                    <c:v>LR-EH36</c:v>
                  </c:pt>
                  <c:pt idx="13">
                    <c:v>316L</c:v>
                  </c:pt>
                  <c:pt idx="14">
                    <c:v>316L</c:v>
                  </c:pt>
                  <c:pt idx="15">
                    <c:v>S355J2+N</c:v>
                  </c:pt>
                  <c:pt idx="16">
                    <c:v>X4CrNiMo16-5-1</c:v>
                  </c:pt>
                  <c:pt idx="17">
                    <c:v>NV-E36</c:v>
                  </c:pt>
                  <c:pt idx="18">
                    <c:v>C45</c:v>
                  </c:pt>
                  <c:pt idx="19">
                    <c:v>C17CrNi16-2</c:v>
                  </c:pt>
                  <c:pt idx="20">
                    <c:v>X4CrNiMo16-5-1</c:v>
                  </c:pt>
                  <c:pt idx="21">
                    <c:v>X4CrNiMo16-5-1</c:v>
                  </c:pt>
                  <c:pt idx="22">
                    <c:v>316L</c:v>
                  </c:pt>
                  <c:pt idx="23">
                    <c:v>34CrNiMo6+QT</c:v>
                  </c:pt>
                  <c:pt idx="24">
                    <c:v>316L</c:v>
                  </c:pt>
                  <c:pt idx="25">
                    <c:v>42CrMo4+QT</c:v>
                  </c:pt>
                  <c:pt idx="26">
                    <c:v>42CrMo4+QT</c:v>
                  </c:pt>
                  <c:pt idx="27">
                    <c:v>42CrMo4+QT</c:v>
                  </c:pt>
                  <c:pt idx="28">
                    <c:v>42CrMo4+QT</c:v>
                  </c:pt>
                  <c:pt idx="29">
                    <c:v>42CrMoS4</c:v>
                  </c:pt>
                  <c:pt idx="30">
                    <c:v>42CrMo4+QT</c:v>
                  </c:pt>
                  <c:pt idx="31">
                    <c:v>S355J2+RT</c:v>
                  </c:pt>
                  <c:pt idx="32">
                    <c:v>S355J2+N</c:v>
                  </c:pt>
                  <c:pt idx="33">
                    <c:v>S355J2G3</c:v>
                  </c:pt>
                  <c:pt idx="34">
                    <c:v>S355J2+N</c:v>
                  </c:pt>
                  <c:pt idx="35">
                    <c:v>42CrMo4+QT</c:v>
                  </c:pt>
                  <c:pt idx="36">
                    <c:v>42CrMo4+QT</c:v>
                  </c:pt>
                  <c:pt idx="37">
                    <c:v>42CrMo4+QT</c:v>
                  </c:pt>
                </c:lvl>
                <c:lvl>
                  <c:pt idx="0">
                    <c:v>Ø20</c:v>
                  </c:pt>
                  <c:pt idx="1">
                    <c:v>Ø30</c:v>
                  </c:pt>
                  <c:pt idx="2">
                    <c:v>Ø40</c:v>
                  </c:pt>
                  <c:pt idx="3">
                    <c:v>Ø50</c:v>
                  </c:pt>
                  <c:pt idx="4">
                    <c:v>Ø60</c:v>
                  </c:pt>
                  <c:pt idx="5">
                    <c:v>Ø60</c:v>
                  </c:pt>
                  <c:pt idx="6">
                    <c:v>Ø70</c:v>
                  </c:pt>
                  <c:pt idx="7">
                    <c:v>Ø80</c:v>
                  </c:pt>
                  <c:pt idx="8">
                    <c:v>Ø100</c:v>
                  </c:pt>
                  <c:pt idx="9">
                    <c:v>Ø105</c:v>
                  </c:pt>
                  <c:pt idx="10">
                    <c:v>Ø105</c:v>
                  </c:pt>
                  <c:pt idx="11">
                    <c:v>Ø110</c:v>
                  </c:pt>
                  <c:pt idx="12">
                    <c:v>Ø120</c:v>
                  </c:pt>
                  <c:pt idx="13">
                    <c:v>Ø120</c:v>
                  </c:pt>
                  <c:pt idx="14">
                    <c:v>Ø120</c:v>
                  </c:pt>
                  <c:pt idx="15">
                    <c:v>Ø130</c:v>
                  </c:pt>
                  <c:pt idx="16">
                    <c:v>Ø150</c:v>
                  </c:pt>
                  <c:pt idx="17">
                    <c:v>Ø160</c:v>
                  </c:pt>
                  <c:pt idx="18">
                    <c:v>Ø170</c:v>
                  </c:pt>
                  <c:pt idx="19">
                    <c:v>Ø170</c:v>
                  </c:pt>
                  <c:pt idx="20">
                    <c:v>Ø190</c:v>
                  </c:pt>
                  <c:pt idx="21">
                    <c:v>Ø193</c:v>
                  </c:pt>
                  <c:pt idx="22">
                    <c:v>Ø240</c:v>
                  </c:pt>
                  <c:pt idx="23">
                    <c:v>Ø270</c:v>
                  </c:pt>
                  <c:pt idx="24">
                    <c:v>Ø310</c:v>
                  </c:pt>
                  <c:pt idx="25">
                    <c:v>Ø330</c:v>
                  </c:pt>
                  <c:pt idx="26">
                    <c:v>Ø340</c:v>
                  </c:pt>
                  <c:pt idx="27">
                    <c:v>Ø350</c:v>
                  </c:pt>
                  <c:pt idx="28">
                    <c:v>Ø360</c:v>
                  </c:pt>
                  <c:pt idx="29">
                    <c:v>Ø360</c:v>
                  </c:pt>
                  <c:pt idx="30">
                    <c:v>Ø390</c:v>
                  </c:pt>
                  <c:pt idx="31">
                    <c:v>Ø420</c:v>
                  </c:pt>
                  <c:pt idx="32">
                    <c:v>Ø440</c:v>
                  </c:pt>
                  <c:pt idx="33">
                    <c:v>Ø510</c:v>
                  </c:pt>
                  <c:pt idx="34">
                    <c:v>Ø550</c:v>
                  </c:pt>
                  <c:pt idx="35">
                    <c:v>Ø600</c:v>
                  </c:pt>
                  <c:pt idx="36">
                    <c:v>Ø620</c:v>
                  </c:pt>
                  <c:pt idx="37">
                    <c:v>Ø650</c:v>
                  </c:pt>
                </c:lvl>
              </c:multiLvlStrCache>
            </c:multiLvlStrRef>
          </c:cat>
          <c:val>
            <c:numRef>
              <c:f>'Seria 2 - po nagniataniu'!$G$3:$G$40</c:f>
              <c:numCache>
                <c:formatCode>General</c:formatCode>
                <c:ptCount val="38"/>
                <c:pt idx="0">
                  <c:v>368</c:v>
                </c:pt>
                <c:pt idx="1">
                  <c:v>401</c:v>
                </c:pt>
                <c:pt idx="2">
                  <c:v>952</c:v>
                </c:pt>
                <c:pt idx="3">
                  <c:v>698</c:v>
                </c:pt>
                <c:pt idx="4">
                  <c:v>500</c:v>
                </c:pt>
                <c:pt idx="5">
                  <c:v>529</c:v>
                </c:pt>
                <c:pt idx="6">
                  <c:v>866</c:v>
                </c:pt>
                <c:pt idx="7">
                  <c:v>360</c:v>
                </c:pt>
                <c:pt idx="8">
                  <c:v>357</c:v>
                </c:pt>
                <c:pt idx="9">
                  <c:v>331</c:v>
                </c:pt>
                <c:pt idx="10">
                  <c:v>741</c:v>
                </c:pt>
                <c:pt idx="11">
                  <c:v>306</c:v>
                </c:pt>
                <c:pt idx="12">
                  <c:v>418</c:v>
                </c:pt>
                <c:pt idx="13">
                  <c:v>320</c:v>
                </c:pt>
                <c:pt idx="14">
                  <c:v>320</c:v>
                </c:pt>
                <c:pt idx="15">
                  <c:v>369</c:v>
                </c:pt>
                <c:pt idx="16">
                  <c:v>851</c:v>
                </c:pt>
                <c:pt idx="17">
                  <c:v>387</c:v>
                </c:pt>
                <c:pt idx="18">
                  <c:v>389</c:v>
                </c:pt>
                <c:pt idx="19">
                  <c:v>714</c:v>
                </c:pt>
                <c:pt idx="20">
                  <c:v>824</c:v>
                </c:pt>
                <c:pt idx="21">
                  <c:v>913</c:v>
                </c:pt>
                <c:pt idx="22">
                  <c:v>312</c:v>
                </c:pt>
                <c:pt idx="23">
                  <c:v>748</c:v>
                </c:pt>
                <c:pt idx="24">
                  <c:v>305</c:v>
                </c:pt>
                <c:pt idx="25">
                  <c:v>835</c:v>
                </c:pt>
                <c:pt idx="26">
                  <c:v>850</c:v>
                </c:pt>
                <c:pt idx="27">
                  <c:v>861</c:v>
                </c:pt>
                <c:pt idx="28">
                  <c:v>846</c:v>
                </c:pt>
                <c:pt idx="29">
                  <c:v>630</c:v>
                </c:pt>
                <c:pt idx="30">
                  <c:v>831</c:v>
                </c:pt>
                <c:pt idx="31">
                  <c:v>297</c:v>
                </c:pt>
                <c:pt idx="32">
                  <c:v>312</c:v>
                </c:pt>
                <c:pt idx="33">
                  <c:v>339</c:v>
                </c:pt>
                <c:pt idx="34">
                  <c:v>351</c:v>
                </c:pt>
                <c:pt idx="35">
                  <c:v>811</c:v>
                </c:pt>
                <c:pt idx="36">
                  <c:v>790</c:v>
                </c:pt>
                <c:pt idx="37">
                  <c:v>783</c:v>
                </c:pt>
              </c:numCache>
            </c:numRef>
          </c:val>
        </c:ser>
        <c:ser>
          <c:idx val="1"/>
          <c:order val="1"/>
          <c:tx>
            <c:strRef>
              <c:f>'Seria 2 - po nagniataniu'!$H$2</c:f>
              <c:strCache>
                <c:ptCount val="1"/>
                <c:pt idx="0">
                  <c:v>Granica plastyczności Re (po nagniataniu)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28575">
              <a:solidFill>
                <a:sysClr val="windowText" lastClr="000000"/>
              </a:solidFill>
            </a:ln>
            <a:effectLst/>
          </c:spPr>
          <c:invertIfNegative val="0"/>
          <c:val>
            <c:numRef>
              <c:f>'Seria 2 - po nagniataniu'!$H$3:$H$40</c:f>
              <c:numCache>
                <c:formatCode>General</c:formatCode>
                <c:ptCount val="38"/>
                <c:pt idx="0">
                  <c:v>371</c:v>
                </c:pt>
                <c:pt idx="1">
                  <c:v>406</c:v>
                </c:pt>
                <c:pt idx="2">
                  <c:v>953</c:v>
                </c:pt>
                <c:pt idx="3">
                  <c:v>705</c:v>
                </c:pt>
                <c:pt idx="4">
                  <c:v>503</c:v>
                </c:pt>
                <c:pt idx="5">
                  <c:v>530</c:v>
                </c:pt>
                <c:pt idx="6">
                  <c:v>868</c:v>
                </c:pt>
                <c:pt idx="7">
                  <c:v>361</c:v>
                </c:pt>
                <c:pt idx="8">
                  <c:v>364</c:v>
                </c:pt>
                <c:pt idx="9">
                  <c:v>332</c:v>
                </c:pt>
                <c:pt idx="10">
                  <c:v>744</c:v>
                </c:pt>
                <c:pt idx="11">
                  <c:v>308</c:v>
                </c:pt>
                <c:pt idx="12">
                  <c:v>419</c:v>
                </c:pt>
                <c:pt idx="13">
                  <c:v>322</c:v>
                </c:pt>
                <c:pt idx="14">
                  <c:v>325</c:v>
                </c:pt>
                <c:pt idx="15">
                  <c:v>375</c:v>
                </c:pt>
                <c:pt idx="16">
                  <c:v>852</c:v>
                </c:pt>
                <c:pt idx="17">
                  <c:v>390</c:v>
                </c:pt>
                <c:pt idx="18">
                  <c:v>391</c:v>
                </c:pt>
                <c:pt idx="19">
                  <c:v>718</c:v>
                </c:pt>
                <c:pt idx="20">
                  <c:v>825</c:v>
                </c:pt>
                <c:pt idx="21">
                  <c:v>920</c:v>
                </c:pt>
                <c:pt idx="22">
                  <c:v>314</c:v>
                </c:pt>
                <c:pt idx="23">
                  <c:v>753</c:v>
                </c:pt>
                <c:pt idx="24">
                  <c:v>306</c:v>
                </c:pt>
                <c:pt idx="25">
                  <c:v>839</c:v>
                </c:pt>
                <c:pt idx="26">
                  <c:v>856</c:v>
                </c:pt>
                <c:pt idx="27">
                  <c:v>867</c:v>
                </c:pt>
                <c:pt idx="28">
                  <c:v>848</c:v>
                </c:pt>
                <c:pt idx="29">
                  <c:v>632</c:v>
                </c:pt>
                <c:pt idx="30">
                  <c:v>837</c:v>
                </c:pt>
                <c:pt idx="31">
                  <c:v>303</c:v>
                </c:pt>
                <c:pt idx="32">
                  <c:v>317</c:v>
                </c:pt>
                <c:pt idx="33">
                  <c:v>343</c:v>
                </c:pt>
                <c:pt idx="34">
                  <c:v>358</c:v>
                </c:pt>
                <c:pt idx="35">
                  <c:v>815</c:v>
                </c:pt>
                <c:pt idx="36">
                  <c:v>796</c:v>
                </c:pt>
                <c:pt idx="37">
                  <c:v>785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7"/>
        <c:axId val="644788992"/>
        <c:axId val="644787424"/>
      </c:barChart>
      <c:catAx>
        <c:axId val="644788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4787424"/>
        <c:crosses val="autoZero"/>
        <c:auto val="1"/>
        <c:lblAlgn val="ctr"/>
        <c:lblOffset val="100"/>
        <c:noMultiLvlLbl val="0"/>
      </c:catAx>
      <c:valAx>
        <c:axId val="64478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4788992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pl-PL"/>
              <a:t>Udarność (po nagniataniu) </a:t>
            </a:r>
            <a:endParaRPr lang="en-GB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'Seria 2 - po nagniataniu'!$I$2</c:f>
              <c:strCache>
                <c:ptCount val="1"/>
                <c:pt idx="0">
                  <c:v>Udarność U</c:v>
                </c:pt>
              </c:strCache>
            </c:strRef>
          </c:tx>
          <c:spPr>
            <a:solidFill>
              <a:schemeClr val="accent1"/>
            </a:solidFill>
            <a:ln w="31750">
              <a:solidFill>
                <a:sysClr val="windowText" lastClr="000000"/>
              </a:solidFill>
            </a:ln>
            <a:effectLst/>
          </c:spPr>
          <c:invertIfNegative val="0"/>
          <c:cat>
            <c:multiLvlStrRef>
              <c:f>'Seria 2 - po nagniataniu'!$C$3:$D$40</c:f>
              <c:multiLvlStrCache>
                <c:ptCount val="38"/>
                <c:lvl>
                  <c:pt idx="0">
                    <c:v>S355J2+AR</c:v>
                  </c:pt>
                  <c:pt idx="1">
                    <c:v>S355J2+N</c:v>
                  </c:pt>
                  <c:pt idx="2">
                    <c:v>42CrMo4+QT</c:v>
                  </c:pt>
                  <c:pt idx="3">
                    <c:v>431</c:v>
                  </c:pt>
                  <c:pt idx="4">
                    <c:v>BA 1032</c:v>
                  </c:pt>
                  <c:pt idx="5">
                    <c:v>C45+QT</c:v>
                  </c:pt>
                  <c:pt idx="6">
                    <c:v>42CrMo4+QT</c:v>
                  </c:pt>
                  <c:pt idx="7">
                    <c:v>S355J2+N</c:v>
                  </c:pt>
                  <c:pt idx="8">
                    <c:v>S355J2+AR</c:v>
                  </c:pt>
                  <c:pt idx="9">
                    <c:v>S355J2+N</c:v>
                  </c:pt>
                  <c:pt idx="10">
                    <c:v>AISI 431</c:v>
                  </c:pt>
                  <c:pt idx="11">
                    <c:v>S355J2+N</c:v>
                  </c:pt>
                  <c:pt idx="12">
                    <c:v>LR-EH36</c:v>
                  </c:pt>
                  <c:pt idx="13">
                    <c:v>316L</c:v>
                  </c:pt>
                  <c:pt idx="14">
                    <c:v>316L</c:v>
                  </c:pt>
                  <c:pt idx="15">
                    <c:v>S355J2+N</c:v>
                  </c:pt>
                  <c:pt idx="16">
                    <c:v>X4CrNiMo16-5-1</c:v>
                  </c:pt>
                  <c:pt idx="17">
                    <c:v>NV-E36</c:v>
                  </c:pt>
                  <c:pt idx="18">
                    <c:v>C45</c:v>
                  </c:pt>
                  <c:pt idx="19">
                    <c:v>C17CrNi16-2</c:v>
                  </c:pt>
                  <c:pt idx="20">
                    <c:v>X4CrNiMo16-5-1</c:v>
                  </c:pt>
                  <c:pt idx="21">
                    <c:v>X4CrNiMo16-5-1</c:v>
                  </c:pt>
                  <c:pt idx="22">
                    <c:v>316L</c:v>
                  </c:pt>
                  <c:pt idx="23">
                    <c:v>34CrNiMo6+QT</c:v>
                  </c:pt>
                  <c:pt idx="24">
                    <c:v>316L</c:v>
                  </c:pt>
                  <c:pt idx="25">
                    <c:v>42CrMo4+QT</c:v>
                  </c:pt>
                  <c:pt idx="26">
                    <c:v>42CrMo4+QT</c:v>
                  </c:pt>
                  <c:pt idx="27">
                    <c:v>42CrMo4+QT</c:v>
                  </c:pt>
                  <c:pt idx="28">
                    <c:v>42CrMo4+QT</c:v>
                  </c:pt>
                  <c:pt idx="29">
                    <c:v>42CrMoS4</c:v>
                  </c:pt>
                  <c:pt idx="30">
                    <c:v>42CrMo4+QT</c:v>
                  </c:pt>
                  <c:pt idx="31">
                    <c:v>S355J2+RT</c:v>
                  </c:pt>
                  <c:pt idx="32">
                    <c:v>S355J2+N</c:v>
                  </c:pt>
                  <c:pt idx="33">
                    <c:v>S355J2G3</c:v>
                  </c:pt>
                  <c:pt idx="34">
                    <c:v>S355J2+N</c:v>
                  </c:pt>
                  <c:pt idx="35">
                    <c:v>42CrMo4+QT</c:v>
                  </c:pt>
                  <c:pt idx="36">
                    <c:v>42CrMo4+QT</c:v>
                  </c:pt>
                  <c:pt idx="37">
                    <c:v>42CrMo4+QT</c:v>
                  </c:pt>
                </c:lvl>
                <c:lvl>
                  <c:pt idx="0">
                    <c:v>Ø20</c:v>
                  </c:pt>
                  <c:pt idx="1">
                    <c:v>Ø30</c:v>
                  </c:pt>
                  <c:pt idx="2">
                    <c:v>Ø40</c:v>
                  </c:pt>
                  <c:pt idx="3">
                    <c:v>Ø50</c:v>
                  </c:pt>
                  <c:pt idx="4">
                    <c:v>Ø60</c:v>
                  </c:pt>
                  <c:pt idx="5">
                    <c:v>Ø60</c:v>
                  </c:pt>
                  <c:pt idx="6">
                    <c:v>Ø70</c:v>
                  </c:pt>
                  <c:pt idx="7">
                    <c:v>Ø80</c:v>
                  </c:pt>
                  <c:pt idx="8">
                    <c:v>Ø100</c:v>
                  </c:pt>
                  <c:pt idx="9">
                    <c:v>Ø105</c:v>
                  </c:pt>
                  <c:pt idx="10">
                    <c:v>Ø105</c:v>
                  </c:pt>
                  <c:pt idx="11">
                    <c:v>Ø110</c:v>
                  </c:pt>
                  <c:pt idx="12">
                    <c:v>Ø120</c:v>
                  </c:pt>
                  <c:pt idx="13">
                    <c:v>Ø120</c:v>
                  </c:pt>
                  <c:pt idx="14">
                    <c:v>Ø120</c:v>
                  </c:pt>
                  <c:pt idx="15">
                    <c:v>Ø130</c:v>
                  </c:pt>
                  <c:pt idx="16">
                    <c:v>Ø150</c:v>
                  </c:pt>
                  <c:pt idx="17">
                    <c:v>Ø160</c:v>
                  </c:pt>
                  <c:pt idx="18">
                    <c:v>Ø170</c:v>
                  </c:pt>
                  <c:pt idx="19">
                    <c:v>Ø170</c:v>
                  </c:pt>
                  <c:pt idx="20">
                    <c:v>Ø190</c:v>
                  </c:pt>
                  <c:pt idx="21">
                    <c:v>Ø193</c:v>
                  </c:pt>
                  <c:pt idx="22">
                    <c:v>Ø240</c:v>
                  </c:pt>
                  <c:pt idx="23">
                    <c:v>Ø270</c:v>
                  </c:pt>
                  <c:pt idx="24">
                    <c:v>Ø310</c:v>
                  </c:pt>
                  <c:pt idx="25">
                    <c:v>Ø330</c:v>
                  </c:pt>
                  <c:pt idx="26">
                    <c:v>Ø340</c:v>
                  </c:pt>
                  <c:pt idx="27">
                    <c:v>Ø350</c:v>
                  </c:pt>
                  <c:pt idx="28">
                    <c:v>Ø360</c:v>
                  </c:pt>
                  <c:pt idx="29">
                    <c:v>Ø360</c:v>
                  </c:pt>
                  <c:pt idx="30">
                    <c:v>Ø390</c:v>
                  </c:pt>
                  <c:pt idx="31">
                    <c:v>Ø420</c:v>
                  </c:pt>
                  <c:pt idx="32">
                    <c:v>Ø440</c:v>
                  </c:pt>
                  <c:pt idx="33">
                    <c:v>Ø510</c:v>
                  </c:pt>
                  <c:pt idx="34">
                    <c:v>Ø550</c:v>
                  </c:pt>
                  <c:pt idx="35">
                    <c:v>Ø600</c:v>
                  </c:pt>
                  <c:pt idx="36">
                    <c:v>Ø620</c:v>
                  </c:pt>
                  <c:pt idx="37">
                    <c:v>Ø650</c:v>
                  </c:pt>
                </c:lvl>
              </c:multiLvlStrCache>
            </c:multiLvlStrRef>
          </c:cat>
          <c:val>
            <c:numRef>
              <c:f>'Seria 2 - po nagniataniu'!$I$3:$I$40</c:f>
              <c:numCache>
                <c:formatCode>General</c:formatCode>
                <c:ptCount val="38"/>
                <c:pt idx="0">
                  <c:v>95</c:v>
                </c:pt>
                <c:pt idx="1">
                  <c:v>98</c:v>
                </c:pt>
                <c:pt idx="2">
                  <c:v>121</c:v>
                </c:pt>
                <c:pt idx="3">
                  <c:v>55</c:v>
                </c:pt>
                <c:pt idx="4">
                  <c:v>80</c:v>
                </c:pt>
                <c:pt idx="5">
                  <c:v>56</c:v>
                </c:pt>
                <c:pt idx="6">
                  <c:v>90</c:v>
                </c:pt>
                <c:pt idx="7">
                  <c:v>144</c:v>
                </c:pt>
                <c:pt idx="8">
                  <c:v>151</c:v>
                </c:pt>
                <c:pt idx="9">
                  <c:v>120</c:v>
                </c:pt>
                <c:pt idx="10">
                  <c:v>120</c:v>
                </c:pt>
                <c:pt idx="11">
                  <c:v>122</c:v>
                </c:pt>
                <c:pt idx="12">
                  <c:v>161</c:v>
                </c:pt>
                <c:pt idx="13">
                  <c:v>155</c:v>
                </c:pt>
                <c:pt idx="14">
                  <c:v>155</c:v>
                </c:pt>
                <c:pt idx="15">
                  <c:v>118</c:v>
                </c:pt>
                <c:pt idx="16">
                  <c:v>126</c:v>
                </c:pt>
                <c:pt idx="17">
                  <c:v>158</c:v>
                </c:pt>
                <c:pt idx="18">
                  <c:v>146</c:v>
                </c:pt>
                <c:pt idx="19">
                  <c:v>116</c:v>
                </c:pt>
                <c:pt idx="20">
                  <c:v>136</c:v>
                </c:pt>
                <c:pt idx="21">
                  <c:v>109</c:v>
                </c:pt>
                <c:pt idx="22">
                  <c:v>157</c:v>
                </c:pt>
                <c:pt idx="23">
                  <c:v>104</c:v>
                </c:pt>
                <c:pt idx="24">
                  <c:v>134</c:v>
                </c:pt>
                <c:pt idx="25">
                  <c:v>138</c:v>
                </c:pt>
                <c:pt idx="26">
                  <c:v>130</c:v>
                </c:pt>
                <c:pt idx="27">
                  <c:v>134</c:v>
                </c:pt>
                <c:pt idx="28">
                  <c:v>142</c:v>
                </c:pt>
                <c:pt idx="29">
                  <c:v>110</c:v>
                </c:pt>
                <c:pt idx="30">
                  <c:v>125</c:v>
                </c:pt>
                <c:pt idx="31">
                  <c:v>121</c:v>
                </c:pt>
                <c:pt idx="32">
                  <c:v>63</c:v>
                </c:pt>
                <c:pt idx="33">
                  <c:v>133</c:v>
                </c:pt>
                <c:pt idx="34">
                  <c:v>130</c:v>
                </c:pt>
                <c:pt idx="35">
                  <c:v>117</c:v>
                </c:pt>
                <c:pt idx="36">
                  <c:v>116</c:v>
                </c:pt>
                <c:pt idx="37">
                  <c:v>110</c:v>
                </c:pt>
              </c:numCache>
            </c:numRef>
          </c:val>
        </c:ser>
        <c:ser>
          <c:idx val="1"/>
          <c:order val="1"/>
          <c:tx>
            <c:strRef>
              <c:f>'Seria 2 - po nagniataniu'!$J$2</c:f>
              <c:strCache>
                <c:ptCount val="1"/>
                <c:pt idx="0">
                  <c:v>Udarność U (po nagniataniu)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28575">
              <a:solidFill>
                <a:sysClr val="windowText" lastClr="000000"/>
              </a:solidFill>
            </a:ln>
            <a:effectLst/>
          </c:spPr>
          <c:invertIfNegative val="0"/>
          <c:val>
            <c:numRef>
              <c:f>'Seria 2 - po nagniataniu'!$J$3:$J$40</c:f>
              <c:numCache>
                <c:formatCode>General</c:formatCode>
                <c:ptCount val="38"/>
                <c:pt idx="0">
                  <c:v>110</c:v>
                </c:pt>
                <c:pt idx="1">
                  <c:v>111</c:v>
                </c:pt>
                <c:pt idx="2">
                  <c:v>136</c:v>
                </c:pt>
                <c:pt idx="3">
                  <c:v>65</c:v>
                </c:pt>
                <c:pt idx="4">
                  <c:v>93</c:v>
                </c:pt>
                <c:pt idx="5">
                  <c:v>75</c:v>
                </c:pt>
                <c:pt idx="6">
                  <c:v>105</c:v>
                </c:pt>
                <c:pt idx="7">
                  <c:v>157</c:v>
                </c:pt>
                <c:pt idx="8">
                  <c:v>162</c:v>
                </c:pt>
                <c:pt idx="9">
                  <c:v>139</c:v>
                </c:pt>
                <c:pt idx="10">
                  <c:v>134</c:v>
                </c:pt>
                <c:pt idx="11">
                  <c:v>135</c:v>
                </c:pt>
                <c:pt idx="12">
                  <c:v>176</c:v>
                </c:pt>
                <c:pt idx="13">
                  <c:v>169</c:v>
                </c:pt>
                <c:pt idx="14">
                  <c:v>171</c:v>
                </c:pt>
                <c:pt idx="15">
                  <c:v>130</c:v>
                </c:pt>
                <c:pt idx="16">
                  <c:v>141</c:v>
                </c:pt>
                <c:pt idx="17">
                  <c:v>174</c:v>
                </c:pt>
                <c:pt idx="18">
                  <c:v>157</c:v>
                </c:pt>
                <c:pt idx="19">
                  <c:v>134</c:v>
                </c:pt>
                <c:pt idx="20">
                  <c:v>151</c:v>
                </c:pt>
                <c:pt idx="21">
                  <c:v>119</c:v>
                </c:pt>
                <c:pt idx="22">
                  <c:v>177</c:v>
                </c:pt>
                <c:pt idx="23">
                  <c:v>116</c:v>
                </c:pt>
                <c:pt idx="24">
                  <c:v>150</c:v>
                </c:pt>
                <c:pt idx="25">
                  <c:v>152</c:v>
                </c:pt>
                <c:pt idx="26">
                  <c:v>140</c:v>
                </c:pt>
                <c:pt idx="27">
                  <c:v>148</c:v>
                </c:pt>
                <c:pt idx="28">
                  <c:v>152</c:v>
                </c:pt>
                <c:pt idx="29">
                  <c:v>122</c:v>
                </c:pt>
                <c:pt idx="30">
                  <c:v>144</c:v>
                </c:pt>
                <c:pt idx="31">
                  <c:v>131</c:v>
                </c:pt>
                <c:pt idx="32">
                  <c:v>82</c:v>
                </c:pt>
                <c:pt idx="33">
                  <c:v>148</c:v>
                </c:pt>
                <c:pt idx="34">
                  <c:v>145</c:v>
                </c:pt>
                <c:pt idx="35">
                  <c:v>137</c:v>
                </c:pt>
                <c:pt idx="36">
                  <c:v>131</c:v>
                </c:pt>
                <c:pt idx="37">
                  <c:v>127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7"/>
        <c:axId val="644786640"/>
        <c:axId val="644788600"/>
      </c:barChart>
      <c:catAx>
        <c:axId val="644786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4788600"/>
        <c:crosses val="autoZero"/>
        <c:auto val="1"/>
        <c:lblAlgn val="ctr"/>
        <c:lblOffset val="100"/>
        <c:noMultiLvlLbl val="0"/>
      </c:catAx>
      <c:valAx>
        <c:axId val="644788600"/>
        <c:scaling>
          <c:orientation val="minMax"/>
          <c:min val="40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4786640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pl-PL"/>
              <a:t>Twardośc (po nagniataniu)</a:t>
            </a:r>
            <a:endParaRPr lang="en-GB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5"/>
          <c:order val="0"/>
          <c:tx>
            <c:strRef>
              <c:f>'Seria 2 - po nagniataniu'!$K$2</c:f>
              <c:strCache>
                <c:ptCount val="1"/>
                <c:pt idx="0">
                  <c:v>Twardość HRC</c:v>
                </c:pt>
              </c:strCache>
            </c:strRef>
          </c:tx>
          <c:spPr>
            <a:solidFill>
              <a:schemeClr val="accent6"/>
            </a:solidFill>
            <a:ln w="31750">
              <a:solidFill>
                <a:schemeClr val="tx1"/>
              </a:solidFill>
            </a:ln>
            <a:effectLst/>
          </c:spPr>
          <c:invertIfNegative val="0"/>
          <c:cat>
            <c:multiLvlStrRef>
              <c:f>'Seria 2 - po nagniataniu'!$C$3:$D$40</c:f>
              <c:multiLvlStrCache>
                <c:ptCount val="38"/>
                <c:lvl>
                  <c:pt idx="0">
                    <c:v>S355J2+AR</c:v>
                  </c:pt>
                  <c:pt idx="1">
                    <c:v>S355J2+N</c:v>
                  </c:pt>
                  <c:pt idx="2">
                    <c:v>42CrMo4+QT</c:v>
                  </c:pt>
                  <c:pt idx="3">
                    <c:v>431</c:v>
                  </c:pt>
                  <c:pt idx="4">
                    <c:v>BA 1032</c:v>
                  </c:pt>
                  <c:pt idx="5">
                    <c:v>C45+QT</c:v>
                  </c:pt>
                  <c:pt idx="6">
                    <c:v>42CrMo4+QT</c:v>
                  </c:pt>
                  <c:pt idx="7">
                    <c:v>S355J2+N</c:v>
                  </c:pt>
                  <c:pt idx="8">
                    <c:v>S355J2+AR</c:v>
                  </c:pt>
                  <c:pt idx="9">
                    <c:v>S355J2+N</c:v>
                  </c:pt>
                  <c:pt idx="10">
                    <c:v>AISI 431</c:v>
                  </c:pt>
                  <c:pt idx="11">
                    <c:v>S355J2+N</c:v>
                  </c:pt>
                  <c:pt idx="12">
                    <c:v>LR-EH36</c:v>
                  </c:pt>
                  <c:pt idx="13">
                    <c:v>316L</c:v>
                  </c:pt>
                  <c:pt idx="14">
                    <c:v>316L</c:v>
                  </c:pt>
                  <c:pt idx="15">
                    <c:v>S355J2+N</c:v>
                  </c:pt>
                  <c:pt idx="16">
                    <c:v>X4CrNiMo16-5-1</c:v>
                  </c:pt>
                  <c:pt idx="17">
                    <c:v>NV-E36</c:v>
                  </c:pt>
                  <c:pt idx="18">
                    <c:v>C45</c:v>
                  </c:pt>
                  <c:pt idx="19">
                    <c:v>C17CrNi16-2</c:v>
                  </c:pt>
                  <c:pt idx="20">
                    <c:v>X4CrNiMo16-5-1</c:v>
                  </c:pt>
                  <c:pt idx="21">
                    <c:v>X4CrNiMo16-5-1</c:v>
                  </c:pt>
                  <c:pt idx="22">
                    <c:v>316L</c:v>
                  </c:pt>
                  <c:pt idx="23">
                    <c:v>34CrNiMo6+QT</c:v>
                  </c:pt>
                  <c:pt idx="24">
                    <c:v>316L</c:v>
                  </c:pt>
                  <c:pt idx="25">
                    <c:v>42CrMo4+QT</c:v>
                  </c:pt>
                  <c:pt idx="26">
                    <c:v>42CrMo4+QT</c:v>
                  </c:pt>
                  <c:pt idx="27">
                    <c:v>42CrMo4+QT</c:v>
                  </c:pt>
                  <c:pt idx="28">
                    <c:v>42CrMo4+QT</c:v>
                  </c:pt>
                  <c:pt idx="29">
                    <c:v>42CrMoS4</c:v>
                  </c:pt>
                  <c:pt idx="30">
                    <c:v>42CrMo4+QT</c:v>
                  </c:pt>
                  <c:pt idx="31">
                    <c:v>S355J2+RT</c:v>
                  </c:pt>
                  <c:pt idx="32">
                    <c:v>S355J2+N</c:v>
                  </c:pt>
                  <c:pt idx="33">
                    <c:v>S355J2G3</c:v>
                  </c:pt>
                  <c:pt idx="34">
                    <c:v>S355J2+N</c:v>
                  </c:pt>
                  <c:pt idx="35">
                    <c:v>42CrMo4+QT</c:v>
                  </c:pt>
                  <c:pt idx="36">
                    <c:v>42CrMo4+QT</c:v>
                  </c:pt>
                  <c:pt idx="37">
                    <c:v>42CrMo4+QT</c:v>
                  </c:pt>
                </c:lvl>
                <c:lvl>
                  <c:pt idx="0">
                    <c:v>Ø20</c:v>
                  </c:pt>
                  <c:pt idx="1">
                    <c:v>Ø30</c:v>
                  </c:pt>
                  <c:pt idx="2">
                    <c:v>Ø40</c:v>
                  </c:pt>
                  <c:pt idx="3">
                    <c:v>Ø50</c:v>
                  </c:pt>
                  <c:pt idx="4">
                    <c:v>Ø60</c:v>
                  </c:pt>
                  <c:pt idx="5">
                    <c:v>Ø60</c:v>
                  </c:pt>
                  <c:pt idx="6">
                    <c:v>Ø70</c:v>
                  </c:pt>
                  <c:pt idx="7">
                    <c:v>Ø80</c:v>
                  </c:pt>
                  <c:pt idx="8">
                    <c:v>Ø100</c:v>
                  </c:pt>
                  <c:pt idx="9">
                    <c:v>Ø105</c:v>
                  </c:pt>
                  <c:pt idx="10">
                    <c:v>Ø105</c:v>
                  </c:pt>
                  <c:pt idx="11">
                    <c:v>Ø110</c:v>
                  </c:pt>
                  <c:pt idx="12">
                    <c:v>Ø120</c:v>
                  </c:pt>
                  <c:pt idx="13">
                    <c:v>Ø120</c:v>
                  </c:pt>
                  <c:pt idx="14">
                    <c:v>Ø120</c:v>
                  </c:pt>
                  <c:pt idx="15">
                    <c:v>Ø130</c:v>
                  </c:pt>
                  <c:pt idx="16">
                    <c:v>Ø150</c:v>
                  </c:pt>
                  <c:pt idx="17">
                    <c:v>Ø160</c:v>
                  </c:pt>
                  <c:pt idx="18">
                    <c:v>Ø170</c:v>
                  </c:pt>
                  <c:pt idx="19">
                    <c:v>Ø170</c:v>
                  </c:pt>
                  <c:pt idx="20">
                    <c:v>Ø190</c:v>
                  </c:pt>
                  <c:pt idx="21">
                    <c:v>Ø193</c:v>
                  </c:pt>
                  <c:pt idx="22">
                    <c:v>Ø240</c:v>
                  </c:pt>
                  <c:pt idx="23">
                    <c:v>Ø270</c:v>
                  </c:pt>
                  <c:pt idx="24">
                    <c:v>Ø310</c:v>
                  </c:pt>
                  <c:pt idx="25">
                    <c:v>Ø330</c:v>
                  </c:pt>
                  <c:pt idx="26">
                    <c:v>Ø340</c:v>
                  </c:pt>
                  <c:pt idx="27">
                    <c:v>Ø350</c:v>
                  </c:pt>
                  <c:pt idx="28">
                    <c:v>Ø360</c:v>
                  </c:pt>
                  <c:pt idx="29">
                    <c:v>Ø360</c:v>
                  </c:pt>
                  <c:pt idx="30">
                    <c:v>Ø390</c:v>
                  </c:pt>
                  <c:pt idx="31">
                    <c:v>Ø420</c:v>
                  </c:pt>
                  <c:pt idx="32">
                    <c:v>Ø440</c:v>
                  </c:pt>
                  <c:pt idx="33">
                    <c:v>Ø510</c:v>
                  </c:pt>
                  <c:pt idx="34">
                    <c:v>Ø550</c:v>
                  </c:pt>
                  <c:pt idx="35">
                    <c:v>Ø600</c:v>
                  </c:pt>
                  <c:pt idx="36">
                    <c:v>Ø620</c:v>
                  </c:pt>
                  <c:pt idx="37">
                    <c:v>Ø650</c:v>
                  </c:pt>
                </c:lvl>
              </c:multiLvlStrCache>
            </c:multiLvlStrRef>
          </c:cat>
          <c:val>
            <c:numRef>
              <c:f>'Seria 2 - po nagniataniu'!$K$3:$K$40</c:f>
              <c:numCache>
                <c:formatCode>0</c:formatCode>
                <c:ptCount val="38"/>
                <c:pt idx="0">
                  <c:v>23</c:v>
                </c:pt>
                <c:pt idx="1">
                  <c:v>19</c:v>
                </c:pt>
                <c:pt idx="2">
                  <c:v>32</c:v>
                </c:pt>
                <c:pt idx="3">
                  <c:v>24</c:v>
                </c:pt>
                <c:pt idx="4">
                  <c:v>22</c:v>
                </c:pt>
                <c:pt idx="5">
                  <c:v>22</c:v>
                </c:pt>
                <c:pt idx="6">
                  <c:v>31</c:v>
                </c:pt>
                <c:pt idx="7">
                  <c:v>26</c:v>
                </c:pt>
                <c:pt idx="8">
                  <c:v>25</c:v>
                </c:pt>
                <c:pt idx="9">
                  <c:v>28</c:v>
                </c:pt>
                <c:pt idx="10">
                  <c:v>25.8</c:v>
                </c:pt>
                <c:pt idx="11">
                  <c:v>22</c:v>
                </c:pt>
                <c:pt idx="12">
                  <c:v>29</c:v>
                </c:pt>
                <c:pt idx="13">
                  <c:v>21</c:v>
                </c:pt>
                <c:pt idx="14">
                  <c:v>24</c:v>
                </c:pt>
                <c:pt idx="15">
                  <c:v>21</c:v>
                </c:pt>
                <c:pt idx="16">
                  <c:v>31.19</c:v>
                </c:pt>
                <c:pt idx="17">
                  <c:v>28</c:v>
                </c:pt>
                <c:pt idx="18">
                  <c:v>30</c:v>
                </c:pt>
                <c:pt idx="19">
                  <c:v>24</c:v>
                </c:pt>
                <c:pt idx="20">
                  <c:v>31.52</c:v>
                </c:pt>
                <c:pt idx="21">
                  <c:v>33.22</c:v>
                </c:pt>
                <c:pt idx="22">
                  <c:v>22</c:v>
                </c:pt>
                <c:pt idx="23">
                  <c:v>27.78</c:v>
                </c:pt>
                <c:pt idx="24">
                  <c:v>22</c:v>
                </c:pt>
                <c:pt idx="25">
                  <c:v>30.04</c:v>
                </c:pt>
                <c:pt idx="26">
                  <c:v>30.82</c:v>
                </c:pt>
                <c:pt idx="27">
                  <c:v>31.29</c:v>
                </c:pt>
                <c:pt idx="28">
                  <c:v>30.54</c:v>
                </c:pt>
                <c:pt idx="29">
                  <c:v>26</c:v>
                </c:pt>
                <c:pt idx="30">
                  <c:v>29.86</c:v>
                </c:pt>
                <c:pt idx="31">
                  <c:v>23</c:v>
                </c:pt>
                <c:pt idx="32">
                  <c:v>23</c:v>
                </c:pt>
                <c:pt idx="33">
                  <c:v>22</c:v>
                </c:pt>
                <c:pt idx="34">
                  <c:v>21</c:v>
                </c:pt>
                <c:pt idx="35">
                  <c:v>20</c:v>
                </c:pt>
                <c:pt idx="36">
                  <c:v>23</c:v>
                </c:pt>
                <c:pt idx="37">
                  <c:v>20</c:v>
                </c:pt>
              </c:numCache>
            </c:numRef>
          </c:val>
        </c:ser>
        <c:ser>
          <c:idx val="0"/>
          <c:order val="1"/>
          <c:tx>
            <c:strRef>
              <c:f>'Seria 2 - po nagniataniu'!$L$2</c:f>
              <c:strCache>
                <c:ptCount val="1"/>
                <c:pt idx="0">
                  <c:v>Twardość HRC (po nagniataniu)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28575">
              <a:solidFill>
                <a:sysClr val="windowText" lastClr="000000"/>
              </a:solidFill>
            </a:ln>
            <a:effectLst/>
          </c:spPr>
          <c:invertIfNegative val="0"/>
          <c:val>
            <c:numRef>
              <c:f>'Seria 2 - po nagniataniu'!$L$3:$L$40</c:f>
              <c:numCache>
                <c:formatCode>0</c:formatCode>
                <c:ptCount val="38"/>
                <c:pt idx="0">
                  <c:v>26</c:v>
                </c:pt>
                <c:pt idx="1">
                  <c:v>20</c:v>
                </c:pt>
                <c:pt idx="2">
                  <c:v>34</c:v>
                </c:pt>
                <c:pt idx="3">
                  <c:v>28</c:v>
                </c:pt>
                <c:pt idx="4">
                  <c:v>23</c:v>
                </c:pt>
                <c:pt idx="5">
                  <c:v>25</c:v>
                </c:pt>
                <c:pt idx="6">
                  <c:v>36</c:v>
                </c:pt>
                <c:pt idx="7">
                  <c:v>28</c:v>
                </c:pt>
                <c:pt idx="8">
                  <c:v>30</c:v>
                </c:pt>
                <c:pt idx="9">
                  <c:v>31</c:v>
                </c:pt>
                <c:pt idx="10">
                  <c:v>30.8</c:v>
                </c:pt>
                <c:pt idx="11">
                  <c:v>27</c:v>
                </c:pt>
                <c:pt idx="12">
                  <c:v>32</c:v>
                </c:pt>
                <c:pt idx="13">
                  <c:v>24</c:v>
                </c:pt>
                <c:pt idx="14">
                  <c:v>29</c:v>
                </c:pt>
                <c:pt idx="15">
                  <c:v>22</c:v>
                </c:pt>
                <c:pt idx="16">
                  <c:v>32.19</c:v>
                </c:pt>
                <c:pt idx="17">
                  <c:v>33</c:v>
                </c:pt>
                <c:pt idx="18">
                  <c:v>31</c:v>
                </c:pt>
                <c:pt idx="19">
                  <c:v>27</c:v>
                </c:pt>
                <c:pt idx="20">
                  <c:v>36.519999999999996</c:v>
                </c:pt>
                <c:pt idx="21">
                  <c:v>36.22</c:v>
                </c:pt>
                <c:pt idx="22">
                  <c:v>27</c:v>
                </c:pt>
                <c:pt idx="23">
                  <c:v>30.78</c:v>
                </c:pt>
                <c:pt idx="24">
                  <c:v>27</c:v>
                </c:pt>
                <c:pt idx="25">
                  <c:v>34.04</c:v>
                </c:pt>
                <c:pt idx="26">
                  <c:v>31.82</c:v>
                </c:pt>
                <c:pt idx="27">
                  <c:v>35.29</c:v>
                </c:pt>
                <c:pt idx="28">
                  <c:v>33.54</c:v>
                </c:pt>
                <c:pt idx="29">
                  <c:v>31</c:v>
                </c:pt>
                <c:pt idx="30">
                  <c:v>30.86</c:v>
                </c:pt>
                <c:pt idx="31">
                  <c:v>26</c:v>
                </c:pt>
                <c:pt idx="32">
                  <c:v>24</c:v>
                </c:pt>
                <c:pt idx="33">
                  <c:v>23</c:v>
                </c:pt>
                <c:pt idx="34">
                  <c:v>23</c:v>
                </c:pt>
                <c:pt idx="35">
                  <c:v>24</c:v>
                </c:pt>
                <c:pt idx="36">
                  <c:v>28</c:v>
                </c:pt>
                <c:pt idx="37">
                  <c:v>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7"/>
        <c:axId val="642750976"/>
        <c:axId val="642743136"/>
      </c:barChart>
      <c:catAx>
        <c:axId val="6427509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2743136"/>
        <c:crosses val="autoZero"/>
        <c:auto val="1"/>
        <c:lblAlgn val="ctr"/>
        <c:lblOffset val="100"/>
        <c:noMultiLvlLbl val="0"/>
      </c:catAx>
      <c:valAx>
        <c:axId val="642743136"/>
        <c:scaling>
          <c:orientation val="minMax"/>
          <c:max val="40"/>
          <c:min val="15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2750976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-1</xdr:colOff>
      <xdr:row>2</xdr:row>
      <xdr:rowOff>0</xdr:rowOff>
    </xdr:from>
    <xdr:to>
      <xdr:col>29</xdr:col>
      <xdr:colOff>0</xdr:colOff>
      <xdr:row>26</xdr:row>
      <xdr:rowOff>0</xdr:rowOff>
    </xdr:to>
    <xdr:graphicFrame macro="">
      <xdr:nvGraphicFramePr>
        <xdr:cNvPr id="2" name="Wykres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28</xdr:row>
      <xdr:rowOff>0</xdr:rowOff>
    </xdr:from>
    <xdr:to>
      <xdr:col>29</xdr:col>
      <xdr:colOff>0</xdr:colOff>
      <xdr:row>55</xdr:row>
      <xdr:rowOff>0</xdr:rowOff>
    </xdr:to>
    <xdr:graphicFrame macro="">
      <xdr:nvGraphicFramePr>
        <xdr:cNvPr id="3" name="Wykres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29</xdr:col>
      <xdr:colOff>612320</xdr:colOff>
      <xdr:row>2</xdr:row>
      <xdr:rowOff>14700</xdr:rowOff>
    </xdr:from>
    <xdr:to>
      <xdr:col>48</xdr:col>
      <xdr:colOff>612320</xdr:colOff>
      <xdr:row>26</xdr:row>
      <xdr:rowOff>0</xdr:rowOff>
    </xdr:to>
    <xdr:graphicFrame macro="">
      <xdr:nvGraphicFramePr>
        <xdr:cNvPr id="4" name="Wykres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30</xdr:col>
      <xdr:colOff>0</xdr:colOff>
      <xdr:row>28</xdr:row>
      <xdr:rowOff>0</xdr:rowOff>
    </xdr:from>
    <xdr:to>
      <xdr:col>49</xdr:col>
      <xdr:colOff>0</xdr:colOff>
      <xdr:row>54</xdr:row>
      <xdr:rowOff>175800</xdr:rowOff>
    </xdr:to>
    <xdr:graphicFrame macro="">
      <xdr:nvGraphicFramePr>
        <xdr:cNvPr id="6" name="Wykres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-1</xdr:colOff>
      <xdr:row>2</xdr:row>
      <xdr:rowOff>0</xdr:rowOff>
    </xdr:from>
    <xdr:to>
      <xdr:col>33</xdr:col>
      <xdr:colOff>0</xdr:colOff>
      <xdr:row>26</xdr:row>
      <xdr:rowOff>0</xdr:rowOff>
    </xdr:to>
    <xdr:graphicFrame macro="">
      <xdr:nvGraphicFramePr>
        <xdr:cNvPr id="2" name="Wykres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571500</xdr:colOff>
      <xdr:row>29</xdr:row>
      <xdr:rowOff>0</xdr:rowOff>
    </xdr:from>
    <xdr:to>
      <xdr:col>32</xdr:col>
      <xdr:colOff>571500</xdr:colOff>
      <xdr:row>56</xdr:row>
      <xdr:rowOff>0</xdr:rowOff>
    </xdr:to>
    <xdr:graphicFrame macro="">
      <xdr:nvGraphicFramePr>
        <xdr:cNvPr id="3" name="Wykres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33</xdr:col>
      <xdr:colOff>612320</xdr:colOff>
      <xdr:row>2</xdr:row>
      <xdr:rowOff>14700</xdr:rowOff>
    </xdr:from>
    <xdr:to>
      <xdr:col>52</xdr:col>
      <xdr:colOff>612320</xdr:colOff>
      <xdr:row>26</xdr:row>
      <xdr:rowOff>0</xdr:rowOff>
    </xdr:to>
    <xdr:graphicFrame macro="">
      <xdr:nvGraphicFramePr>
        <xdr:cNvPr id="4" name="Wykres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34</xdr:col>
      <xdr:colOff>0</xdr:colOff>
      <xdr:row>29</xdr:row>
      <xdr:rowOff>0</xdr:rowOff>
    </xdr:from>
    <xdr:to>
      <xdr:col>53</xdr:col>
      <xdr:colOff>0</xdr:colOff>
      <xdr:row>55</xdr:row>
      <xdr:rowOff>175800</xdr:rowOff>
    </xdr:to>
    <xdr:graphicFrame macro="">
      <xdr:nvGraphicFramePr>
        <xdr:cNvPr id="5" name="Wykres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Tabela1" displayName="Tabela1" ref="C2:H41" totalsRowCount="1" headerRowDxfId="41" dataDxfId="40">
  <autoFilter ref="C2:H40"/>
  <sortState ref="C3:H28">
    <sortCondition ref="C2:C28"/>
  </sortState>
  <tableColumns count="6">
    <tableColumn id="1" name="Średnica" dataDxfId="39" totalsRowDxfId="38"/>
    <tableColumn id="2" name="Gatunek" dataDxfId="37" totalsRowDxfId="36"/>
    <tableColumn id="3" name="Chropowatość Ra" totalsRowFunction="average" dataDxfId="35" totalsRowDxfId="34"/>
    <tableColumn id="4" name="Granica plastyczności Re" totalsRowFunction="average" dataDxfId="33" totalsRowDxfId="32"/>
    <tableColumn id="5" name="Udarność U" totalsRowFunction="average" dataDxfId="31" totalsRowDxfId="30"/>
    <tableColumn id="7" name="Twardość HRC" totalsRowFunction="average" dataDxfId="29" totalsRowDxfId="2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" name="Tabela14" displayName="Tabela14" ref="C2:L41" totalsRowCount="1" headerRowDxfId="27" dataDxfId="26">
  <autoFilter ref="C2:L40"/>
  <sortState ref="C3:L40">
    <sortCondition ref="C2:C40"/>
  </sortState>
  <tableColumns count="10">
    <tableColumn id="1" name="Średnica" dataDxfId="25" totalsRowDxfId="15"/>
    <tableColumn id="2" name="Gatunek" dataDxfId="24" totalsRowDxfId="14"/>
    <tableColumn id="3" name="Chropowatość Ra" totalsRowFunction="average" dataDxfId="22" totalsRowDxfId="13"/>
    <tableColumn id="6" name="Chropowatość Ra (po nagniataniu)" totalsRowFunction="average" dataDxfId="21" totalsRowDxfId="12"/>
    <tableColumn id="4" name="Granica plastyczności Re" totalsRowFunction="average" dataDxfId="20" totalsRowDxfId="11"/>
    <tableColumn id="10" name="Granica plastyczności Re (po nagniataniu)" totalsRowFunction="average" dataDxfId="18" totalsRowDxfId="10"/>
    <tableColumn id="5" name="Udarność U" totalsRowFunction="average" dataDxfId="19" totalsRowDxfId="9"/>
    <tableColumn id="11" name="Udarność U (po nagniataniu)" totalsRowFunction="average" dataDxfId="17" totalsRowDxfId="8"/>
    <tableColumn id="7" name="Twardość HRC" totalsRowFunction="average" dataDxfId="23" totalsRowDxfId="7"/>
    <tableColumn id="12" name="Twardość HRC (po nagniataniu)" totalsRowFunction="average" dataDxfId="16" totalsRowDxfId="6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4" name="Tabela4" displayName="Tabela4" ref="D2:G6" totalsRowShown="0" headerRowDxfId="5" dataDxfId="4">
  <autoFilter ref="D2:G6"/>
  <tableColumns count="4">
    <tableColumn id="1" name="Parametr" dataDxfId="3"/>
    <tableColumn id="2" name="Seria I - przed nagniataniem" dataDxfId="2"/>
    <tableColumn id="3" name="Seria II - po nagniataniu" dataDxfId="1"/>
    <tableColumn id="4" name="Różnica" dataDxfId="0" dataCellStyle="Procentowy">
      <calculatedColumnFormula>E3/F3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O101"/>
  <sheetViews>
    <sheetView tabSelected="1" zoomScale="70" zoomScaleNormal="70" workbookViewId="0">
      <selection activeCell="D50" sqref="D50:D51"/>
    </sheetView>
  </sheetViews>
  <sheetFormatPr defaultRowHeight="15" x14ac:dyDescent="0.25"/>
  <cols>
    <col min="3" max="3" width="13.140625" bestFit="1" customWidth="1"/>
    <col min="4" max="4" width="15.42578125" bestFit="1" customWidth="1"/>
    <col min="5" max="5" width="22.42578125" customWidth="1"/>
    <col min="6" max="6" width="27.42578125" customWidth="1"/>
    <col min="7" max="7" width="15.7109375" customWidth="1"/>
    <col min="8" max="8" width="18" bestFit="1" customWidth="1"/>
    <col min="13" max="13" width="4" bestFit="1" customWidth="1"/>
  </cols>
  <sheetData>
    <row r="2" spans="3:8" x14ac:dyDescent="0.25">
      <c r="C2" s="1" t="s">
        <v>0</v>
      </c>
      <c r="D2" s="1" t="s">
        <v>4</v>
      </c>
      <c r="E2" s="1" t="s">
        <v>2</v>
      </c>
      <c r="F2" s="1" t="s">
        <v>1</v>
      </c>
      <c r="G2" s="2" t="s">
        <v>3</v>
      </c>
      <c r="H2" s="1" t="s">
        <v>44</v>
      </c>
    </row>
    <row r="3" spans="3:8" x14ac:dyDescent="0.25">
      <c r="C3" s="1" t="s">
        <v>45</v>
      </c>
      <c r="D3" s="1" t="s">
        <v>14</v>
      </c>
      <c r="E3" s="3">
        <v>1.98</v>
      </c>
      <c r="F3" s="1">
        <v>368</v>
      </c>
      <c r="G3" s="2">
        <v>95</v>
      </c>
      <c r="H3" s="6">
        <v>23</v>
      </c>
    </row>
    <row r="4" spans="3:8" x14ac:dyDescent="0.25">
      <c r="C4" s="1" t="s">
        <v>49</v>
      </c>
      <c r="D4" s="1" t="s">
        <v>5</v>
      </c>
      <c r="E4" s="3">
        <v>1.92</v>
      </c>
      <c r="F4" s="1">
        <v>401</v>
      </c>
      <c r="G4" s="2">
        <v>98</v>
      </c>
      <c r="H4" s="6">
        <v>19</v>
      </c>
    </row>
    <row r="5" spans="3:8" x14ac:dyDescent="0.25">
      <c r="C5" s="1" t="s">
        <v>46</v>
      </c>
      <c r="D5" s="1" t="s">
        <v>8</v>
      </c>
      <c r="E5" s="3">
        <v>2.0099999999999998</v>
      </c>
      <c r="F5" s="1">
        <v>952</v>
      </c>
      <c r="G5" s="2">
        <v>121</v>
      </c>
      <c r="H5" s="6">
        <v>32</v>
      </c>
    </row>
    <row r="6" spans="3:8" x14ac:dyDescent="0.25">
      <c r="C6" s="1" t="s">
        <v>47</v>
      </c>
      <c r="D6" s="1">
        <v>431</v>
      </c>
      <c r="E6" s="3">
        <v>1.75</v>
      </c>
      <c r="F6" s="1">
        <v>698</v>
      </c>
      <c r="G6" s="2">
        <v>55</v>
      </c>
      <c r="H6" s="6">
        <v>24</v>
      </c>
    </row>
    <row r="7" spans="3:8" x14ac:dyDescent="0.25">
      <c r="C7" s="1" t="s">
        <v>48</v>
      </c>
      <c r="D7" s="1" t="s">
        <v>53</v>
      </c>
      <c r="E7" s="3">
        <v>2</v>
      </c>
      <c r="F7" s="1">
        <v>529</v>
      </c>
      <c r="G7" s="2">
        <v>56</v>
      </c>
      <c r="H7" s="6">
        <v>22</v>
      </c>
    </row>
    <row r="8" spans="3:8" x14ac:dyDescent="0.25">
      <c r="C8" s="1" t="s">
        <v>48</v>
      </c>
      <c r="D8" s="1" t="s">
        <v>52</v>
      </c>
      <c r="E8" s="3">
        <v>1.62</v>
      </c>
      <c r="F8" s="1">
        <v>500</v>
      </c>
      <c r="G8" s="2">
        <v>80</v>
      </c>
      <c r="H8" s="6">
        <v>22</v>
      </c>
    </row>
    <row r="9" spans="3:8" x14ac:dyDescent="0.25">
      <c r="C9" s="1" t="s">
        <v>50</v>
      </c>
      <c r="D9" s="1" t="s">
        <v>8</v>
      </c>
      <c r="E9" s="3">
        <v>2.3199999999999998</v>
      </c>
      <c r="F9" s="1">
        <v>866</v>
      </c>
      <c r="G9" s="2">
        <v>90</v>
      </c>
      <c r="H9" s="6">
        <v>31</v>
      </c>
    </row>
    <row r="10" spans="3:8" x14ac:dyDescent="0.25">
      <c r="C10" s="1" t="s">
        <v>51</v>
      </c>
      <c r="D10" s="1" t="s">
        <v>5</v>
      </c>
      <c r="E10" s="3">
        <v>2.11</v>
      </c>
      <c r="F10" s="1">
        <v>360</v>
      </c>
      <c r="G10" s="2">
        <v>144</v>
      </c>
      <c r="H10" s="6">
        <v>26</v>
      </c>
    </row>
    <row r="11" spans="3:8" x14ac:dyDescent="0.25">
      <c r="C11" s="1" t="s">
        <v>27</v>
      </c>
      <c r="D11" s="1" t="s">
        <v>14</v>
      </c>
      <c r="E11" s="3">
        <v>2.7098138514868895</v>
      </c>
      <c r="F11" s="1">
        <v>357</v>
      </c>
      <c r="G11" s="1">
        <v>151</v>
      </c>
      <c r="H11" s="6">
        <v>25</v>
      </c>
    </row>
    <row r="12" spans="3:8" x14ac:dyDescent="0.25">
      <c r="C12" s="1" t="s">
        <v>25</v>
      </c>
      <c r="D12" s="1" t="s">
        <v>5</v>
      </c>
      <c r="E12" s="3">
        <v>2.8729505674930969</v>
      </c>
      <c r="F12" s="1">
        <v>331</v>
      </c>
      <c r="G12" s="1">
        <v>120</v>
      </c>
      <c r="H12" s="6">
        <v>28</v>
      </c>
    </row>
    <row r="13" spans="3:8" x14ac:dyDescent="0.25">
      <c r="C13" s="1" t="s">
        <v>25</v>
      </c>
      <c r="D13" s="1" t="s">
        <v>18</v>
      </c>
      <c r="E13" s="3">
        <v>2.4126390783048413</v>
      </c>
      <c r="F13" s="1">
        <v>741</v>
      </c>
      <c r="G13" s="1">
        <v>120</v>
      </c>
      <c r="H13" s="6">
        <v>25.8</v>
      </c>
    </row>
    <row r="14" spans="3:8" x14ac:dyDescent="0.25">
      <c r="C14" s="1" t="s">
        <v>21</v>
      </c>
      <c r="D14" s="1" t="s">
        <v>5</v>
      </c>
      <c r="E14" s="3">
        <v>2.4627244940026651</v>
      </c>
      <c r="F14" s="1">
        <v>306</v>
      </c>
      <c r="G14" s="1">
        <v>122</v>
      </c>
      <c r="H14" s="6">
        <v>22</v>
      </c>
    </row>
    <row r="15" spans="3:8" x14ac:dyDescent="0.25">
      <c r="C15" s="1" t="s">
        <v>24</v>
      </c>
      <c r="D15" s="1" t="s">
        <v>10</v>
      </c>
      <c r="E15" s="3">
        <v>2.9990976077933018</v>
      </c>
      <c r="F15" s="1">
        <v>320</v>
      </c>
      <c r="G15" s="1">
        <v>155</v>
      </c>
      <c r="H15" s="6">
        <v>24</v>
      </c>
    </row>
    <row r="16" spans="3:8" x14ac:dyDescent="0.25">
      <c r="C16" s="1" t="s">
        <v>24</v>
      </c>
      <c r="D16" s="1" t="s">
        <v>10</v>
      </c>
      <c r="E16" s="3">
        <v>2.7405756006638433</v>
      </c>
      <c r="F16" s="1">
        <v>320</v>
      </c>
      <c r="G16" s="1">
        <v>155</v>
      </c>
      <c r="H16" s="6">
        <v>21</v>
      </c>
    </row>
    <row r="17" spans="3:8" x14ac:dyDescent="0.25">
      <c r="C17" s="1" t="s">
        <v>24</v>
      </c>
      <c r="D17" s="1" t="s">
        <v>11</v>
      </c>
      <c r="E17" s="3">
        <v>2.5320145146489179</v>
      </c>
      <c r="F17" s="1">
        <v>418</v>
      </c>
      <c r="G17" s="1">
        <v>161</v>
      </c>
      <c r="H17" s="6">
        <v>29</v>
      </c>
    </row>
    <row r="18" spans="3:8" x14ac:dyDescent="0.25">
      <c r="C18" s="1" t="s">
        <v>28</v>
      </c>
      <c r="D18" s="1" t="s">
        <v>5</v>
      </c>
      <c r="E18" s="3">
        <v>2.9874412752099979</v>
      </c>
      <c r="F18" s="1">
        <v>369</v>
      </c>
      <c r="G18" s="1">
        <v>118</v>
      </c>
      <c r="H18" s="6">
        <v>21</v>
      </c>
    </row>
    <row r="19" spans="3:8" x14ac:dyDescent="0.25">
      <c r="C19" s="1" t="s">
        <v>37</v>
      </c>
      <c r="D19" s="1" t="s">
        <v>7</v>
      </c>
      <c r="E19" s="3">
        <v>2.6940959948982153</v>
      </c>
      <c r="F19" s="1">
        <v>851</v>
      </c>
      <c r="G19" s="1">
        <v>126</v>
      </c>
      <c r="H19" s="6">
        <v>31.19</v>
      </c>
    </row>
    <row r="20" spans="3:8" x14ac:dyDescent="0.25">
      <c r="C20" s="1" t="s">
        <v>29</v>
      </c>
      <c r="D20" s="1" t="s">
        <v>12</v>
      </c>
      <c r="E20" s="3">
        <v>2.2232915486411557</v>
      </c>
      <c r="F20" s="1">
        <v>387</v>
      </c>
      <c r="G20" s="1">
        <v>158</v>
      </c>
      <c r="H20" s="6">
        <v>28</v>
      </c>
    </row>
    <row r="21" spans="3:8" x14ac:dyDescent="0.25">
      <c r="C21" s="1" t="s">
        <v>30</v>
      </c>
      <c r="D21" s="1" t="s">
        <v>13</v>
      </c>
      <c r="E21" s="3">
        <v>2.204357048053839</v>
      </c>
      <c r="F21" s="1">
        <v>389</v>
      </c>
      <c r="G21" s="1">
        <v>146</v>
      </c>
      <c r="H21" s="6">
        <v>30</v>
      </c>
    </row>
    <row r="22" spans="3:8" x14ac:dyDescent="0.25">
      <c r="C22" s="1" t="s">
        <v>30</v>
      </c>
      <c r="D22" s="1" t="s">
        <v>15</v>
      </c>
      <c r="E22" s="3">
        <v>2.4932659040623477</v>
      </c>
      <c r="F22" s="1">
        <v>714</v>
      </c>
      <c r="G22" s="1">
        <v>116</v>
      </c>
      <c r="H22" s="6">
        <v>24</v>
      </c>
    </row>
    <row r="23" spans="3:8" x14ac:dyDescent="0.25">
      <c r="C23" s="1" t="s">
        <v>33</v>
      </c>
      <c r="D23" s="1" t="s">
        <v>7</v>
      </c>
      <c r="E23" s="3">
        <v>2.394493293670652</v>
      </c>
      <c r="F23" s="1">
        <v>824</v>
      </c>
      <c r="G23" s="1">
        <v>136</v>
      </c>
      <c r="H23" s="6">
        <v>31.52</v>
      </c>
    </row>
    <row r="24" spans="3:8" x14ac:dyDescent="0.25">
      <c r="C24" s="1" t="s">
        <v>39</v>
      </c>
      <c r="D24" s="1" t="s">
        <v>7</v>
      </c>
      <c r="E24" s="3">
        <v>2.3265454064013014</v>
      </c>
      <c r="F24" s="1">
        <v>913</v>
      </c>
      <c r="G24" s="4">
        <v>109</v>
      </c>
      <c r="H24" s="6">
        <v>33.22</v>
      </c>
    </row>
    <row r="25" spans="3:8" x14ac:dyDescent="0.25">
      <c r="C25" s="1" t="s">
        <v>23</v>
      </c>
      <c r="D25" s="1" t="s">
        <v>10</v>
      </c>
      <c r="E25" s="3">
        <v>2.794498779969445</v>
      </c>
      <c r="F25" s="1">
        <v>312</v>
      </c>
      <c r="G25" s="1">
        <v>157</v>
      </c>
      <c r="H25" s="6">
        <v>22</v>
      </c>
    </row>
    <row r="26" spans="3:8" x14ac:dyDescent="0.25">
      <c r="C26" s="1" t="s">
        <v>32</v>
      </c>
      <c r="D26" s="1" t="s">
        <v>6</v>
      </c>
      <c r="E26" s="3">
        <v>2.8760941144617744</v>
      </c>
      <c r="F26" s="1">
        <v>748</v>
      </c>
      <c r="G26" s="1">
        <v>104</v>
      </c>
      <c r="H26" s="6">
        <v>27.78</v>
      </c>
    </row>
    <row r="27" spans="3:8" x14ac:dyDescent="0.25">
      <c r="C27" s="1" t="s">
        <v>20</v>
      </c>
      <c r="D27" s="1" t="s">
        <v>10</v>
      </c>
      <c r="E27" s="3">
        <v>2.1624504298370706</v>
      </c>
      <c r="F27" s="1">
        <v>305</v>
      </c>
      <c r="G27" s="1">
        <v>134</v>
      </c>
      <c r="H27" s="6">
        <v>22</v>
      </c>
    </row>
    <row r="28" spans="3:8" x14ac:dyDescent="0.25">
      <c r="C28" s="1" t="s">
        <v>35</v>
      </c>
      <c r="D28" s="1" t="s">
        <v>8</v>
      </c>
      <c r="E28" s="3">
        <v>2.0723428518192843</v>
      </c>
      <c r="F28" s="1">
        <v>835</v>
      </c>
      <c r="G28" s="1">
        <v>138</v>
      </c>
      <c r="H28" s="6">
        <v>30.04</v>
      </c>
    </row>
    <row r="29" spans="3:8" x14ac:dyDescent="0.25">
      <c r="C29" s="1" t="s">
        <v>36</v>
      </c>
      <c r="D29" s="1" t="s">
        <v>8</v>
      </c>
      <c r="E29" s="3">
        <v>2.8943627413264226</v>
      </c>
      <c r="F29" s="1">
        <v>850</v>
      </c>
      <c r="G29" s="1">
        <v>130</v>
      </c>
      <c r="H29" s="6">
        <v>30.82</v>
      </c>
    </row>
    <row r="30" spans="3:8" x14ac:dyDescent="0.25">
      <c r="C30" s="1" t="s">
        <v>38</v>
      </c>
      <c r="D30" s="1" t="s">
        <v>8</v>
      </c>
      <c r="E30" s="3">
        <v>2.8014492358101086</v>
      </c>
      <c r="F30" s="1">
        <v>861</v>
      </c>
      <c r="G30" s="1">
        <v>134</v>
      </c>
      <c r="H30" s="6">
        <v>31.29</v>
      </c>
    </row>
    <row r="31" spans="3:8" x14ac:dyDescent="0.25">
      <c r="C31" s="1" t="s">
        <v>31</v>
      </c>
      <c r="D31" s="1" t="s">
        <v>9</v>
      </c>
      <c r="E31" s="3">
        <v>2.9822779873113441</v>
      </c>
      <c r="F31" s="1">
        <v>630</v>
      </c>
      <c r="G31" s="1">
        <v>110</v>
      </c>
      <c r="H31" s="6">
        <v>26</v>
      </c>
    </row>
    <row r="32" spans="3:8" x14ac:dyDescent="0.25">
      <c r="C32" s="1" t="s">
        <v>31</v>
      </c>
      <c r="D32" s="1" t="s">
        <v>8</v>
      </c>
      <c r="E32" s="3">
        <v>2.3350506028128377</v>
      </c>
      <c r="F32" s="1">
        <v>846</v>
      </c>
      <c r="G32" s="1">
        <v>142</v>
      </c>
      <c r="H32" s="6">
        <v>30.54</v>
      </c>
    </row>
    <row r="33" spans="3:8" x14ac:dyDescent="0.25">
      <c r="C33" s="5" t="s">
        <v>34</v>
      </c>
      <c r="D33" s="1" t="s">
        <v>8</v>
      </c>
      <c r="E33" s="3">
        <v>2.7594969695366087</v>
      </c>
      <c r="F33" s="1">
        <v>831</v>
      </c>
      <c r="G33" s="1">
        <v>125</v>
      </c>
      <c r="H33" s="6">
        <v>29.86</v>
      </c>
    </row>
    <row r="34" spans="3:8" x14ac:dyDescent="0.25">
      <c r="C34" s="1" t="s">
        <v>19</v>
      </c>
      <c r="D34" s="1" t="s">
        <v>16</v>
      </c>
      <c r="E34" s="3">
        <v>2.175380554005955</v>
      </c>
      <c r="F34" s="1">
        <v>297</v>
      </c>
      <c r="G34" s="1">
        <v>121</v>
      </c>
      <c r="H34" s="6">
        <v>23</v>
      </c>
    </row>
    <row r="35" spans="3:8" x14ac:dyDescent="0.25">
      <c r="C35" s="1" t="s">
        <v>22</v>
      </c>
      <c r="D35" s="1" t="s">
        <v>5</v>
      </c>
      <c r="E35" s="3">
        <v>2.7548425638377982</v>
      </c>
      <c r="F35" s="1">
        <v>312</v>
      </c>
      <c r="G35" s="1">
        <v>63</v>
      </c>
      <c r="H35" s="6">
        <v>23</v>
      </c>
    </row>
    <row r="36" spans="3:8" x14ac:dyDescent="0.25">
      <c r="C36" s="1" t="s">
        <v>26</v>
      </c>
      <c r="D36" s="1" t="s">
        <v>17</v>
      </c>
      <c r="E36" s="3">
        <v>2.3524467310006423</v>
      </c>
      <c r="F36" s="1">
        <v>339</v>
      </c>
      <c r="G36" s="1">
        <v>133</v>
      </c>
      <c r="H36" s="6">
        <v>22</v>
      </c>
    </row>
    <row r="37" spans="3:8" x14ac:dyDescent="0.25">
      <c r="C37" s="1" t="s">
        <v>40</v>
      </c>
      <c r="D37" s="1" t="s">
        <v>5</v>
      </c>
      <c r="E37" s="3">
        <v>3.01</v>
      </c>
      <c r="F37" s="1">
        <v>351</v>
      </c>
      <c r="G37" s="1">
        <v>130</v>
      </c>
      <c r="H37" s="6">
        <v>21</v>
      </c>
    </row>
    <row r="38" spans="3:8" x14ac:dyDescent="0.25">
      <c r="C38" s="1" t="s">
        <v>41</v>
      </c>
      <c r="D38" s="1" t="s">
        <v>8</v>
      </c>
      <c r="E38" s="3">
        <v>2.9</v>
      </c>
      <c r="F38" s="1">
        <v>811</v>
      </c>
      <c r="G38" s="1">
        <v>117</v>
      </c>
      <c r="H38" s="6">
        <v>20</v>
      </c>
    </row>
    <row r="39" spans="3:8" x14ac:dyDescent="0.25">
      <c r="C39" s="1" t="s">
        <v>43</v>
      </c>
      <c r="D39" s="1" t="s">
        <v>8</v>
      </c>
      <c r="E39" s="3">
        <v>2.96</v>
      </c>
      <c r="F39" s="1">
        <v>790</v>
      </c>
      <c r="G39" s="1">
        <v>116</v>
      </c>
      <c r="H39" s="6">
        <v>23</v>
      </c>
    </row>
    <row r="40" spans="3:8" x14ac:dyDescent="0.25">
      <c r="C40" s="1" t="s">
        <v>42</v>
      </c>
      <c r="D40" s="1" t="s">
        <v>8</v>
      </c>
      <c r="E40" s="3">
        <v>3.01</v>
      </c>
      <c r="F40" s="1">
        <v>783</v>
      </c>
      <c r="G40" s="1">
        <v>110</v>
      </c>
      <c r="H40" s="6">
        <v>20</v>
      </c>
    </row>
    <row r="41" spans="3:8" x14ac:dyDescent="0.25">
      <c r="C41" s="1"/>
      <c r="D41" s="1"/>
      <c r="E41" s="3">
        <f>SUBTOTAL(101,Tabela1[Chropowatość Ra])</f>
        <v>2.4895789407121152</v>
      </c>
      <c r="F41" s="1">
        <f>SUBTOTAL(101,Tabela1[Granica plastyczności Re])</f>
        <v>574.07894736842104</v>
      </c>
      <c r="G41" s="1">
        <f>SUBTOTAL(101,Tabela1[Udarność U])</f>
        <v>120.94736842105263</v>
      </c>
      <c r="H41" s="6">
        <f>SUBTOTAL(101,Tabela1[Twardość HRC])</f>
        <v>25.659473684210525</v>
      </c>
    </row>
    <row r="63" spans="12:15" ht="15.75" thickBot="1" x14ac:dyDescent="0.3"/>
    <row r="64" spans="12:15" ht="15.75" thickBot="1" x14ac:dyDescent="0.3">
      <c r="L64" s="9" t="s">
        <v>2</v>
      </c>
      <c r="M64" s="10" t="s">
        <v>1</v>
      </c>
      <c r="N64" s="11" t="s">
        <v>3</v>
      </c>
      <c r="O64" s="10" t="s">
        <v>44</v>
      </c>
    </row>
    <row r="65" spans="4:15" ht="15.75" thickBot="1" x14ac:dyDescent="0.3">
      <c r="L65" s="12">
        <v>1.98</v>
      </c>
      <c r="M65" s="13">
        <v>368</v>
      </c>
      <c r="N65" s="14">
        <v>95</v>
      </c>
      <c r="O65" s="13">
        <v>23</v>
      </c>
    </row>
    <row r="70" spans="4:15" x14ac:dyDescent="0.25">
      <c r="D70" t="s">
        <v>54</v>
      </c>
      <c r="F70" t="s">
        <v>45</v>
      </c>
    </row>
    <row r="71" spans="4:15" x14ac:dyDescent="0.25">
      <c r="F71" t="s">
        <v>49</v>
      </c>
    </row>
    <row r="72" spans="4:15" x14ac:dyDescent="0.25">
      <c r="D72" t="s">
        <v>8</v>
      </c>
      <c r="F72" t="s">
        <v>46</v>
      </c>
    </row>
    <row r="73" spans="4:15" x14ac:dyDescent="0.25">
      <c r="D73" t="s">
        <v>18</v>
      </c>
      <c r="F73" t="s">
        <v>47</v>
      </c>
    </row>
    <row r="74" spans="4:15" x14ac:dyDescent="0.25">
      <c r="D74" t="s">
        <v>53</v>
      </c>
      <c r="F74" t="s">
        <v>48</v>
      </c>
    </row>
    <row r="75" spans="4:15" x14ac:dyDescent="0.25">
      <c r="D75" t="s">
        <v>52</v>
      </c>
      <c r="F75" t="s">
        <v>50</v>
      </c>
    </row>
    <row r="76" spans="4:15" x14ac:dyDescent="0.25">
      <c r="D76" t="s">
        <v>18</v>
      </c>
      <c r="F76" t="s">
        <v>51</v>
      </c>
    </row>
    <row r="77" spans="4:15" x14ac:dyDescent="0.25">
      <c r="D77" t="s">
        <v>10</v>
      </c>
      <c r="F77" t="s">
        <v>27</v>
      </c>
    </row>
    <row r="78" spans="4:15" x14ac:dyDescent="0.25">
      <c r="D78" t="s">
        <v>11</v>
      </c>
      <c r="F78" t="s">
        <v>25</v>
      </c>
    </row>
    <row r="79" spans="4:15" x14ac:dyDescent="0.25">
      <c r="D79" t="s">
        <v>7</v>
      </c>
      <c r="F79" t="s">
        <v>21</v>
      </c>
    </row>
    <row r="80" spans="4:15" x14ac:dyDescent="0.25">
      <c r="D80" t="s">
        <v>12</v>
      </c>
      <c r="F80" t="s">
        <v>24</v>
      </c>
    </row>
    <row r="81" spans="4:6" x14ac:dyDescent="0.25">
      <c r="D81" t="s">
        <v>13</v>
      </c>
      <c r="F81" t="s">
        <v>28</v>
      </c>
    </row>
    <row r="82" spans="4:6" x14ac:dyDescent="0.25">
      <c r="D82" t="s">
        <v>15</v>
      </c>
      <c r="F82" t="s">
        <v>37</v>
      </c>
    </row>
    <row r="83" spans="4:6" x14ac:dyDescent="0.25">
      <c r="D83" t="s">
        <v>6</v>
      </c>
      <c r="F83" t="s">
        <v>29</v>
      </c>
    </row>
    <row r="84" spans="4:6" x14ac:dyDescent="0.25">
      <c r="D84" t="s">
        <v>9</v>
      </c>
      <c r="F84" t="s">
        <v>30</v>
      </c>
    </row>
    <row r="85" spans="4:6" x14ac:dyDescent="0.25">
      <c r="F85" t="s">
        <v>33</v>
      </c>
    </row>
    <row r="86" spans="4:6" x14ac:dyDescent="0.25">
      <c r="F86" t="s">
        <v>39</v>
      </c>
    </row>
    <row r="87" spans="4:6" x14ac:dyDescent="0.25">
      <c r="F87" t="s">
        <v>23</v>
      </c>
    </row>
    <row r="88" spans="4:6" x14ac:dyDescent="0.25">
      <c r="F88" t="s">
        <v>32</v>
      </c>
    </row>
    <row r="89" spans="4:6" x14ac:dyDescent="0.25">
      <c r="F89" t="s">
        <v>20</v>
      </c>
    </row>
    <row r="90" spans="4:6" x14ac:dyDescent="0.25">
      <c r="F90" t="s">
        <v>35</v>
      </c>
    </row>
    <row r="91" spans="4:6" x14ac:dyDescent="0.25">
      <c r="F91" t="s">
        <v>36</v>
      </c>
    </row>
    <row r="92" spans="4:6" x14ac:dyDescent="0.25">
      <c r="F92" t="s">
        <v>38</v>
      </c>
    </row>
    <row r="93" spans="4:6" x14ac:dyDescent="0.25">
      <c r="F93" t="s">
        <v>31</v>
      </c>
    </row>
    <row r="94" spans="4:6" x14ac:dyDescent="0.25">
      <c r="F94" t="s">
        <v>34</v>
      </c>
    </row>
    <row r="95" spans="4:6" x14ac:dyDescent="0.25">
      <c r="F95" t="s">
        <v>19</v>
      </c>
    </row>
    <row r="96" spans="4:6" x14ac:dyDescent="0.25">
      <c r="F96" t="s">
        <v>22</v>
      </c>
    </row>
    <row r="97" spans="6:6" x14ac:dyDescent="0.25">
      <c r="F97" t="s">
        <v>26</v>
      </c>
    </row>
    <row r="98" spans="6:6" x14ac:dyDescent="0.25">
      <c r="F98" t="s">
        <v>40</v>
      </c>
    </row>
    <row r="99" spans="6:6" x14ac:dyDescent="0.25">
      <c r="F99" t="s">
        <v>41</v>
      </c>
    </row>
    <row r="100" spans="6:6" x14ac:dyDescent="0.25">
      <c r="F100" t="s">
        <v>43</v>
      </c>
    </row>
    <row r="101" spans="6:6" x14ac:dyDescent="0.25">
      <c r="F101" t="s">
        <v>42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R101"/>
  <sheetViews>
    <sheetView zoomScale="70" zoomScaleNormal="70" workbookViewId="0">
      <selection activeCell="E41" sqref="E41:L41"/>
    </sheetView>
  </sheetViews>
  <sheetFormatPr defaultRowHeight="15" x14ac:dyDescent="0.25"/>
  <cols>
    <col min="3" max="3" width="15" bestFit="1" customWidth="1"/>
    <col min="4" max="4" width="15.42578125" bestFit="1" customWidth="1"/>
    <col min="5" max="5" width="22.42578125" customWidth="1"/>
    <col min="6" max="6" width="36.7109375" bestFit="1" customWidth="1"/>
    <col min="7" max="7" width="28.28515625" bestFit="1" customWidth="1"/>
    <col min="8" max="8" width="43" bestFit="1" customWidth="1"/>
    <col min="9" max="9" width="17.7109375" bestFit="1" customWidth="1"/>
    <col min="10" max="10" width="32" bestFit="1" customWidth="1"/>
    <col min="11" max="11" width="19.7109375" bestFit="1" customWidth="1"/>
    <col min="12" max="12" width="34.28515625" bestFit="1" customWidth="1"/>
    <col min="15" max="15" width="12.28515625" bestFit="1" customWidth="1"/>
    <col min="16" max="16" width="17" bestFit="1" customWidth="1"/>
    <col min="17" max="17" width="8.42578125" bestFit="1" customWidth="1"/>
    <col min="18" max="18" width="10.140625" bestFit="1" customWidth="1"/>
  </cols>
  <sheetData>
    <row r="2" spans="3:12" ht="30" x14ac:dyDescent="0.25">
      <c r="C2" s="1" t="s">
        <v>0</v>
      </c>
      <c r="D2" s="1" t="s">
        <v>4</v>
      </c>
      <c r="E2" s="1" t="s">
        <v>2</v>
      </c>
      <c r="F2" s="1" t="s">
        <v>55</v>
      </c>
      <c r="G2" s="1" t="s">
        <v>1</v>
      </c>
      <c r="H2" s="1" t="s">
        <v>56</v>
      </c>
      <c r="I2" s="2" t="s">
        <v>3</v>
      </c>
      <c r="J2" s="2" t="s">
        <v>57</v>
      </c>
      <c r="K2" s="1" t="s">
        <v>44</v>
      </c>
      <c r="L2" s="1" t="s">
        <v>58</v>
      </c>
    </row>
    <row r="3" spans="3:12" x14ac:dyDescent="0.25">
      <c r="C3" s="1" t="s">
        <v>45</v>
      </c>
      <c r="D3" s="1" t="s">
        <v>14</v>
      </c>
      <c r="E3" s="3">
        <v>1.98</v>
      </c>
      <c r="F3" s="15">
        <v>0.6297088379674779</v>
      </c>
      <c r="G3" s="1">
        <v>368</v>
      </c>
      <c r="H3" s="1">
        <v>371</v>
      </c>
      <c r="I3" s="2">
        <v>95</v>
      </c>
      <c r="J3" s="2">
        <v>110</v>
      </c>
      <c r="K3" s="6">
        <v>23</v>
      </c>
      <c r="L3" s="6">
        <v>26</v>
      </c>
    </row>
    <row r="4" spans="3:12" x14ac:dyDescent="0.25">
      <c r="C4" s="1" t="s">
        <v>49</v>
      </c>
      <c r="D4" s="1" t="s">
        <v>5</v>
      </c>
      <c r="E4" s="3">
        <v>1.92</v>
      </c>
      <c r="F4" s="15">
        <v>0.69827973666122767</v>
      </c>
      <c r="G4" s="1">
        <v>401</v>
      </c>
      <c r="H4" s="1">
        <v>406</v>
      </c>
      <c r="I4" s="2">
        <v>98</v>
      </c>
      <c r="J4" s="2">
        <v>111</v>
      </c>
      <c r="K4" s="6">
        <v>19</v>
      </c>
      <c r="L4" s="6">
        <v>20</v>
      </c>
    </row>
    <row r="5" spans="3:12" x14ac:dyDescent="0.25">
      <c r="C5" s="1" t="s">
        <v>46</v>
      </c>
      <c r="D5" s="1" t="s">
        <v>8</v>
      </c>
      <c r="E5" s="3">
        <v>2.0099999999999998</v>
      </c>
      <c r="F5" s="15">
        <v>0.59064476201878902</v>
      </c>
      <c r="G5" s="1">
        <v>952</v>
      </c>
      <c r="H5" s="1">
        <v>953</v>
      </c>
      <c r="I5" s="2">
        <v>121</v>
      </c>
      <c r="J5" s="2">
        <v>136</v>
      </c>
      <c r="K5" s="6">
        <v>32</v>
      </c>
      <c r="L5" s="6">
        <v>34</v>
      </c>
    </row>
    <row r="6" spans="3:12" x14ac:dyDescent="0.25">
      <c r="C6" s="1" t="s">
        <v>47</v>
      </c>
      <c r="D6" s="1">
        <v>431</v>
      </c>
      <c r="E6" s="3">
        <v>1.75</v>
      </c>
      <c r="F6" s="15">
        <v>0.56417862402350194</v>
      </c>
      <c r="G6" s="1">
        <v>698</v>
      </c>
      <c r="H6" s="1">
        <v>705</v>
      </c>
      <c r="I6" s="2">
        <v>55</v>
      </c>
      <c r="J6" s="2">
        <v>65</v>
      </c>
      <c r="K6" s="6">
        <v>24</v>
      </c>
      <c r="L6" s="6">
        <v>28</v>
      </c>
    </row>
    <row r="7" spans="3:12" x14ac:dyDescent="0.25">
      <c r="C7" s="1" t="s">
        <v>48</v>
      </c>
      <c r="D7" s="1" t="s">
        <v>52</v>
      </c>
      <c r="E7" s="3">
        <v>1.62</v>
      </c>
      <c r="F7" s="15">
        <v>0.64240345609346716</v>
      </c>
      <c r="G7" s="1">
        <v>500</v>
      </c>
      <c r="H7" s="1">
        <v>503</v>
      </c>
      <c r="I7" s="2">
        <v>80</v>
      </c>
      <c r="J7" s="2">
        <v>93</v>
      </c>
      <c r="K7" s="6">
        <v>22</v>
      </c>
      <c r="L7" s="6">
        <v>23</v>
      </c>
    </row>
    <row r="8" spans="3:12" x14ac:dyDescent="0.25">
      <c r="C8" s="1" t="s">
        <v>48</v>
      </c>
      <c r="D8" s="1" t="s">
        <v>53</v>
      </c>
      <c r="E8" s="3">
        <v>2</v>
      </c>
      <c r="F8" s="15">
        <v>0.67812046209840815</v>
      </c>
      <c r="G8" s="1">
        <v>529</v>
      </c>
      <c r="H8" s="1">
        <v>530</v>
      </c>
      <c r="I8" s="2">
        <v>56</v>
      </c>
      <c r="J8" s="2">
        <v>75</v>
      </c>
      <c r="K8" s="6">
        <v>22</v>
      </c>
      <c r="L8" s="6">
        <v>25</v>
      </c>
    </row>
    <row r="9" spans="3:12" x14ac:dyDescent="0.25">
      <c r="C9" s="1" t="s">
        <v>50</v>
      </c>
      <c r="D9" s="1" t="s">
        <v>8</v>
      </c>
      <c r="E9" s="3">
        <v>2.3199999999999998</v>
      </c>
      <c r="F9" s="15">
        <v>0.61348939105659972</v>
      </c>
      <c r="G9" s="1">
        <v>866</v>
      </c>
      <c r="H9" s="1">
        <v>868</v>
      </c>
      <c r="I9" s="2">
        <v>90</v>
      </c>
      <c r="J9" s="2">
        <v>105</v>
      </c>
      <c r="K9" s="6">
        <v>31</v>
      </c>
      <c r="L9" s="6">
        <v>36</v>
      </c>
    </row>
    <row r="10" spans="3:12" x14ac:dyDescent="0.25">
      <c r="C10" s="1" t="s">
        <v>51</v>
      </c>
      <c r="D10" s="1" t="s">
        <v>5</v>
      </c>
      <c r="E10" s="3">
        <v>2.11</v>
      </c>
      <c r="F10" s="15">
        <v>0.61703793513414484</v>
      </c>
      <c r="G10" s="1">
        <v>360</v>
      </c>
      <c r="H10" s="1">
        <v>361</v>
      </c>
      <c r="I10" s="2">
        <v>144</v>
      </c>
      <c r="J10" s="2">
        <v>157</v>
      </c>
      <c r="K10" s="6">
        <v>26</v>
      </c>
      <c r="L10" s="6">
        <v>28</v>
      </c>
    </row>
    <row r="11" spans="3:12" x14ac:dyDescent="0.25">
      <c r="C11" s="1" t="s">
        <v>27</v>
      </c>
      <c r="D11" s="1" t="s">
        <v>14</v>
      </c>
      <c r="E11" s="3">
        <v>2.7098138514868895</v>
      </c>
      <c r="F11" s="15">
        <v>0.56017400634491576</v>
      </c>
      <c r="G11" s="1">
        <v>357</v>
      </c>
      <c r="H11" s="1">
        <v>364</v>
      </c>
      <c r="I11" s="1">
        <v>151</v>
      </c>
      <c r="J11" s="1">
        <v>162</v>
      </c>
      <c r="K11" s="6">
        <v>25</v>
      </c>
      <c r="L11" s="6">
        <v>30</v>
      </c>
    </row>
    <row r="12" spans="3:12" x14ac:dyDescent="0.25">
      <c r="C12" s="1" t="s">
        <v>25</v>
      </c>
      <c r="D12" s="1" t="s">
        <v>5</v>
      </c>
      <c r="E12" s="3">
        <v>2.8729505674930969</v>
      </c>
      <c r="F12" s="15">
        <v>0.6003768556694884</v>
      </c>
      <c r="G12" s="1">
        <v>331</v>
      </c>
      <c r="H12" s="1">
        <v>332</v>
      </c>
      <c r="I12" s="1">
        <v>120</v>
      </c>
      <c r="J12" s="1">
        <v>139</v>
      </c>
      <c r="K12" s="6">
        <v>28</v>
      </c>
      <c r="L12" s="6">
        <v>31</v>
      </c>
    </row>
    <row r="13" spans="3:12" x14ac:dyDescent="0.25">
      <c r="C13" s="1" t="s">
        <v>25</v>
      </c>
      <c r="D13" s="1" t="s">
        <v>18</v>
      </c>
      <c r="E13" s="3">
        <v>2.4126390783048413</v>
      </c>
      <c r="F13" s="15">
        <v>0.63204854819497613</v>
      </c>
      <c r="G13" s="1">
        <v>741</v>
      </c>
      <c r="H13" s="1">
        <v>744</v>
      </c>
      <c r="I13" s="1">
        <v>120</v>
      </c>
      <c r="J13" s="1">
        <v>134</v>
      </c>
      <c r="K13" s="6">
        <v>25.8</v>
      </c>
      <c r="L13" s="6">
        <v>30.8</v>
      </c>
    </row>
    <row r="14" spans="3:12" x14ac:dyDescent="0.25">
      <c r="C14" s="1" t="s">
        <v>21</v>
      </c>
      <c r="D14" s="1" t="s">
        <v>5</v>
      </c>
      <c r="E14" s="3">
        <v>2.4627244940026651</v>
      </c>
      <c r="F14" s="15">
        <v>0.67387345003195098</v>
      </c>
      <c r="G14" s="1">
        <v>306</v>
      </c>
      <c r="H14" s="1">
        <v>308</v>
      </c>
      <c r="I14" s="1">
        <v>122</v>
      </c>
      <c r="J14" s="1">
        <v>135</v>
      </c>
      <c r="K14" s="6">
        <v>22</v>
      </c>
      <c r="L14" s="6">
        <v>27</v>
      </c>
    </row>
    <row r="15" spans="3:12" x14ac:dyDescent="0.25">
      <c r="C15" s="1" t="s">
        <v>24</v>
      </c>
      <c r="D15" s="1" t="s">
        <v>11</v>
      </c>
      <c r="E15" s="3">
        <v>2.5320145146489179</v>
      </c>
      <c r="F15" s="15">
        <v>0.61323055725589737</v>
      </c>
      <c r="G15" s="1">
        <v>418</v>
      </c>
      <c r="H15" s="1">
        <v>419</v>
      </c>
      <c r="I15" s="1">
        <v>161</v>
      </c>
      <c r="J15" s="1">
        <v>176</v>
      </c>
      <c r="K15" s="6">
        <v>29</v>
      </c>
      <c r="L15" s="6">
        <v>32</v>
      </c>
    </row>
    <row r="16" spans="3:12" x14ac:dyDescent="0.25">
      <c r="C16" s="1" t="s">
        <v>24</v>
      </c>
      <c r="D16" s="1" t="s">
        <v>10</v>
      </c>
      <c r="E16" s="3">
        <v>2.7405756006638433</v>
      </c>
      <c r="F16" s="15">
        <v>0.65903559059816541</v>
      </c>
      <c r="G16" s="1">
        <v>320</v>
      </c>
      <c r="H16" s="1">
        <v>322</v>
      </c>
      <c r="I16" s="1">
        <v>155</v>
      </c>
      <c r="J16" s="1">
        <v>169</v>
      </c>
      <c r="K16" s="6">
        <v>21</v>
      </c>
      <c r="L16" s="6">
        <v>24</v>
      </c>
    </row>
    <row r="17" spans="3:12" x14ac:dyDescent="0.25">
      <c r="C17" s="1" t="s">
        <v>24</v>
      </c>
      <c r="D17" s="1" t="s">
        <v>10</v>
      </c>
      <c r="E17" s="3">
        <v>2.9990976077933018</v>
      </c>
      <c r="F17" s="15">
        <v>0.69756222033354587</v>
      </c>
      <c r="G17" s="1">
        <v>320</v>
      </c>
      <c r="H17" s="1">
        <v>325</v>
      </c>
      <c r="I17" s="1">
        <v>155</v>
      </c>
      <c r="J17" s="1">
        <v>171</v>
      </c>
      <c r="K17" s="6">
        <v>24</v>
      </c>
      <c r="L17" s="6">
        <v>29</v>
      </c>
    </row>
    <row r="18" spans="3:12" x14ac:dyDescent="0.25">
      <c r="C18" s="1" t="s">
        <v>28</v>
      </c>
      <c r="D18" s="1" t="s">
        <v>5</v>
      </c>
      <c r="E18" s="3">
        <v>2.9874412752099979</v>
      </c>
      <c r="F18" s="15">
        <v>0.56429173805632182</v>
      </c>
      <c r="G18" s="1">
        <v>369</v>
      </c>
      <c r="H18" s="1">
        <v>375</v>
      </c>
      <c r="I18" s="1">
        <v>118</v>
      </c>
      <c r="J18" s="1">
        <v>130</v>
      </c>
      <c r="K18" s="6">
        <v>21</v>
      </c>
      <c r="L18" s="6">
        <v>22</v>
      </c>
    </row>
    <row r="19" spans="3:12" x14ac:dyDescent="0.25">
      <c r="C19" s="1" t="s">
        <v>37</v>
      </c>
      <c r="D19" s="1" t="s">
        <v>7</v>
      </c>
      <c r="E19" s="3">
        <v>2.6940959948982153</v>
      </c>
      <c r="F19" s="15">
        <v>0.55019980892428921</v>
      </c>
      <c r="G19" s="1">
        <v>851</v>
      </c>
      <c r="H19" s="1">
        <v>852</v>
      </c>
      <c r="I19" s="1">
        <v>126</v>
      </c>
      <c r="J19" s="1">
        <v>141</v>
      </c>
      <c r="K19" s="6">
        <v>31.19</v>
      </c>
      <c r="L19" s="6">
        <v>32.19</v>
      </c>
    </row>
    <row r="20" spans="3:12" x14ac:dyDescent="0.25">
      <c r="C20" s="1" t="s">
        <v>29</v>
      </c>
      <c r="D20" s="1" t="s">
        <v>12</v>
      </c>
      <c r="E20" s="3">
        <v>2.2232915486411557</v>
      </c>
      <c r="F20" s="15">
        <v>0.68484307341991868</v>
      </c>
      <c r="G20" s="1">
        <v>387</v>
      </c>
      <c r="H20" s="1">
        <v>390</v>
      </c>
      <c r="I20" s="1">
        <v>158</v>
      </c>
      <c r="J20" s="1">
        <v>174</v>
      </c>
      <c r="K20" s="6">
        <v>28</v>
      </c>
      <c r="L20" s="6">
        <v>33</v>
      </c>
    </row>
    <row r="21" spans="3:12" x14ac:dyDescent="0.25">
      <c r="C21" s="1" t="s">
        <v>30</v>
      </c>
      <c r="D21" s="1" t="s">
        <v>13</v>
      </c>
      <c r="E21" s="3">
        <v>2.204357048053839</v>
      </c>
      <c r="F21" s="15">
        <v>0.59763257934420155</v>
      </c>
      <c r="G21" s="1">
        <v>389</v>
      </c>
      <c r="H21" s="1">
        <v>391</v>
      </c>
      <c r="I21" s="1">
        <v>146</v>
      </c>
      <c r="J21" s="1">
        <v>157</v>
      </c>
      <c r="K21" s="6">
        <v>30</v>
      </c>
      <c r="L21" s="6">
        <v>31</v>
      </c>
    </row>
    <row r="22" spans="3:12" x14ac:dyDescent="0.25">
      <c r="C22" s="1" t="s">
        <v>30</v>
      </c>
      <c r="D22" s="1" t="s">
        <v>15</v>
      </c>
      <c r="E22" s="3">
        <v>2.4932659040623477</v>
      </c>
      <c r="F22" s="15">
        <v>0.60947051455787693</v>
      </c>
      <c r="G22" s="1">
        <v>714</v>
      </c>
      <c r="H22" s="1">
        <v>718</v>
      </c>
      <c r="I22" s="1">
        <v>116</v>
      </c>
      <c r="J22" s="1">
        <v>134</v>
      </c>
      <c r="K22" s="6">
        <v>24</v>
      </c>
      <c r="L22" s="6">
        <v>27</v>
      </c>
    </row>
    <row r="23" spans="3:12" x14ac:dyDescent="0.25">
      <c r="C23" s="1" t="s">
        <v>33</v>
      </c>
      <c r="D23" s="1" t="s">
        <v>7</v>
      </c>
      <c r="E23" s="3">
        <v>2.394493293670652</v>
      </c>
      <c r="F23" s="15">
        <v>0.64002233419390864</v>
      </c>
      <c r="G23" s="1">
        <v>824</v>
      </c>
      <c r="H23" s="1">
        <v>825</v>
      </c>
      <c r="I23" s="1">
        <v>136</v>
      </c>
      <c r="J23" s="1">
        <v>151</v>
      </c>
      <c r="K23" s="6">
        <v>31.52</v>
      </c>
      <c r="L23" s="6">
        <v>36.519999999999996</v>
      </c>
    </row>
    <row r="24" spans="3:12" x14ac:dyDescent="0.25">
      <c r="C24" s="1" t="s">
        <v>39</v>
      </c>
      <c r="D24" s="1" t="s">
        <v>7</v>
      </c>
      <c r="E24" s="3">
        <v>2.3265454064013014</v>
      </c>
      <c r="F24" s="15">
        <v>0.65468036422929288</v>
      </c>
      <c r="G24" s="1">
        <v>913</v>
      </c>
      <c r="H24" s="1">
        <v>920</v>
      </c>
      <c r="I24" s="4">
        <v>109</v>
      </c>
      <c r="J24" s="4">
        <v>119</v>
      </c>
      <c r="K24" s="6">
        <v>33.22</v>
      </c>
      <c r="L24" s="6">
        <v>36.22</v>
      </c>
    </row>
    <row r="25" spans="3:12" x14ac:dyDescent="0.25">
      <c r="C25" s="1" t="s">
        <v>23</v>
      </c>
      <c r="D25" s="1" t="s">
        <v>10</v>
      </c>
      <c r="E25" s="3">
        <v>2.794498779969445</v>
      </c>
      <c r="F25" s="15">
        <v>0.57985287839571786</v>
      </c>
      <c r="G25" s="1">
        <v>312</v>
      </c>
      <c r="H25" s="1">
        <v>314</v>
      </c>
      <c r="I25" s="1">
        <v>157</v>
      </c>
      <c r="J25" s="1">
        <v>177</v>
      </c>
      <c r="K25" s="6">
        <v>22</v>
      </c>
      <c r="L25" s="6">
        <v>27</v>
      </c>
    </row>
    <row r="26" spans="3:12" x14ac:dyDescent="0.25">
      <c r="C26" s="1" t="s">
        <v>32</v>
      </c>
      <c r="D26" s="1" t="s">
        <v>6</v>
      </c>
      <c r="E26" s="3">
        <v>2.8760941144617744</v>
      </c>
      <c r="F26" s="15">
        <v>0.64916002966166575</v>
      </c>
      <c r="G26" s="1">
        <v>748</v>
      </c>
      <c r="H26" s="1">
        <v>753</v>
      </c>
      <c r="I26" s="1">
        <v>104</v>
      </c>
      <c r="J26" s="1">
        <v>116</v>
      </c>
      <c r="K26" s="6">
        <v>27.78</v>
      </c>
      <c r="L26" s="6">
        <v>30.78</v>
      </c>
    </row>
    <row r="27" spans="3:12" x14ac:dyDescent="0.25">
      <c r="C27" s="1" t="s">
        <v>20</v>
      </c>
      <c r="D27" s="1" t="s">
        <v>10</v>
      </c>
      <c r="E27" s="3">
        <v>2.1624504298370706</v>
      </c>
      <c r="F27" s="15">
        <v>0.60394697742079517</v>
      </c>
      <c r="G27" s="1">
        <v>305</v>
      </c>
      <c r="H27" s="1">
        <v>306</v>
      </c>
      <c r="I27" s="1">
        <v>134</v>
      </c>
      <c r="J27" s="1">
        <v>150</v>
      </c>
      <c r="K27" s="6">
        <v>22</v>
      </c>
      <c r="L27" s="6">
        <v>27</v>
      </c>
    </row>
    <row r="28" spans="3:12" x14ac:dyDescent="0.25">
      <c r="C28" s="1" t="s">
        <v>35</v>
      </c>
      <c r="D28" s="1" t="s">
        <v>8</v>
      </c>
      <c r="E28" s="3">
        <v>2.0723428518192843</v>
      </c>
      <c r="F28" s="15">
        <v>0.57036889276261604</v>
      </c>
      <c r="G28" s="1">
        <v>835</v>
      </c>
      <c r="H28" s="1">
        <v>839</v>
      </c>
      <c r="I28" s="1">
        <v>138</v>
      </c>
      <c r="J28" s="1">
        <v>152</v>
      </c>
      <c r="K28" s="6">
        <v>30.04</v>
      </c>
      <c r="L28" s="6">
        <v>34.04</v>
      </c>
    </row>
    <row r="29" spans="3:12" x14ac:dyDescent="0.25">
      <c r="C29" s="1" t="s">
        <v>36</v>
      </c>
      <c r="D29" s="1" t="s">
        <v>8</v>
      </c>
      <c r="E29" s="3">
        <v>2.8943627413264226</v>
      </c>
      <c r="F29" s="15">
        <v>0.63507779935775277</v>
      </c>
      <c r="G29" s="1">
        <v>850</v>
      </c>
      <c r="H29" s="1">
        <v>856</v>
      </c>
      <c r="I29" s="1">
        <v>130</v>
      </c>
      <c r="J29" s="1">
        <v>140</v>
      </c>
      <c r="K29" s="6">
        <v>30.82</v>
      </c>
      <c r="L29" s="6">
        <v>31.82</v>
      </c>
    </row>
    <row r="30" spans="3:12" x14ac:dyDescent="0.25">
      <c r="C30" s="1" t="s">
        <v>38</v>
      </c>
      <c r="D30" s="1" t="s">
        <v>8</v>
      </c>
      <c r="E30" s="3">
        <v>2.8014492358101086</v>
      </c>
      <c r="F30" s="15">
        <v>0.63201018991778934</v>
      </c>
      <c r="G30" s="1">
        <v>861</v>
      </c>
      <c r="H30" s="1">
        <v>867</v>
      </c>
      <c r="I30" s="1">
        <v>134</v>
      </c>
      <c r="J30" s="1">
        <v>148</v>
      </c>
      <c r="K30" s="6">
        <v>31.29</v>
      </c>
      <c r="L30" s="6">
        <v>35.29</v>
      </c>
    </row>
    <row r="31" spans="3:12" x14ac:dyDescent="0.25">
      <c r="C31" s="1" t="s">
        <v>31</v>
      </c>
      <c r="D31" s="1" t="s">
        <v>8</v>
      </c>
      <c r="E31" s="3">
        <v>2.3350506028128377</v>
      </c>
      <c r="F31" s="15">
        <v>0.6727469631248707</v>
      </c>
      <c r="G31" s="1">
        <v>846</v>
      </c>
      <c r="H31" s="1">
        <v>848</v>
      </c>
      <c r="I31" s="1">
        <v>142</v>
      </c>
      <c r="J31" s="1">
        <v>152</v>
      </c>
      <c r="K31" s="6">
        <v>30.54</v>
      </c>
      <c r="L31" s="6">
        <v>33.54</v>
      </c>
    </row>
    <row r="32" spans="3:12" x14ac:dyDescent="0.25">
      <c r="C32" s="1" t="s">
        <v>31</v>
      </c>
      <c r="D32" s="1" t="s">
        <v>9</v>
      </c>
      <c r="E32" s="3">
        <v>2.9822779873113441</v>
      </c>
      <c r="F32" s="15">
        <v>0.58162191148235698</v>
      </c>
      <c r="G32" s="1">
        <v>630</v>
      </c>
      <c r="H32" s="1">
        <v>632</v>
      </c>
      <c r="I32" s="1">
        <v>110</v>
      </c>
      <c r="J32" s="1">
        <v>122</v>
      </c>
      <c r="K32" s="6">
        <v>26</v>
      </c>
      <c r="L32" s="6">
        <v>31</v>
      </c>
    </row>
    <row r="33" spans="3:12" x14ac:dyDescent="0.25">
      <c r="C33" s="5" t="s">
        <v>34</v>
      </c>
      <c r="D33" s="1" t="s">
        <v>8</v>
      </c>
      <c r="E33" s="3">
        <v>2.7594969695366087</v>
      </c>
      <c r="F33" s="15">
        <v>0.61837780977678702</v>
      </c>
      <c r="G33" s="1">
        <v>831</v>
      </c>
      <c r="H33" s="1">
        <v>837</v>
      </c>
      <c r="I33" s="1">
        <v>125</v>
      </c>
      <c r="J33" s="1">
        <v>144</v>
      </c>
      <c r="K33" s="6">
        <v>29.86</v>
      </c>
      <c r="L33" s="6">
        <v>30.86</v>
      </c>
    </row>
    <row r="34" spans="3:12" x14ac:dyDescent="0.25">
      <c r="C34" s="1" t="s">
        <v>19</v>
      </c>
      <c r="D34" s="1" t="s">
        <v>16</v>
      </c>
      <c r="E34" s="3">
        <v>2.175380554005955</v>
      </c>
      <c r="F34" s="15">
        <v>0.65617876654772611</v>
      </c>
      <c r="G34" s="1">
        <v>297</v>
      </c>
      <c r="H34" s="1">
        <v>303</v>
      </c>
      <c r="I34" s="1">
        <v>121</v>
      </c>
      <c r="J34" s="1">
        <v>131</v>
      </c>
      <c r="K34" s="6">
        <v>23</v>
      </c>
      <c r="L34" s="6">
        <v>26</v>
      </c>
    </row>
    <row r="35" spans="3:12" x14ac:dyDescent="0.25">
      <c r="C35" s="1" t="s">
        <v>22</v>
      </c>
      <c r="D35" s="1" t="s">
        <v>5</v>
      </c>
      <c r="E35" s="3">
        <v>2.7548425638377982</v>
      </c>
      <c r="F35" s="15">
        <v>0.5718661424640622</v>
      </c>
      <c r="G35" s="1">
        <v>312</v>
      </c>
      <c r="H35" s="1">
        <v>317</v>
      </c>
      <c r="I35" s="1">
        <v>63</v>
      </c>
      <c r="J35" s="1">
        <v>82</v>
      </c>
      <c r="K35" s="6">
        <v>23</v>
      </c>
      <c r="L35" s="6">
        <v>24</v>
      </c>
    </row>
    <row r="36" spans="3:12" x14ac:dyDescent="0.25">
      <c r="C36" s="1" t="s">
        <v>26</v>
      </c>
      <c r="D36" s="1" t="s">
        <v>17</v>
      </c>
      <c r="E36" s="3">
        <v>2.3524467310006423</v>
      </c>
      <c r="F36" s="15">
        <v>0.58377306373371018</v>
      </c>
      <c r="G36" s="1">
        <v>339</v>
      </c>
      <c r="H36" s="1">
        <v>343</v>
      </c>
      <c r="I36" s="1">
        <v>133</v>
      </c>
      <c r="J36" s="1">
        <v>148</v>
      </c>
      <c r="K36" s="6">
        <v>22</v>
      </c>
      <c r="L36" s="6">
        <v>23</v>
      </c>
    </row>
    <row r="37" spans="3:12" x14ac:dyDescent="0.25">
      <c r="C37" s="1" t="s">
        <v>40</v>
      </c>
      <c r="D37" s="1" t="s">
        <v>5</v>
      </c>
      <c r="E37" s="3">
        <v>3.01</v>
      </c>
      <c r="F37" s="15">
        <v>0.65472424287254583</v>
      </c>
      <c r="G37" s="1">
        <v>351</v>
      </c>
      <c r="H37" s="1">
        <v>358</v>
      </c>
      <c r="I37" s="1">
        <v>130</v>
      </c>
      <c r="J37" s="1">
        <v>145</v>
      </c>
      <c r="K37" s="6">
        <v>21</v>
      </c>
      <c r="L37" s="6">
        <v>23</v>
      </c>
    </row>
    <row r="38" spans="3:12" x14ac:dyDescent="0.25">
      <c r="C38" s="1" t="s">
        <v>41</v>
      </c>
      <c r="D38" s="1" t="s">
        <v>8</v>
      </c>
      <c r="E38" s="3">
        <v>2.9</v>
      </c>
      <c r="F38" s="15">
        <v>0.6569750653626254</v>
      </c>
      <c r="G38" s="1">
        <v>811</v>
      </c>
      <c r="H38" s="1">
        <v>815</v>
      </c>
      <c r="I38" s="1">
        <v>117</v>
      </c>
      <c r="J38" s="1">
        <v>137</v>
      </c>
      <c r="K38" s="6">
        <v>20</v>
      </c>
      <c r="L38" s="6">
        <v>24</v>
      </c>
    </row>
    <row r="39" spans="3:12" x14ac:dyDescent="0.25">
      <c r="C39" s="1" t="s">
        <v>43</v>
      </c>
      <c r="D39" s="1" t="s">
        <v>8</v>
      </c>
      <c r="E39" s="3">
        <v>2.96</v>
      </c>
      <c r="F39" s="15">
        <v>0.57029486221634562</v>
      </c>
      <c r="G39" s="1">
        <v>790</v>
      </c>
      <c r="H39" s="1">
        <v>796</v>
      </c>
      <c r="I39" s="1">
        <v>116</v>
      </c>
      <c r="J39" s="1">
        <v>131</v>
      </c>
      <c r="K39" s="6">
        <v>23</v>
      </c>
      <c r="L39" s="6">
        <v>28</v>
      </c>
    </row>
    <row r="40" spans="3:12" x14ac:dyDescent="0.25">
      <c r="C40" s="1" t="s">
        <v>42</v>
      </c>
      <c r="D40" s="1" t="s">
        <v>8</v>
      </c>
      <c r="E40" s="3">
        <v>3.01</v>
      </c>
      <c r="F40" s="15">
        <v>0.59575616417147881</v>
      </c>
      <c r="G40" s="1">
        <v>783</v>
      </c>
      <c r="H40" s="1">
        <v>785</v>
      </c>
      <c r="I40" s="1">
        <v>110</v>
      </c>
      <c r="J40" s="1">
        <v>127</v>
      </c>
      <c r="K40" s="6">
        <v>20</v>
      </c>
      <c r="L40" s="6">
        <v>22</v>
      </c>
    </row>
    <row r="41" spans="3:12" x14ac:dyDescent="0.25">
      <c r="C41" s="1"/>
      <c r="D41" s="1"/>
      <c r="E41" s="3">
        <f>SUBTOTAL(101,Tabela14[Chropowatość Ra])</f>
        <v>2.4895789407121152</v>
      </c>
      <c r="F41" s="3">
        <f>SUBTOTAL(101,Tabela14[Chropowatość Ra (po nagniataniu)])</f>
        <v>0.62115885803887416</v>
      </c>
      <c r="G41" s="3">
        <f>SUBTOTAL(101,Tabela14[Granica plastyczności Re])</f>
        <v>574.07894736842104</v>
      </c>
      <c r="H41" s="3">
        <f>SUBTOTAL(101,Tabela14[Granica plastyczności Re (po nagniataniu)])</f>
        <v>577.65789473684208</v>
      </c>
      <c r="I41" s="3">
        <f>SUBTOTAL(101,Tabela14[Udarność U])</f>
        <v>120.94736842105263</v>
      </c>
      <c r="J41" s="3">
        <f>SUBTOTAL(101,Tabela14[Udarność U (po nagniataniu)])</f>
        <v>135.42105263157896</v>
      </c>
      <c r="K41" s="3">
        <f>SUBTOTAL(101,Tabela14[Twardość HRC])</f>
        <v>25.659473684210525</v>
      </c>
      <c r="L41" s="3">
        <f>SUBTOTAL(101,Tabela14[Twardość HRC (po nagniataniu)])</f>
        <v>28.764736842105261</v>
      </c>
    </row>
    <row r="63" spans="15:18" ht="15.75" thickBot="1" x14ac:dyDescent="0.3"/>
    <row r="64" spans="15:18" ht="15.75" thickBot="1" x14ac:dyDescent="0.3">
      <c r="O64" s="9" t="s">
        <v>2</v>
      </c>
      <c r="P64" s="10" t="s">
        <v>1</v>
      </c>
      <c r="Q64" s="11" t="s">
        <v>3</v>
      </c>
      <c r="R64" s="10" t="s">
        <v>44</v>
      </c>
    </row>
    <row r="65" spans="4:18" ht="15.75" thickBot="1" x14ac:dyDescent="0.3">
      <c r="O65" s="12">
        <v>1.98</v>
      </c>
      <c r="P65" s="13">
        <v>368</v>
      </c>
      <c r="Q65" s="14">
        <v>95</v>
      </c>
      <c r="R65" s="13">
        <v>23</v>
      </c>
    </row>
    <row r="70" spans="4:18" x14ac:dyDescent="0.25">
      <c r="D70" t="s">
        <v>54</v>
      </c>
      <c r="F70" t="s">
        <v>45</v>
      </c>
    </row>
    <row r="71" spans="4:18" x14ac:dyDescent="0.25">
      <c r="F71" t="s">
        <v>49</v>
      </c>
    </row>
    <row r="72" spans="4:18" x14ac:dyDescent="0.25">
      <c r="D72" t="s">
        <v>8</v>
      </c>
      <c r="F72" t="s">
        <v>46</v>
      </c>
    </row>
    <row r="73" spans="4:18" x14ac:dyDescent="0.25">
      <c r="D73" t="s">
        <v>18</v>
      </c>
      <c r="F73" t="s">
        <v>47</v>
      </c>
    </row>
    <row r="74" spans="4:18" x14ac:dyDescent="0.25">
      <c r="D74" t="s">
        <v>53</v>
      </c>
      <c r="F74" t="s">
        <v>48</v>
      </c>
    </row>
    <row r="75" spans="4:18" x14ac:dyDescent="0.25">
      <c r="D75" t="s">
        <v>52</v>
      </c>
      <c r="F75" t="s">
        <v>50</v>
      </c>
    </row>
    <row r="76" spans="4:18" x14ac:dyDescent="0.25">
      <c r="D76" t="s">
        <v>18</v>
      </c>
      <c r="F76" t="s">
        <v>51</v>
      </c>
    </row>
    <row r="77" spans="4:18" x14ac:dyDescent="0.25">
      <c r="D77" t="s">
        <v>10</v>
      </c>
      <c r="F77" t="s">
        <v>27</v>
      </c>
    </row>
    <row r="78" spans="4:18" x14ac:dyDescent="0.25">
      <c r="D78" t="s">
        <v>11</v>
      </c>
      <c r="F78" t="s">
        <v>25</v>
      </c>
    </row>
    <row r="79" spans="4:18" x14ac:dyDescent="0.25">
      <c r="D79" t="s">
        <v>7</v>
      </c>
      <c r="F79" t="s">
        <v>21</v>
      </c>
    </row>
    <row r="80" spans="4:18" x14ac:dyDescent="0.25">
      <c r="D80" t="s">
        <v>12</v>
      </c>
      <c r="F80" t="s">
        <v>24</v>
      </c>
    </row>
    <row r="81" spans="4:6" x14ac:dyDescent="0.25">
      <c r="D81" t="s">
        <v>13</v>
      </c>
      <c r="F81" t="s">
        <v>28</v>
      </c>
    </row>
    <row r="82" spans="4:6" x14ac:dyDescent="0.25">
      <c r="D82" t="s">
        <v>15</v>
      </c>
      <c r="F82" t="s">
        <v>37</v>
      </c>
    </row>
    <row r="83" spans="4:6" x14ac:dyDescent="0.25">
      <c r="D83" t="s">
        <v>6</v>
      </c>
      <c r="F83" t="s">
        <v>29</v>
      </c>
    </row>
    <row r="84" spans="4:6" x14ac:dyDescent="0.25">
      <c r="D84" t="s">
        <v>9</v>
      </c>
      <c r="F84" t="s">
        <v>30</v>
      </c>
    </row>
    <row r="85" spans="4:6" x14ac:dyDescent="0.25">
      <c r="F85" t="s">
        <v>33</v>
      </c>
    </row>
    <row r="86" spans="4:6" x14ac:dyDescent="0.25">
      <c r="F86" t="s">
        <v>39</v>
      </c>
    </row>
    <row r="87" spans="4:6" x14ac:dyDescent="0.25">
      <c r="F87" t="s">
        <v>23</v>
      </c>
    </row>
    <row r="88" spans="4:6" x14ac:dyDescent="0.25">
      <c r="F88" t="s">
        <v>32</v>
      </c>
    </row>
    <row r="89" spans="4:6" x14ac:dyDescent="0.25">
      <c r="F89" t="s">
        <v>20</v>
      </c>
    </row>
    <row r="90" spans="4:6" x14ac:dyDescent="0.25">
      <c r="F90" t="s">
        <v>35</v>
      </c>
    </row>
    <row r="91" spans="4:6" x14ac:dyDescent="0.25">
      <c r="F91" t="s">
        <v>36</v>
      </c>
    </row>
    <row r="92" spans="4:6" x14ac:dyDescent="0.25">
      <c r="F92" t="s">
        <v>38</v>
      </c>
    </row>
    <row r="93" spans="4:6" x14ac:dyDescent="0.25">
      <c r="F93" t="s">
        <v>31</v>
      </c>
    </row>
    <row r="94" spans="4:6" x14ac:dyDescent="0.25">
      <c r="F94" t="s">
        <v>34</v>
      </c>
    </row>
    <row r="95" spans="4:6" x14ac:dyDescent="0.25">
      <c r="F95" t="s">
        <v>19</v>
      </c>
    </row>
    <row r="96" spans="4:6" x14ac:dyDescent="0.25">
      <c r="F96" t="s">
        <v>22</v>
      </c>
    </row>
    <row r="97" spans="6:6" x14ac:dyDescent="0.25">
      <c r="F97" t="s">
        <v>26</v>
      </c>
    </row>
    <row r="98" spans="6:6" x14ac:dyDescent="0.25">
      <c r="F98" t="s">
        <v>40</v>
      </c>
    </row>
    <row r="99" spans="6:6" x14ac:dyDescent="0.25">
      <c r="F99" t="s">
        <v>41</v>
      </c>
    </row>
    <row r="100" spans="6:6" x14ac:dyDescent="0.25">
      <c r="F100" t="s">
        <v>43</v>
      </c>
    </row>
    <row r="101" spans="6:6" x14ac:dyDescent="0.25">
      <c r="F101" t="s">
        <v>42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G6"/>
  <sheetViews>
    <sheetView workbookViewId="0">
      <selection activeCell="G25" sqref="G25"/>
    </sheetView>
  </sheetViews>
  <sheetFormatPr defaultRowHeight="15" x14ac:dyDescent="0.25"/>
  <cols>
    <col min="4" max="4" width="22.85546875" bestFit="1" customWidth="1"/>
    <col min="5" max="5" width="27.7109375" customWidth="1"/>
    <col min="6" max="6" width="23.85546875" customWidth="1"/>
    <col min="7" max="9" width="12" bestFit="1" customWidth="1"/>
    <col min="10" max="10" width="13.42578125" bestFit="1" customWidth="1"/>
    <col min="11" max="11" width="12" bestFit="1" customWidth="1"/>
  </cols>
  <sheetData>
    <row r="2" spans="4:7" x14ac:dyDescent="0.25">
      <c r="D2" s="1" t="s">
        <v>61</v>
      </c>
      <c r="E2" s="1" t="s">
        <v>59</v>
      </c>
      <c r="F2" s="1" t="s">
        <v>60</v>
      </c>
      <c r="G2" s="1" t="s">
        <v>62</v>
      </c>
    </row>
    <row r="3" spans="4:7" x14ac:dyDescent="0.25">
      <c r="D3" s="7" t="s">
        <v>2</v>
      </c>
      <c r="E3" s="3">
        <v>2.4895789407121152</v>
      </c>
      <c r="F3" s="3">
        <v>0.62115885803887416</v>
      </c>
      <c r="G3" s="16">
        <f t="shared" ref="G3:G6" si="0">E3/F3</f>
        <v>4.007958525412044</v>
      </c>
    </row>
    <row r="4" spans="4:7" x14ac:dyDescent="0.25">
      <c r="D4" s="7" t="s">
        <v>1</v>
      </c>
      <c r="E4" s="3">
        <v>574.07894736842104</v>
      </c>
      <c r="F4" s="3">
        <v>577.65789473684208</v>
      </c>
      <c r="G4" s="16">
        <f t="shared" si="0"/>
        <v>0.9938043824882693</v>
      </c>
    </row>
    <row r="5" spans="4:7" x14ac:dyDescent="0.25">
      <c r="D5" s="8" t="s">
        <v>3</v>
      </c>
      <c r="E5" s="3">
        <v>120.94736842105263</v>
      </c>
      <c r="F5" s="3">
        <v>135.42105263157896</v>
      </c>
      <c r="G5" s="16">
        <f t="shared" si="0"/>
        <v>0.89312087057909051</v>
      </c>
    </row>
    <row r="6" spans="4:7" x14ac:dyDescent="0.25">
      <c r="D6" s="7" t="s">
        <v>44</v>
      </c>
      <c r="E6" s="3">
        <v>25.659473684210525</v>
      </c>
      <c r="F6" s="3">
        <v>28.764736842105261</v>
      </c>
      <c r="G6" s="16">
        <f t="shared" si="0"/>
        <v>0.89204618227727661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Seria 1</vt:lpstr>
      <vt:lpstr>Seria 2 - po nagniataniu</vt:lpstr>
      <vt:lpstr>Różnice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USER01-T35</dc:creator>
  <cp:lastModifiedBy>USER01-T35</cp:lastModifiedBy>
  <dcterms:created xsi:type="dcterms:W3CDTF">2024-12-16T10:20:13Z</dcterms:created>
  <dcterms:modified xsi:type="dcterms:W3CDTF">2024-12-18T14:48:09Z</dcterms:modified>
</cp:coreProperties>
</file>