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11-2024\Dane publiczne - 2024-11-30\"/>
    </mc:Choice>
  </mc:AlternateContent>
  <xr:revisionPtr revIDLastSave="0" documentId="13_ncr:1_{BAD466EA-2706-4D03-ACB6-B07718B2ABD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Owoce i warzywa" sheetId="12" r:id="rId1"/>
  </sheets>
  <definedNames>
    <definedName name="Print_Area" localSheetId="0">'Owoce i warzywa'!$A$2:$T$46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5" i="12" l="1"/>
  <c r="U34" i="12"/>
  <c r="U33" i="12"/>
  <c r="U31" i="12"/>
  <c r="U30" i="12"/>
  <c r="U29" i="12"/>
  <c r="U27" i="12"/>
  <c r="U26" i="12"/>
  <c r="U25" i="12"/>
  <c r="U23" i="12"/>
  <c r="U22" i="12"/>
  <c r="U21" i="12"/>
  <c r="U19" i="12"/>
  <c r="U17" i="12"/>
  <c r="T15" i="12"/>
  <c r="S15" i="12"/>
  <c r="R15" i="12"/>
  <c r="Q15" i="12"/>
  <c r="P15" i="12"/>
  <c r="O15" i="12"/>
  <c r="N15" i="12"/>
  <c r="M15" i="12"/>
  <c r="L15" i="12"/>
  <c r="J15" i="12"/>
  <c r="I15" i="12"/>
  <c r="H15" i="12"/>
  <c r="G15" i="12"/>
  <c r="U15" i="12" s="1"/>
  <c r="F15" i="12"/>
  <c r="E15" i="12"/>
  <c r="U14" i="12"/>
  <c r="U13" i="12"/>
  <c r="U11" i="12"/>
  <c r="U10" i="12"/>
  <c r="U9" i="12"/>
  <c r="U7" i="12"/>
  <c r="U6" i="12"/>
  <c r="U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Jolanta Puchta</author>
  </authors>
  <commentList>
    <comment ref="B8" authorId="0" shapeId="0" xr:uid="{50658D8C-B939-463B-8BC6-ECADE034EAD5}">
      <text>
        <r>
          <rPr>
            <b/>
            <sz val="10"/>
            <color indexed="81"/>
            <rFont val="Tahoma"/>
            <family val="2"/>
            <charset val="238"/>
          </rPr>
          <t>Informacja dot. liczby wniosków i wydanych decyzji została pozyskana z Departamentu Rynków Rolnych</t>
        </r>
      </text>
    </comment>
  </commentList>
</comments>
</file>

<file path=xl/sharedStrings.xml><?xml version="1.0" encoding="utf-8"?>
<sst xmlns="http://schemas.openxmlformats.org/spreadsheetml/2006/main" count="59" uniqueCount="44">
  <si>
    <t>RODZAJ PŁATNOŚCI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</si>
  <si>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</si>
  <si>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</si>
  <si>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</si>
  <si>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</si>
  <si>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</si>
  <si>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</si>
  <si>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</si>
  <si>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</si>
  <si>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</si>
  <si>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</si>
  <si>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</si>
  <si>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</si>
  <si>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</si>
  <si>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</si>
  <si>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</si>
  <si>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</si>
  <si>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Kraj [razem]</t>
  </si>
  <si>
    <t>I. Podmioty uprawnione do ubiegania się o pomoc finansową w ramach "Wspólnej Organizacji Rynków Owoców i Warzyw"</t>
  </si>
  <si>
    <t>Liczba zrzeszeń uznanych organizacji producentów ogółem</t>
  </si>
  <si>
    <t>Liczba uznanych organizacji producentów ogółem</t>
  </si>
  <si>
    <t>Liczba wstępnie uznanych grup producentów ogółem</t>
  </si>
  <si>
    <t>II. Pomoc dla uznanych organizacji producentów na dofinansowanie funduszu operacyjnego/programy operacyjne*</t>
  </si>
  <si>
    <t>Liczba wniosków o przyznanie pomocy finansowej**</t>
  </si>
  <si>
    <t>Liczba wydanych decyzji przyznających pomoc</t>
  </si>
  <si>
    <t>Kwota zrealizowanych płatności (zł)</t>
  </si>
  <si>
    <t>III. Pomoc dla wstępnie uznanych grup producentów owoców i warzyw</t>
  </si>
  <si>
    <t>Liczba wniosków o przyznanie pomocy finansowej</t>
  </si>
  <si>
    <t>Kwota zrealizowanych płatności (zł) ogółem (podział poniżej)</t>
  </si>
  <si>
    <t xml:space="preserve">Pomoc finansowa na pokrycie kosztów związanych z utworzeniem grupy producentów i prowadzeniem działalności administracyjnej </t>
  </si>
  <si>
    <t xml:space="preserve">Pomoc finansowa na pokrycie części kwalifikowanych kosztów inwestycji ujętych w zatwierdzonym planie dochodzenia do uznania </t>
  </si>
  <si>
    <t>IV.Pomoc dla organizacji producentów dostarczających pomidory do przetwórstwa (dotyczy roku gospodarczego 2004/2005)</t>
  </si>
  <si>
    <t>V. Pomoc dla organizacji producentów dostarczających pomidory do przetwórstwa (dotyczy roku gospodarczego 2005/2006)</t>
  </si>
  <si>
    <t>VI. Pomoc dla organizacji producentów dostarczających pomidory do przetwórstwa (dotyczy roku gospodarczego 2006/2007)</t>
  </si>
  <si>
    <t>VII. Pomoc dla organizacji producentów dostarczających pomidory do przetwórstwa (dotyczy roku gospodarczego 2007/2008)</t>
  </si>
  <si>
    <t>Dane pozyskane z Departamentu Rynków Rolnych, Rejestru wstępnie uznanych grup producentów, uznanych organizacji producentów i ich zrzeszeń oraz ponadnarodowych organizacji producentów oraz ich zrzeszeń, aplikacji: TOMATO, Oracle Business Intelligence.</t>
  </si>
  <si>
    <t>** dotyczy wniosków, dla których postępowanie administracyjne zostało zakończone realizacją płatności.</t>
  </si>
  <si>
    <t>Sporządziła: Jolanta Puchta - Główny specjalista, Wydział Sprawozdawczości Instrumentów Rolnych i Rybackich DAiS</t>
  </si>
  <si>
    <t>Zatwierdziła: Katarzyna Kotańska - p.o. Dyrektora, Departament Analiz i Sprawozdawczości</t>
  </si>
  <si>
    <t>* Informacje w zakresie "Pomocy dla uznanych organizacji producentów na dofinansowanie funduszu operacyjnego/programy operacyjne" obejmują sprawy obsługiwane wyłącznie przez ARiMR. Liczba decyzji jest większa od liczby wniosków o przyznanie pomocy, ponieważ w województwie mazowieckim w ramach siedmiu wniosków, wydano po dwie decyzje. W wyniku drugiej decyzji do wyżej wspomnianych wniosków nastąpiła dopłata.</t>
  </si>
  <si>
    <t>Sprawdził: Tomasz Sikora - Naczelnik WSIRiR, Departament Analiz i Sprawozdawczości</t>
  </si>
  <si>
    <t>Akceptował: Marcin Bereziński- p.o. Z-ca Dyrektora, Departament Analiz i Sprawozdawczości</t>
  </si>
  <si>
    <t xml:space="preserve"> Owoce i warzywa - dane narastająco wg stanu na dzień 30.11.2024 r.</t>
  </si>
  <si>
    <t>Data sporządzenia 19.12.2024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</si>
</sst>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0" x14ac:knownFonts="1">
    <font>
      <sz val="10"/>
      <name val="Arial"/>
      <charset val="238"/>
    </font>
    <font>
      <sz val="11"/>
      <name val="Arial CE"/>
      <charset val="238"/>
    </font>
    <font>
      <b/>
      <sz val="14"/>
      <name val="Times New Roman"/>
      <family val="1"/>
      <charset val="238"/>
    </font>
    <font>
      <sz val="12"/>
      <name val="Calibri Light"/>
      <family val="1"/>
      <charset val="238"/>
      <scheme val="major"/>
    </font>
    <font>
      <sz val="10"/>
      <name val="Arial CE"/>
      <charset val="238"/>
    </font>
    <font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b/>
      <sz val="10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color rgb="FFFF0000"/>
      <name val="Arial CE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name val="Arial CE"/>
      <charset val="238"/>
    </font>
    <font>
      <i/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4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color indexed="81"/>
      <name val="Tahoma"/>
      <family val="2"/>
      <charset val="238"/>
    </font>
    <font>
      <sz val="10"/>
      <color theme="1"/>
      <name val="Calibri Light"/>
      <family val="1"/>
      <charset val="238"/>
      <scheme val="major"/>
    </font>
    <font>
      <b/>
      <sz val="10"/>
      <color theme="1"/>
      <name val="Calibri Light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102">
    <xf numFmtId="0" fontId="0" fillId="0" borderId="0" xfId="0"/>
    <xf numFmtId="4" fontId="5" fillId="2" borderId="4" xfId="1" applyNumberFormat="1" applyFont="1" applyFill="1" applyBorder="1" applyAlignment="1">
      <alignment horizontal="center" vertical="center" textRotation="90" wrapText="1"/>
    </xf>
    <xf numFmtId="4" fontId="5" fillId="2" borderId="5" xfId="1" applyNumberFormat="1" applyFont="1" applyFill="1" applyBorder="1" applyAlignment="1">
      <alignment horizontal="center" vertical="center" textRotation="90" wrapText="1"/>
    </xf>
    <xf numFmtId="4" fontId="5" fillId="2" borderId="6" xfId="1" applyNumberFormat="1" applyFont="1" applyFill="1" applyBorder="1" applyAlignment="1">
      <alignment horizontal="center" vertical="center" textRotation="90" wrapText="1"/>
    </xf>
    <xf numFmtId="4" fontId="6" fillId="2" borderId="7" xfId="1" applyNumberFormat="1" applyFont="1" applyFill="1" applyBorder="1" applyAlignment="1">
      <alignment horizontal="center" vertical="center" textRotation="90" wrapText="1"/>
    </xf>
    <xf numFmtId="4" fontId="9" fillId="0" borderId="0" xfId="0" applyNumberFormat="1" applyFont="1"/>
    <xf numFmtId="164" fontId="14" fillId="0" borderId="0" xfId="0" applyNumberFormat="1" applyFont="1" applyAlignment="1">
      <alignment vertical="center" wrapText="1"/>
    </xf>
    <xf numFmtId="4" fontId="2" fillId="0" borderId="0" xfId="0" applyNumberFormat="1" applyFont="1"/>
    <xf numFmtId="4" fontId="15" fillId="0" borderId="0" xfId="0" applyNumberFormat="1" applyFont="1"/>
    <xf numFmtId="4" fontId="15" fillId="0" borderId="1" xfId="0" applyNumberFormat="1" applyFont="1" applyBorder="1"/>
    <xf numFmtId="4" fontId="16" fillId="0" borderId="0" xfId="0" applyNumberFormat="1" applyFont="1"/>
    <xf numFmtId="4" fontId="1" fillId="0" borderId="0" xfId="0" applyNumberFormat="1" applyFont="1"/>
    <xf numFmtId="4" fontId="1" fillId="0" borderId="0" xfId="0" applyNumberFormat="1" applyFont="1" applyAlignment="1">
      <alignment vertical="center"/>
    </xf>
    <xf numFmtId="1" fontId="8" fillId="0" borderId="14" xfId="0" applyNumberFormat="1" applyFont="1" applyBorder="1" applyAlignment="1">
      <alignment horizontal="right" vertical="center" wrapText="1"/>
    </xf>
    <xf numFmtId="3" fontId="8" fillId="0" borderId="15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3" fontId="7" fillId="0" borderId="17" xfId="0" applyNumberFormat="1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right" vertical="center" wrapText="1"/>
    </xf>
    <xf numFmtId="4" fontId="8" fillId="0" borderId="15" xfId="0" applyNumberFormat="1" applyFont="1" applyBorder="1" applyAlignment="1">
      <alignment horizontal="right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4" fontId="1" fillId="4" borderId="0" xfId="0" applyNumberFormat="1" applyFont="1" applyFill="1" applyAlignment="1">
      <alignment vertical="center"/>
    </xf>
    <xf numFmtId="4" fontId="11" fillId="0" borderId="0" xfId="0" applyNumberFormat="1" applyFont="1" applyAlignment="1">
      <alignment horizontal="center" vertical="center"/>
    </xf>
    <xf numFmtId="4" fontId="8" fillId="0" borderId="14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horizontal="right" vertical="center"/>
    </xf>
    <xf numFmtId="1" fontId="8" fillId="0" borderId="1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5" xfId="0" applyNumberFormat="1" applyFont="1" applyBorder="1" applyAlignment="1">
      <alignment horizontal="right" vertical="center"/>
    </xf>
    <xf numFmtId="4" fontId="7" fillId="0" borderId="27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/>
    </xf>
    <xf numFmtId="4" fontId="12" fillId="0" borderId="0" xfId="0" applyNumberFormat="1" applyFont="1"/>
    <xf numFmtId="0" fontId="8" fillId="0" borderId="0" xfId="0" applyFont="1"/>
    <xf numFmtId="4" fontId="13" fillId="0" borderId="0" xfId="0" applyNumberFormat="1" applyFont="1"/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0" fontId="8" fillId="0" borderId="0" xfId="0" applyFont="1" applyProtection="1">
      <protection locked="0"/>
    </xf>
    <xf numFmtId="4" fontId="9" fillId="0" borderId="0" xfId="0" applyNumberFormat="1" applyFont="1" applyAlignment="1">
      <alignment horizontal="right"/>
    </xf>
    <xf numFmtId="1" fontId="18" fillId="0" borderId="21" xfId="2" applyNumberFormat="1" applyFont="1" applyBorder="1" applyAlignment="1">
      <alignment horizontal="right" vertical="center" wrapText="1"/>
    </xf>
    <xf numFmtId="1" fontId="18" fillId="0" borderId="22" xfId="2" applyNumberFormat="1" applyFont="1" applyBorder="1" applyAlignment="1">
      <alignment horizontal="right" vertical="center" wrapText="1"/>
    </xf>
    <xf numFmtId="3" fontId="18" fillId="0" borderId="22" xfId="2" applyNumberFormat="1" applyFont="1" applyBorder="1" applyAlignment="1">
      <alignment horizontal="right" vertical="center" wrapText="1"/>
    </xf>
    <xf numFmtId="3" fontId="18" fillId="0" borderId="22" xfId="0" applyNumberFormat="1" applyFont="1" applyBorder="1" applyAlignment="1">
      <alignment horizontal="right" vertical="center" wrapText="1"/>
    </xf>
    <xf numFmtId="3" fontId="19" fillId="0" borderId="23" xfId="0" applyNumberFormat="1" applyFont="1" applyBorder="1" applyAlignment="1">
      <alignment horizontal="right" vertical="center" wrapText="1"/>
    </xf>
    <xf numFmtId="1" fontId="18" fillId="0" borderId="14" xfId="2" applyNumberFormat="1" applyFont="1" applyBorder="1" applyAlignment="1">
      <alignment horizontal="right" vertical="center" wrapText="1"/>
    </xf>
    <xf numFmtId="1" fontId="18" fillId="0" borderId="15" xfId="2" applyNumberFormat="1" applyFont="1" applyBorder="1" applyAlignment="1">
      <alignment horizontal="right" vertical="center" wrapText="1"/>
    </xf>
    <xf numFmtId="0" fontId="18" fillId="0" borderId="15" xfId="2" applyFont="1" applyBorder="1" applyAlignment="1">
      <alignment horizontal="right" vertical="center" wrapText="1"/>
    </xf>
    <xf numFmtId="0" fontId="18" fillId="0" borderId="15" xfId="0" applyFont="1" applyBorder="1" applyAlignment="1">
      <alignment horizontal="right" vertical="center" wrapText="1"/>
    </xf>
    <xf numFmtId="3" fontId="18" fillId="0" borderId="15" xfId="2" applyNumberFormat="1" applyFont="1" applyBorder="1" applyAlignment="1">
      <alignment horizontal="right" vertical="center" wrapText="1"/>
    </xf>
    <xf numFmtId="3" fontId="19" fillId="0" borderId="17" xfId="0" applyNumberFormat="1" applyFont="1" applyBorder="1" applyAlignment="1">
      <alignment horizontal="right" vertical="center" wrapText="1"/>
    </xf>
    <xf numFmtId="4" fontId="12" fillId="0" borderId="0" xfId="0" applyNumberFormat="1" applyFont="1" applyAlignment="1">
      <alignment horizontal="left" wrapText="1"/>
    </xf>
    <xf numFmtId="4" fontId="12" fillId="0" borderId="0" xfId="0" applyNumberFormat="1" applyFont="1" applyAlignment="1">
      <alignment horizontal="left"/>
    </xf>
    <xf numFmtId="4" fontId="12" fillId="0" borderId="0" xfId="0" applyNumberFormat="1" applyFont="1" applyAlignment="1">
      <alignment horizontal="left" vertical="center" wrapText="1"/>
    </xf>
    <xf numFmtId="4" fontId="7" fillId="2" borderId="14" xfId="0" applyNumberFormat="1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4" fontId="8" fillId="2" borderId="18" xfId="0" applyNumberFormat="1" applyFont="1" applyFill="1" applyBorder="1" applyAlignment="1">
      <alignment horizontal="center"/>
    </xf>
    <xf numFmtId="4" fontId="8" fillId="2" borderId="19" xfId="0" applyNumberFormat="1" applyFont="1" applyFill="1" applyBorder="1" applyAlignment="1">
      <alignment horizontal="center"/>
    </xf>
    <xf numFmtId="4" fontId="8" fillId="2" borderId="20" xfId="0" applyNumberFormat="1" applyFont="1" applyFill="1" applyBorder="1" applyAlignment="1">
      <alignment horizontal="center"/>
    </xf>
    <xf numFmtId="4" fontId="8" fillId="0" borderId="14" xfId="0" applyNumberFormat="1" applyFont="1" applyBorder="1" applyAlignment="1">
      <alignment vertical="center" wrapText="1"/>
    </xf>
    <xf numFmtId="4" fontId="8" fillId="0" borderId="15" xfId="0" applyNumberFormat="1" applyFont="1" applyBorder="1" applyAlignment="1">
      <alignment vertical="center" wrapText="1"/>
    </xf>
    <xf numFmtId="4" fontId="8" fillId="0" borderId="16" xfId="0" applyNumberFormat="1" applyFont="1" applyBorder="1" applyAlignment="1">
      <alignment vertical="center" wrapText="1"/>
    </xf>
    <xf numFmtId="4" fontId="8" fillId="0" borderId="24" xfId="0" applyNumberFormat="1" applyFont="1" applyBorder="1" applyAlignment="1">
      <alignment vertical="center" wrapText="1"/>
    </xf>
    <xf numFmtId="4" fontId="8" fillId="0" borderId="25" xfId="0" applyNumberFormat="1" applyFont="1" applyBorder="1" applyAlignment="1">
      <alignment vertical="center" wrapText="1"/>
    </xf>
    <xf numFmtId="4" fontId="8" fillId="0" borderId="26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horizontal="left" vertical="center" wrapText="1"/>
    </xf>
    <xf numFmtId="4" fontId="7" fillId="2" borderId="14" xfId="0" applyNumberFormat="1" applyFont="1" applyFill="1" applyBorder="1" applyAlignment="1">
      <alignment vertical="center" wrapText="1"/>
    </xf>
    <xf numFmtId="4" fontId="8" fillId="2" borderId="15" xfId="0" applyNumberFormat="1" applyFont="1" applyFill="1" applyBorder="1" applyAlignment="1">
      <alignment vertical="center" wrapText="1"/>
    </xf>
    <xf numFmtId="4" fontId="8" fillId="2" borderId="16" xfId="0" applyNumberFormat="1" applyFont="1" applyFill="1" applyBorder="1" applyAlignment="1">
      <alignment vertical="center" wrapText="1"/>
    </xf>
    <xf numFmtId="4" fontId="8" fillId="2" borderId="18" xfId="0" applyNumberFormat="1" applyFont="1" applyFill="1" applyBorder="1" applyAlignment="1">
      <alignment horizontal="center" vertical="center"/>
    </xf>
    <xf numFmtId="4" fontId="8" fillId="2" borderId="19" xfId="0" applyNumberFormat="1" applyFont="1" applyFill="1" applyBorder="1" applyAlignment="1">
      <alignment horizontal="center" vertical="center"/>
    </xf>
    <xf numFmtId="4" fontId="8" fillId="2" borderId="20" xfId="0" applyNumberFormat="1" applyFont="1" applyFill="1" applyBorder="1" applyAlignment="1">
      <alignment horizontal="center" vertical="center"/>
    </xf>
    <xf numFmtId="4" fontId="7" fillId="6" borderId="18" xfId="0" applyNumberFormat="1" applyFont="1" applyFill="1" applyBorder="1" applyAlignment="1">
      <alignment vertical="center" wrapText="1"/>
    </xf>
    <xf numFmtId="4" fontId="7" fillId="6" borderId="19" xfId="0" applyNumberFormat="1" applyFont="1" applyFill="1" applyBorder="1" applyAlignment="1">
      <alignment vertical="center" wrapText="1"/>
    </xf>
    <xf numFmtId="4" fontId="8" fillId="6" borderId="18" xfId="0" applyNumberFormat="1" applyFont="1" applyFill="1" applyBorder="1" applyAlignment="1">
      <alignment horizontal="center" vertical="center"/>
    </xf>
    <xf numFmtId="4" fontId="8" fillId="6" borderId="19" xfId="0" applyNumberFormat="1" applyFont="1" applyFill="1" applyBorder="1" applyAlignment="1">
      <alignment horizontal="center" vertical="center"/>
    </xf>
    <xf numFmtId="4" fontId="8" fillId="6" borderId="20" xfId="0" applyNumberFormat="1" applyFont="1" applyFill="1" applyBorder="1" applyAlignment="1">
      <alignment horizontal="center" vertical="center"/>
    </xf>
    <xf numFmtId="4" fontId="8" fillId="0" borderId="18" xfId="0" applyNumberFormat="1" applyFont="1" applyBorder="1" applyAlignment="1">
      <alignment vertical="center" wrapText="1"/>
    </xf>
    <xf numFmtId="4" fontId="8" fillId="0" borderId="19" xfId="0" applyNumberFormat="1" applyFont="1" applyBorder="1" applyAlignment="1">
      <alignment vertical="center" wrapText="1"/>
    </xf>
    <xf numFmtId="4" fontId="8" fillId="5" borderId="14" xfId="0" applyNumberFormat="1" applyFont="1" applyFill="1" applyBorder="1" applyAlignment="1">
      <alignment vertical="center" wrapText="1"/>
    </xf>
    <xf numFmtId="4" fontId="8" fillId="5" borderId="15" xfId="0" applyNumberFormat="1" applyFont="1" applyFill="1" applyBorder="1" applyAlignment="1">
      <alignment vertical="center" wrapText="1"/>
    </xf>
    <xf numFmtId="4" fontId="8" fillId="5" borderId="16" xfId="0" applyNumberFormat="1" applyFont="1" applyFill="1" applyBorder="1" applyAlignment="1">
      <alignment vertical="center" wrapText="1"/>
    </xf>
    <xf numFmtId="4" fontId="8" fillId="5" borderId="14" xfId="0" applyNumberFormat="1" applyFont="1" applyFill="1" applyBorder="1" applyAlignment="1">
      <alignment horizontal="left" vertical="center" wrapText="1"/>
    </xf>
    <xf numFmtId="4" fontId="8" fillId="5" borderId="15" xfId="0" applyNumberFormat="1" applyFont="1" applyFill="1" applyBorder="1" applyAlignment="1">
      <alignment horizontal="left" vertical="center" wrapText="1"/>
    </xf>
    <xf numFmtId="4" fontId="8" fillId="5" borderId="16" xfId="0" applyNumberFormat="1" applyFont="1" applyFill="1" applyBorder="1" applyAlignment="1">
      <alignment horizontal="left" vertical="center" wrapText="1"/>
    </xf>
    <xf numFmtId="4" fontId="7" fillId="6" borderId="14" xfId="0" applyNumberFormat="1" applyFont="1" applyFill="1" applyBorder="1" applyAlignment="1">
      <alignment vertical="center" wrapText="1"/>
    </xf>
    <xf numFmtId="4" fontId="8" fillId="6" borderId="15" xfId="0" applyNumberFormat="1" applyFont="1" applyFill="1" applyBorder="1" applyAlignment="1">
      <alignment vertical="center" wrapText="1"/>
    </xf>
    <xf numFmtId="4" fontId="8" fillId="6" borderId="16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wrapText="1"/>
    </xf>
    <xf numFmtId="4" fontId="7" fillId="2" borderId="8" xfId="0" applyNumberFormat="1" applyFont="1" applyFill="1" applyBorder="1" applyAlignment="1">
      <alignment vertical="center" wrapText="1"/>
    </xf>
    <xf numFmtId="4" fontId="8" fillId="2" borderId="9" xfId="0" applyNumberFormat="1" applyFont="1" applyFill="1" applyBorder="1" applyAlignment="1">
      <alignment vertical="center" wrapText="1"/>
    </xf>
    <xf numFmtId="4" fontId="8" fillId="2" borderId="10" xfId="0" applyNumberFormat="1" applyFont="1" applyFill="1" applyBorder="1" applyAlignment="1">
      <alignment vertical="center" wrapText="1"/>
    </xf>
    <xf numFmtId="4" fontId="8" fillId="2" borderId="11" xfId="0" applyNumberFormat="1" applyFont="1" applyFill="1" applyBorder="1" applyAlignment="1">
      <alignment horizontal="center" vertical="center"/>
    </xf>
    <xf numFmtId="4" fontId="8" fillId="2" borderId="12" xfId="0" applyNumberFormat="1" applyFont="1" applyFill="1" applyBorder="1" applyAlignment="1">
      <alignment horizontal="center" vertical="center"/>
    </xf>
    <xf numFmtId="4" fontId="8" fillId="2" borderId="13" xfId="0" applyNumberFormat="1" applyFont="1" applyFill="1" applyBorder="1" applyAlignment="1">
      <alignment horizontal="center" vertical="center"/>
    </xf>
    <xf numFmtId="4" fontId="8" fillId="3" borderId="14" xfId="0" applyNumberFormat="1" applyFont="1" applyFill="1" applyBorder="1" applyAlignment="1">
      <alignment vertical="center" wrapText="1"/>
    </xf>
    <xf numFmtId="4" fontId="8" fillId="3" borderId="15" xfId="0" applyNumberFormat="1" applyFont="1" applyFill="1" applyBorder="1" applyAlignment="1">
      <alignment vertical="center" wrapText="1"/>
    </xf>
    <xf numFmtId="4" fontId="8" fillId="3" borderId="16" xfId="0" applyNumberFormat="1" applyFont="1" applyFill="1" applyBorder="1" applyAlignment="1">
      <alignment vertical="center" wrapText="1"/>
    </xf>
  </cellXfs>
  <cellStyles count="3">
    <cellStyle name="Normalny" xfId="0" builtinId="0"/>
    <cellStyle name="Normalny 41" xfId="2" xr:uid="{00000000-0005-0000-0000-000001000000}"/>
    <cellStyle name="Normalny_Arkusz1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CA55-9714-43F0-9189-A65196479C21}">
  <sheetPr>
    <tabColor rgb="FFFFC000"/>
    <pageSetUpPr fitToPage="1"/>
  </sheetPr>
  <dimension ref="A1:IO46"/>
  <sheetViews>
    <sheetView tabSelected="1" view="pageBreakPreview" zoomScale="80" zoomScaleNormal="70" zoomScaleSheetLayoutView="80" workbookViewId="0">
      <pane ySplit="3" topLeftCell="A9" activePane="bottomLeft" state="frozen"/>
      <selection sqref="A1:I190"/>
      <selection pane="bottomLeft" sqref="A1:XFD1048576"/>
    </sheetView>
  </sheetViews>
  <sheetFormatPr defaultColWidth="9.140625" defaultRowHeight="14.25" outlineLevelRow="1" x14ac:dyDescent="0.2"/>
  <cols>
    <col min="1" max="1" width="1.85546875" style="5" customWidth="1"/>
    <col min="2" max="2" width="9.140625" style="5"/>
    <col min="3" max="3" width="9.7109375" style="5" customWidth="1"/>
    <col min="4" max="4" width="41.140625" style="5" customWidth="1"/>
    <col min="5" max="5" width="18.140625" style="5" customWidth="1"/>
    <col min="6" max="6" width="15.140625" style="5" customWidth="1"/>
    <col min="7" max="7" width="16.85546875" style="5" bestFit="1" customWidth="1"/>
    <col min="8" max="8" width="14" style="5" customWidth="1"/>
    <col min="9" max="10" width="16.85546875" style="5" bestFit="1" customWidth="1"/>
    <col min="11" max="11" width="18.7109375" style="5" customWidth="1"/>
    <col min="12" max="13" width="16.28515625" style="5" customWidth="1"/>
    <col min="14" max="14" width="15.7109375" style="5" bestFit="1" customWidth="1"/>
    <col min="15" max="17" width="16" style="5" customWidth="1"/>
    <col min="18" max="18" width="14.28515625" style="5" customWidth="1"/>
    <col min="19" max="19" width="17.85546875" style="5" customWidth="1"/>
    <col min="20" max="20" width="18.42578125" style="5" customWidth="1"/>
    <col min="21" max="21" width="19.42578125" style="41" customWidth="1"/>
    <col min="22" max="22" width="18.28515625" style="5" customWidth="1"/>
    <col min="23" max="23" width="25.85546875" style="5" customWidth="1"/>
    <col min="24" max="27" width="12" style="5" customWidth="1"/>
    <col min="28" max="28" width="22.42578125" style="5" customWidth="1"/>
    <col min="29" max="31" width="12" style="5" customWidth="1"/>
    <col min="32" max="32" width="8.5703125" style="5" customWidth="1"/>
    <col min="33" max="39" width="4.7109375" style="5" customWidth="1"/>
    <col min="40" max="16384" width="9.140625" style="5"/>
  </cols>
  <sheetData>
    <row r="1" spans="1:249" x14ac:dyDescent="0.2"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5"/>
    </row>
    <row r="2" spans="1:249" ht="19.5" thickBot="1" x14ac:dyDescent="0.35">
      <c r="B2" s="7" t="s">
        <v>42</v>
      </c>
      <c r="C2" s="8"/>
      <c r="D2" s="8"/>
      <c r="E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5"/>
    </row>
    <row r="3" spans="1:249" s="11" customFormat="1" ht="108.75" customHeight="1" thickBot="1" x14ac:dyDescent="0.3">
      <c r="B3" s="91" t="s">
        <v>0</v>
      </c>
      <c r="C3" s="92"/>
      <c r="D3" s="92"/>
      <c r="E3" s="1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  <c r="R3" s="2" t="s">
        <v>14</v>
      </c>
      <c r="S3" s="2" t="s">
        <v>15</v>
      </c>
      <c r="T3" s="3" t="s">
        <v>16</v>
      </c>
      <c r="U3" s="4" t="s">
        <v>17</v>
      </c>
    </row>
    <row r="4" spans="1:249" s="12" customFormat="1" ht="42.75" customHeight="1" x14ac:dyDescent="0.2">
      <c r="B4" s="93" t="s">
        <v>18</v>
      </c>
      <c r="C4" s="94"/>
      <c r="D4" s="95"/>
      <c r="E4" s="96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8"/>
    </row>
    <row r="5" spans="1:249" s="11" customFormat="1" ht="24" customHeight="1" x14ac:dyDescent="0.2">
      <c r="B5" s="99" t="s">
        <v>19</v>
      </c>
      <c r="C5" s="100"/>
      <c r="D5" s="101"/>
      <c r="E5" s="13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1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5">
        <v>0</v>
      </c>
      <c r="U5" s="16">
        <f>SUM(E5:T5)</f>
        <v>1</v>
      </c>
    </row>
    <row r="6" spans="1:249" s="11" customFormat="1" ht="24" customHeight="1" x14ac:dyDescent="0.2">
      <c r="B6" s="99" t="s">
        <v>20</v>
      </c>
      <c r="C6" s="100"/>
      <c r="D6" s="101"/>
      <c r="E6" s="13">
        <v>4</v>
      </c>
      <c r="F6" s="14">
        <v>13</v>
      </c>
      <c r="G6" s="14">
        <v>14</v>
      </c>
      <c r="H6" s="14">
        <v>0</v>
      </c>
      <c r="I6" s="14">
        <v>14</v>
      </c>
      <c r="J6" s="14">
        <v>8</v>
      </c>
      <c r="K6" s="14">
        <v>52</v>
      </c>
      <c r="L6" s="14">
        <v>4</v>
      </c>
      <c r="M6" s="14">
        <v>3</v>
      </c>
      <c r="N6" s="14">
        <v>1</v>
      </c>
      <c r="O6" s="14">
        <v>2</v>
      </c>
      <c r="P6" s="14">
        <v>3</v>
      </c>
      <c r="Q6" s="14">
        <v>7</v>
      </c>
      <c r="R6" s="14">
        <v>1</v>
      </c>
      <c r="S6" s="14">
        <v>13</v>
      </c>
      <c r="T6" s="15">
        <v>1</v>
      </c>
      <c r="U6" s="16">
        <f>SUM(E6:T6)</f>
        <v>140</v>
      </c>
    </row>
    <row r="7" spans="1:249" s="11" customFormat="1" ht="24" customHeight="1" x14ac:dyDescent="0.2">
      <c r="B7" s="99" t="s">
        <v>21</v>
      </c>
      <c r="C7" s="100"/>
      <c r="D7" s="101"/>
      <c r="E7" s="13">
        <v>0</v>
      </c>
      <c r="F7" s="14">
        <v>0</v>
      </c>
      <c r="G7" s="14">
        <v>0</v>
      </c>
      <c r="H7" s="14">
        <v>0</v>
      </c>
      <c r="I7" s="14">
        <v>1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5">
        <v>0</v>
      </c>
      <c r="U7" s="16">
        <f>SUM(E7:T7)</f>
        <v>1</v>
      </c>
    </row>
    <row r="8" spans="1:249" s="12" customFormat="1" ht="49.5" customHeight="1" x14ac:dyDescent="0.2">
      <c r="B8" s="69" t="s">
        <v>22</v>
      </c>
      <c r="C8" s="70"/>
      <c r="D8" s="71"/>
      <c r="E8" s="72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/>
    </row>
    <row r="9" spans="1:249" s="12" customFormat="1" ht="25.5" customHeight="1" x14ac:dyDescent="0.2">
      <c r="B9" s="62" t="s">
        <v>23</v>
      </c>
      <c r="C9" s="63"/>
      <c r="D9" s="64"/>
      <c r="E9" s="42">
        <v>0</v>
      </c>
      <c r="F9" s="43">
        <v>22</v>
      </c>
      <c r="G9" s="43">
        <v>10</v>
      </c>
      <c r="H9" s="43">
        <v>2</v>
      </c>
      <c r="I9" s="44">
        <v>33</v>
      </c>
      <c r="J9" s="43">
        <v>4</v>
      </c>
      <c r="K9" s="45">
        <v>277</v>
      </c>
      <c r="L9" s="43">
        <v>0</v>
      </c>
      <c r="M9" s="43">
        <v>0</v>
      </c>
      <c r="N9" s="43">
        <v>0</v>
      </c>
      <c r="O9" s="43">
        <v>4</v>
      </c>
      <c r="P9" s="43">
        <v>0</v>
      </c>
      <c r="Q9" s="43">
        <v>4</v>
      </c>
      <c r="R9" s="43">
        <v>0</v>
      </c>
      <c r="S9" s="44">
        <v>24</v>
      </c>
      <c r="T9" s="43">
        <v>0</v>
      </c>
      <c r="U9" s="46">
        <f>SUM(E9:T9)</f>
        <v>380</v>
      </c>
    </row>
    <row r="10" spans="1:249" s="12" customFormat="1" ht="25.5" customHeight="1" x14ac:dyDescent="0.2">
      <c r="B10" s="62" t="s">
        <v>24</v>
      </c>
      <c r="C10" s="63"/>
      <c r="D10" s="64"/>
      <c r="E10" s="47">
        <v>0</v>
      </c>
      <c r="F10" s="48">
        <v>22</v>
      </c>
      <c r="G10" s="48">
        <v>10</v>
      </c>
      <c r="H10" s="48">
        <v>2</v>
      </c>
      <c r="I10" s="49">
        <v>33</v>
      </c>
      <c r="J10" s="48">
        <v>4</v>
      </c>
      <c r="K10" s="50">
        <v>284</v>
      </c>
      <c r="L10" s="48">
        <v>0</v>
      </c>
      <c r="M10" s="48">
        <v>0</v>
      </c>
      <c r="N10" s="48">
        <v>0</v>
      </c>
      <c r="O10" s="48">
        <v>4</v>
      </c>
      <c r="P10" s="48">
        <v>0</v>
      </c>
      <c r="Q10" s="48">
        <v>4</v>
      </c>
      <c r="R10" s="48">
        <v>0</v>
      </c>
      <c r="S10" s="51">
        <v>24</v>
      </c>
      <c r="T10" s="48">
        <v>0</v>
      </c>
      <c r="U10" s="52">
        <f>SUM(E10:T10)</f>
        <v>387</v>
      </c>
    </row>
    <row r="11" spans="1:249" s="12" customFormat="1" ht="25.5" customHeight="1" x14ac:dyDescent="0.2">
      <c r="B11" s="62" t="s">
        <v>25</v>
      </c>
      <c r="C11" s="63"/>
      <c r="D11" s="64"/>
      <c r="E11" s="18">
        <v>0</v>
      </c>
      <c r="F11" s="19">
        <v>6306135.2299999995</v>
      </c>
      <c r="G11" s="19">
        <v>924652.07000000007</v>
      </c>
      <c r="H11" s="19">
        <v>796640.5</v>
      </c>
      <c r="I11" s="19">
        <v>10449244.279999997</v>
      </c>
      <c r="J11" s="19">
        <v>281192.22000000003</v>
      </c>
      <c r="K11" s="19">
        <v>123025774.52999997</v>
      </c>
      <c r="L11" s="19">
        <v>0</v>
      </c>
      <c r="M11" s="19">
        <v>0</v>
      </c>
      <c r="N11" s="19">
        <v>0</v>
      </c>
      <c r="O11" s="19">
        <v>438328.49</v>
      </c>
      <c r="P11" s="19">
        <v>0</v>
      </c>
      <c r="Q11" s="19">
        <v>1376113.98</v>
      </c>
      <c r="R11" s="19">
        <v>0</v>
      </c>
      <c r="S11" s="19">
        <v>860190.21</v>
      </c>
      <c r="T11" s="19">
        <v>0</v>
      </c>
      <c r="U11" s="20">
        <f>SUM(E11:T11)</f>
        <v>144458271.50999999</v>
      </c>
    </row>
    <row r="12" spans="1:249" s="21" customFormat="1" ht="31.5" customHeight="1" x14ac:dyDescent="0.2">
      <c r="A12" s="12"/>
      <c r="B12" s="69" t="s">
        <v>26</v>
      </c>
      <c r="C12" s="70"/>
      <c r="D12" s="71"/>
      <c r="E12" s="72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4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</row>
    <row r="13" spans="1:249" s="21" customFormat="1" ht="23.25" customHeight="1" x14ac:dyDescent="0.2">
      <c r="A13" s="12"/>
      <c r="B13" s="62" t="s">
        <v>27</v>
      </c>
      <c r="C13" s="63"/>
      <c r="D13" s="64"/>
      <c r="E13" s="13">
        <v>97</v>
      </c>
      <c r="F13" s="15">
        <v>401</v>
      </c>
      <c r="G13" s="15">
        <v>278</v>
      </c>
      <c r="H13" s="15">
        <v>44</v>
      </c>
      <c r="I13" s="14">
        <v>153</v>
      </c>
      <c r="J13" s="15">
        <v>108</v>
      </c>
      <c r="K13" s="14">
        <v>835</v>
      </c>
      <c r="L13" s="15">
        <v>47</v>
      </c>
      <c r="M13" s="15">
        <v>55</v>
      </c>
      <c r="N13" s="15">
        <v>28</v>
      </c>
      <c r="O13" s="15">
        <v>72</v>
      </c>
      <c r="P13" s="15">
        <v>34</v>
      </c>
      <c r="Q13" s="15">
        <v>141</v>
      </c>
      <c r="R13" s="15">
        <v>26</v>
      </c>
      <c r="S13" s="14">
        <v>412</v>
      </c>
      <c r="T13" s="15">
        <v>10</v>
      </c>
      <c r="U13" s="16">
        <f>SUM(E13:T13)</f>
        <v>2741</v>
      </c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</row>
    <row r="14" spans="1:249" s="21" customFormat="1" ht="23.25" customHeight="1" x14ac:dyDescent="0.2">
      <c r="A14" s="22"/>
      <c r="B14" s="82" t="s">
        <v>24</v>
      </c>
      <c r="C14" s="83"/>
      <c r="D14" s="84"/>
      <c r="E14" s="13">
        <v>94</v>
      </c>
      <c r="F14" s="15">
        <v>391</v>
      </c>
      <c r="G14" s="15">
        <v>253</v>
      </c>
      <c r="H14" s="15">
        <v>42</v>
      </c>
      <c r="I14" s="17">
        <v>145</v>
      </c>
      <c r="J14" s="15">
        <v>105</v>
      </c>
      <c r="K14" s="17">
        <v>819</v>
      </c>
      <c r="L14" s="15">
        <v>43</v>
      </c>
      <c r="M14" s="15">
        <v>52</v>
      </c>
      <c r="N14" s="15">
        <v>25</v>
      </c>
      <c r="O14" s="15">
        <v>71</v>
      </c>
      <c r="P14" s="15">
        <v>29</v>
      </c>
      <c r="Q14" s="15">
        <v>139</v>
      </c>
      <c r="R14" s="15">
        <v>25</v>
      </c>
      <c r="S14" s="14">
        <v>407</v>
      </c>
      <c r="T14" s="15">
        <v>6</v>
      </c>
      <c r="U14" s="16">
        <f>SUM(E14:T14)</f>
        <v>2646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</row>
    <row r="15" spans="1:249" s="21" customFormat="1" ht="23.25" customHeight="1" x14ac:dyDescent="0.2">
      <c r="A15" s="22"/>
      <c r="B15" s="85" t="s">
        <v>28</v>
      </c>
      <c r="C15" s="86"/>
      <c r="D15" s="87"/>
      <c r="E15" s="18">
        <f t="shared" ref="E15:T15" si="0">E17+E19</f>
        <v>251034358.91</v>
      </c>
      <c r="F15" s="19">
        <f>F17+F19</f>
        <v>1147007263.6999998</v>
      </c>
      <c r="G15" s="19">
        <f t="shared" si="0"/>
        <v>386601962.28000003</v>
      </c>
      <c r="H15" s="19">
        <f t="shared" si="0"/>
        <v>93015112.030000001</v>
      </c>
      <c r="I15" s="19">
        <f t="shared" si="0"/>
        <v>647341110.91999996</v>
      </c>
      <c r="J15" s="19">
        <f t="shared" si="0"/>
        <v>166982550.17000002</v>
      </c>
      <c r="K15" s="19">
        <v>3005985854.8499999</v>
      </c>
      <c r="L15" s="19">
        <f t="shared" si="0"/>
        <v>69888954.519999996</v>
      </c>
      <c r="M15" s="19">
        <f t="shared" si="0"/>
        <v>93130474.610000014</v>
      </c>
      <c r="N15" s="19">
        <f t="shared" si="0"/>
        <v>35589782.530000001</v>
      </c>
      <c r="O15" s="19">
        <f t="shared" si="0"/>
        <v>445098749.40999997</v>
      </c>
      <c r="P15" s="19">
        <f t="shared" si="0"/>
        <v>170918324.38999999</v>
      </c>
      <c r="Q15" s="19">
        <f t="shared" si="0"/>
        <v>500455039.72999996</v>
      </c>
      <c r="R15" s="19">
        <f t="shared" si="0"/>
        <v>96544510.930000007</v>
      </c>
      <c r="S15" s="19">
        <f t="shared" si="0"/>
        <v>806993713.36999989</v>
      </c>
      <c r="T15" s="19">
        <f t="shared" si="0"/>
        <v>8152953.0700000003</v>
      </c>
      <c r="U15" s="20">
        <f>SUM(E15:T15)</f>
        <v>7924740715.4199991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</row>
    <row r="16" spans="1:249" s="12" customFormat="1" ht="41.25" customHeight="1" x14ac:dyDescent="0.2">
      <c r="B16" s="88" t="s">
        <v>29</v>
      </c>
      <c r="C16" s="89"/>
      <c r="D16" s="90"/>
      <c r="E16" s="77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9"/>
    </row>
    <row r="17" spans="1:249" s="12" customFormat="1" ht="24.75" customHeight="1" x14ac:dyDescent="0.2">
      <c r="B17" s="62" t="s">
        <v>25</v>
      </c>
      <c r="C17" s="63"/>
      <c r="D17" s="64"/>
      <c r="E17" s="23">
        <v>11353710.85</v>
      </c>
      <c r="F17" s="19">
        <v>43844437.019999996</v>
      </c>
      <c r="G17" s="19">
        <v>29643719.300000001</v>
      </c>
      <c r="H17" s="19">
        <v>7877883.9299999997</v>
      </c>
      <c r="I17" s="19">
        <v>26555761.199999999</v>
      </c>
      <c r="J17" s="19">
        <v>11051462.4</v>
      </c>
      <c r="K17" s="19">
        <v>130804150.17999998</v>
      </c>
      <c r="L17" s="19">
        <v>4467497.96</v>
      </c>
      <c r="M17" s="19">
        <v>7367743.5099999998</v>
      </c>
      <c r="N17" s="19">
        <v>1846389.7899999998</v>
      </c>
      <c r="O17" s="19">
        <v>10844036.219999999</v>
      </c>
      <c r="P17" s="19">
        <v>6459987.6000000006</v>
      </c>
      <c r="Q17" s="19">
        <v>17096731.890000001</v>
      </c>
      <c r="R17" s="19">
        <v>2606715.1500000004</v>
      </c>
      <c r="S17" s="19">
        <v>51631292.269999988</v>
      </c>
      <c r="T17" s="19">
        <v>92791.14</v>
      </c>
      <c r="U17" s="20">
        <f>SUM(E17:T17)</f>
        <v>363544310.40999997</v>
      </c>
    </row>
    <row r="18" spans="1:249" s="21" customFormat="1" ht="44.25" customHeight="1" x14ac:dyDescent="0.2">
      <c r="A18" s="12"/>
      <c r="B18" s="75" t="s">
        <v>30</v>
      </c>
      <c r="C18" s="76"/>
      <c r="D18" s="76"/>
      <c r="E18" s="77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9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</row>
    <row r="19" spans="1:249" s="12" customFormat="1" ht="23.25" customHeight="1" x14ac:dyDescent="0.2">
      <c r="B19" s="80" t="s">
        <v>25</v>
      </c>
      <c r="C19" s="81"/>
      <c r="D19" s="81"/>
      <c r="E19" s="18">
        <v>239680648.06</v>
      </c>
      <c r="F19" s="19">
        <v>1103162826.6799998</v>
      </c>
      <c r="G19" s="19">
        <v>356958242.98000002</v>
      </c>
      <c r="H19" s="19">
        <v>85137228.099999994</v>
      </c>
      <c r="I19" s="19">
        <v>620785349.71999991</v>
      </c>
      <c r="J19" s="19">
        <v>155931087.77000001</v>
      </c>
      <c r="K19" s="19">
        <v>2875181704.6700001</v>
      </c>
      <c r="L19" s="19">
        <v>65421456.560000002</v>
      </c>
      <c r="M19" s="19">
        <v>85762731.100000009</v>
      </c>
      <c r="N19" s="19">
        <v>33743392.740000002</v>
      </c>
      <c r="O19" s="19">
        <v>434254713.19</v>
      </c>
      <c r="P19" s="19">
        <v>164458336.78999999</v>
      </c>
      <c r="Q19" s="19">
        <v>483358307.83999997</v>
      </c>
      <c r="R19" s="19">
        <v>93937795.780000001</v>
      </c>
      <c r="S19" s="19">
        <v>755362421.0999999</v>
      </c>
      <c r="T19" s="19">
        <v>8060161.9300000006</v>
      </c>
      <c r="U19" s="20">
        <f>SUM(E19:T19)</f>
        <v>7561196405.0100002</v>
      </c>
    </row>
    <row r="20" spans="1:249" s="21" customFormat="1" ht="44.25" customHeight="1" x14ac:dyDescent="0.2">
      <c r="A20" s="12"/>
      <c r="B20" s="69" t="s">
        <v>31</v>
      </c>
      <c r="C20" s="70"/>
      <c r="D20" s="71"/>
      <c r="E20" s="72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4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</row>
    <row r="21" spans="1:249" s="12" customFormat="1" ht="24.75" customHeight="1" outlineLevel="1" x14ac:dyDescent="0.2">
      <c r="B21" s="62" t="s">
        <v>27</v>
      </c>
      <c r="C21" s="63"/>
      <c r="D21" s="64"/>
      <c r="E21" s="13">
        <v>0</v>
      </c>
      <c r="F21" s="14">
        <v>8</v>
      </c>
      <c r="G21" s="24">
        <v>7</v>
      </c>
      <c r="H21" s="15">
        <v>0</v>
      </c>
      <c r="I21" s="24">
        <v>1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24">
        <v>1</v>
      </c>
      <c r="S21" s="14">
        <v>4</v>
      </c>
      <c r="T21" s="15">
        <v>0</v>
      </c>
      <c r="U21" s="16">
        <f>SUM(E21:T21)</f>
        <v>21</v>
      </c>
    </row>
    <row r="22" spans="1:249" s="12" customFormat="1" ht="24.75" customHeight="1" outlineLevel="1" x14ac:dyDescent="0.2">
      <c r="B22" s="62" t="s">
        <v>24</v>
      </c>
      <c r="C22" s="63"/>
      <c r="D22" s="64"/>
      <c r="E22" s="13">
        <v>0</v>
      </c>
      <c r="F22" s="14">
        <v>8</v>
      </c>
      <c r="G22" s="24">
        <v>7</v>
      </c>
      <c r="H22" s="15">
        <v>0</v>
      </c>
      <c r="I22" s="24">
        <v>1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24">
        <v>1</v>
      </c>
      <c r="S22" s="14">
        <v>4</v>
      </c>
      <c r="T22" s="15">
        <v>0</v>
      </c>
      <c r="U22" s="16">
        <f>SUM(E22:T22)</f>
        <v>21</v>
      </c>
    </row>
    <row r="23" spans="1:249" s="12" customFormat="1" ht="24.75" customHeight="1" outlineLevel="1" x14ac:dyDescent="0.2">
      <c r="B23" s="62" t="s">
        <v>25</v>
      </c>
      <c r="C23" s="63"/>
      <c r="D23" s="64"/>
      <c r="E23" s="18">
        <v>0</v>
      </c>
      <c r="F23" s="19">
        <v>7052931.8499999996</v>
      </c>
      <c r="G23" s="19">
        <v>3005823.33</v>
      </c>
      <c r="H23" s="19">
        <v>0</v>
      </c>
      <c r="I23" s="19">
        <v>2100726.16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490680.7</v>
      </c>
      <c r="S23" s="19">
        <v>9592932.4700000007</v>
      </c>
      <c r="T23" s="19">
        <v>0</v>
      </c>
      <c r="U23" s="20">
        <f>SUM(E23:T23)</f>
        <v>22243094.509999998</v>
      </c>
    </row>
    <row r="24" spans="1:249" s="21" customFormat="1" ht="42" customHeight="1" x14ac:dyDescent="0.2">
      <c r="A24" s="12"/>
      <c r="B24" s="69" t="s">
        <v>32</v>
      </c>
      <c r="C24" s="70"/>
      <c r="D24" s="71"/>
      <c r="E24" s="72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4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</row>
    <row r="25" spans="1:249" s="12" customFormat="1" ht="22.5" customHeight="1" outlineLevel="1" x14ac:dyDescent="0.2">
      <c r="B25" s="62" t="s">
        <v>27</v>
      </c>
      <c r="C25" s="63"/>
      <c r="D25" s="64"/>
      <c r="E25" s="13">
        <v>0</v>
      </c>
      <c r="F25" s="14">
        <v>9</v>
      </c>
      <c r="G25" s="24">
        <v>7</v>
      </c>
      <c r="H25" s="15">
        <v>0</v>
      </c>
      <c r="I25" s="24">
        <v>1</v>
      </c>
      <c r="J25" s="15">
        <v>0</v>
      </c>
      <c r="K25" s="14">
        <v>1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4">
        <v>1</v>
      </c>
      <c r="R25" s="24">
        <v>1</v>
      </c>
      <c r="S25" s="14">
        <v>5</v>
      </c>
      <c r="T25" s="15">
        <v>0</v>
      </c>
      <c r="U25" s="16">
        <f>SUM(E25:T25)</f>
        <v>25</v>
      </c>
    </row>
    <row r="26" spans="1:249" s="12" customFormat="1" ht="22.5" customHeight="1" outlineLevel="1" x14ac:dyDescent="0.2">
      <c r="B26" s="62" t="s">
        <v>24</v>
      </c>
      <c r="C26" s="63"/>
      <c r="D26" s="64"/>
      <c r="E26" s="13">
        <v>0</v>
      </c>
      <c r="F26" s="14">
        <v>9</v>
      </c>
      <c r="G26" s="24">
        <v>7</v>
      </c>
      <c r="H26" s="15">
        <v>0</v>
      </c>
      <c r="I26" s="24">
        <v>1</v>
      </c>
      <c r="J26" s="15">
        <v>0</v>
      </c>
      <c r="K26" s="14">
        <v>1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4">
        <v>1</v>
      </c>
      <c r="R26" s="24">
        <v>1</v>
      </c>
      <c r="S26" s="14">
        <v>5</v>
      </c>
      <c r="T26" s="15">
        <v>0</v>
      </c>
      <c r="U26" s="16">
        <f>SUM(E26:T26)</f>
        <v>25</v>
      </c>
    </row>
    <row r="27" spans="1:249" s="11" customFormat="1" ht="22.5" customHeight="1" outlineLevel="1" x14ac:dyDescent="0.2">
      <c r="B27" s="62" t="s">
        <v>25</v>
      </c>
      <c r="C27" s="63"/>
      <c r="D27" s="64"/>
      <c r="E27" s="18">
        <v>0</v>
      </c>
      <c r="F27" s="19">
        <v>8731952.8000000007</v>
      </c>
      <c r="G27" s="19">
        <v>4083884.42</v>
      </c>
      <c r="H27" s="19">
        <v>0</v>
      </c>
      <c r="I27" s="19">
        <v>2893389.75</v>
      </c>
      <c r="J27" s="19">
        <v>0</v>
      </c>
      <c r="K27" s="19">
        <v>119350.28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156623.78</v>
      </c>
      <c r="R27" s="19">
        <v>378995.94</v>
      </c>
      <c r="S27" s="19">
        <v>13205043.85</v>
      </c>
      <c r="T27" s="19">
        <v>0</v>
      </c>
      <c r="U27" s="20">
        <f>SUM(E27:T27)</f>
        <v>29569240.82</v>
      </c>
    </row>
    <row r="28" spans="1:249" s="21" customFormat="1" ht="42.75" customHeight="1" x14ac:dyDescent="0.2">
      <c r="A28" s="12"/>
      <c r="B28" s="69" t="s">
        <v>33</v>
      </c>
      <c r="C28" s="70"/>
      <c r="D28" s="71"/>
      <c r="E28" s="72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4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</row>
    <row r="29" spans="1:249" s="12" customFormat="1" ht="23.25" customHeight="1" x14ac:dyDescent="0.2">
      <c r="B29" s="62" t="s">
        <v>27</v>
      </c>
      <c r="C29" s="63"/>
      <c r="D29" s="64"/>
      <c r="E29" s="13">
        <v>0</v>
      </c>
      <c r="F29" s="15">
        <v>10</v>
      </c>
      <c r="G29" s="25">
        <v>7</v>
      </c>
      <c r="H29" s="15">
        <v>0</v>
      </c>
      <c r="I29" s="25">
        <v>1</v>
      </c>
      <c r="J29" s="15">
        <v>0</v>
      </c>
      <c r="K29" s="14">
        <v>1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4">
        <v>1</v>
      </c>
      <c r="R29" s="14">
        <v>1</v>
      </c>
      <c r="S29" s="14">
        <v>5</v>
      </c>
      <c r="T29" s="15">
        <v>0</v>
      </c>
      <c r="U29" s="16">
        <f>SUM(E29:T29)</f>
        <v>26</v>
      </c>
    </row>
    <row r="30" spans="1:249" s="12" customFormat="1" ht="23.25" customHeight="1" x14ac:dyDescent="0.2">
      <c r="B30" s="62" t="s">
        <v>24</v>
      </c>
      <c r="C30" s="63"/>
      <c r="D30" s="64"/>
      <c r="E30" s="13">
        <v>0</v>
      </c>
      <c r="F30" s="15">
        <v>10</v>
      </c>
      <c r="G30" s="25">
        <v>7</v>
      </c>
      <c r="H30" s="15">
        <v>0</v>
      </c>
      <c r="I30" s="25">
        <v>1</v>
      </c>
      <c r="J30" s="15">
        <v>0</v>
      </c>
      <c r="K30" s="14">
        <v>1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4">
        <v>1</v>
      </c>
      <c r="R30" s="24">
        <v>1</v>
      </c>
      <c r="S30" s="14">
        <v>5</v>
      </c>
      <c r="T30" s="15">
        <v>0</v>
      </c>
      <c r="U30" s="16">
        <f>SUM(E30:T30)</f>
        <v>26</v>
      </c>
    </row>
    <row r="31" spans="1:249" s="11" customFormat="1" ht="23.25" customHeight="1" x14ac:dyDescent="0.2">
      <c r="B31" s="62" t="s">
        <v>25</v>
      </c>
      <c r="C31" s="63"/>
      <c r="D31" s="64"/>
      <c r="E31" s="18">
        <v>0</v>
      </c>
      <c r="F31" s="19">
        <v>6631836.7200000007</v>
      </c>
      <c r="G31" s="19">
        <v>3198171.78</v>
      </c>
      <c r="H31" s="19">
        <v>0</v>
      </c>
      <c r="I31" s="19">
        <v>2438496.46</v>
      </c>
      <c r="J31" s="19">
        <v>0</v>
      </c>
      <c r="K31" s="19">
        <v>135322.39000000001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212586.01</v>
      </c>
      <c r="R31" s="19">
        <v>164922.6</v>
      </c>
      <c r="S31" s="19">
        <v>10540673.049999999</v>
      </c>
      <c r="T31" s="19">
        <v>0</v>
      </c>
      <c r="U31" s="20">
        <f>SUM(E31:T31)</f>
        <v>23322009.009999998</v>
      </c>
    </row>
    <row r="32" spans="1:249" s="11" customFormat="1" ht="39" customHeight="1" x14ac:dyDescent="0.2">
      <c r="B32" s="56" t="s">
        <v>34</v>
      </c>
      <c r="C32" s="57"/>
      <c r="D32" s="58"/>
      <c r="E32" s="59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1"/>
    </row>
    <row r="33" spans="2:21" s="11" customFormat="1" ht="24.75" customHeight="1" x14ac:dyDescent="0.2">
      <c r="B33" s="62" t="s">
        <v>27</v>
      </c>
      <c r="C33" s="63"/>
      <c r="D33" s="64"/>
      <c r="E33" s="26">
        <v>0</v>
      </c>
      <c r="F33" s="27">
        <v>12</v>
      </c>
      <c r="G33" s="27">
        <v>7</v>
      </c>
      <c r="H33" s="27">
        <v>0</v>
      </c>
      <c r="I33" s="27">
        <v>1</v>
      </c>
      <c r="J33" s="27">
        <v>0</v>
      </c>
      <c r="K33" s="27">
        <v>1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2</v>
      </c>
      <c r="R33" s="27">
        <v>0</v>
      </c>
      <c r="S33" s="27">
        <v>5</v>
      </c>
      <c r="T33" s="25">
        <v>0</v>
      </c>
      <c r="U33" s="28">
        <f>SUM(E33:T33)</f>
        <v>28</v>
      </c>
    </row>
    <row r="34" spans="2:21" s="11" customFormat="1" ht="24.75" customHeight="1" x14ac:dyDescent="0.2">
      <c r="B34" s="62" t="s">
        <v>24</v>
      </c>
      <c r="C34" s="63"/>
      <c r="D34" s="64"/>
      <c r="E34" s="26">
        <v>0</v>
      </c>
      <c r="F34" s="27">
        <v>12</v>
      </c>
      <c r="G34" s="27">
        <v>7</v>
      </c>
      <c r="H34" s="27">
        <v>0</v>
      </c>
      <c r="I34" s="27">
        <v>1</v>
      </c>
      <c r="J34" s="27">
        <v>0</v>
      </c>
      <c r="K34" s="27">
        <v>1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2</v>
      </c>
      <c r="R34" s="27">
        <v>0</v>
      </c>
      <c r="S34" s="27">
        <v>5</v>
      </c>
      <c r="T34" s="25">
        <v>0</v>
      </c>
      <c r="U34" s="28">
        <f>SUM(E34:T34)</f>
        <v>28</v>
      </c>
    </row>
    <row r="35" spans="2:21" s="11" customFormat="1" ht="24.75" customHeight="1" thickBot="1" x14ac:dyDescent="0.25">
      <c r="B35" s="65" t="s">
        <v>25</v>
      </c>
      <c r="C35" s="66"/>
      <c r="D35" s="67"/>
      <c r="E35" s="29">
        <v>0</v>
      </c>
      <c r="F35" s="30">
        <v>8328538.5300000003</v>
      </c>
      <c r="G35" s="30">
        <v>2776617.4</v>
      </c>
      <c r="H35" s="30">
        <v>0</v>
      </c>
      <c r="I35" s="30">
        <v>2177037.5699999998</v>
      </c>
      <c r="J35" s="30">
        <v>0</v>
      </c>
      <c r="K35" s="30">
        <v>51080.22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110799.5</v>
      </c>
      <c r="R35" s="30">
        <v>0</v>
      </c>
      <c r="S35" s="30">
        <v>11218808.449999999</v>
      </c>
      <c r="T35" s="30">
        <v>0</v>
      </c>
      <c r="U35" s="31">
        <f>SUM(E35:T35)</f>
        <v>24662881.670000002</v>
      </c>
    </row>
    <row r="36" spans="2:21" ht="28.5" customHeight="1" x14ac:dyDescent="0.2">
      <c r="B36" s="68" t="s">
        <v>39</v>
      </c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</row>
    <row r="37" spans="2:21" x14ac:dyDescent="0.2">
      <c r="B37" s="53" t="s">
        <v>35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11"/>
      <c r="U37" s="32"/>
    </row>
    <row r="38" spans="2:21" x14ac:dyDescent="0.2">
      <c r="B38" s="55" t="s">
        <v>36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</row>
    <row r="39" spans="2:21" x14ac:dyDescent="0.2">
      <c r="B39" s="11"/>
      <c r="C39" s="33"/>
      <c r="D39" s="33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32"/>
    </row>
    <row r="40" spans="2:21" ht="15" x14ac:dyDescent="0.25">
      <c r="B40" s="34" t="s">
        <v>37</v>
      </c>
      <c r="C40" s="35"/>
      <c r="D40" s="35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35"/>
    </row>
    <row r="41" spans="2:21" ht="15" x14ac:dyDescent="0.25">
      <c r="B41" s="34" t="s">
        <v>40</v>
      </c>
      <c r="C41" s="35"/>
      <c r="D41" s="35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35"/>
    </row>
    <row r="42" spans="2:21" ht="15" x14ac:dyDescent="0.25">
      <c r="B42" s="34" t="s">
        <v>41</v>
      </c>
      <c r="C42" s="35"/>
      <c r="D42" s="35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35"/>
    </row>
    <row r="43" spans="2:21" ht="15" x14ac:dyDescent="0.25">
      <c r="B43" s="34" t="s">
        <v>38</v>
      </c>
      <c r="C43" s="35"/>
      <c r="D43" s="35"/>
      <c r="E43" s="35"/>
      <c r="F43" s="35"/>
      <c r="G43" s="35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32"/>
    </row>
    <row r="44" spans="2:21" x14ac:dyDescent="0.2">
      <c r="B44" s="36"/>
      <c r="C44" s="11"/>
      <c r="D44" s="11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11"/>
    </row>
    <row r="45" spans="2:21" x14ac:dyDescent="0.2">
      <c r="B45" s="11"/>
      <c r="C45" s="11"/>
      <c r="D45" s="11"/>
      <c r="E45" s="37"/>
      <c r="F45" s="37"/>
      <c r="G45" s="37"/>
      <c r="H45" s="37"/>
      <c r="I45" s="38"/>
      <c r="J45" s="37"/>
      <c r="K45" s="38"/>
      <c r="L45" s="37"/>
      <c r="M45" s="37"/>
      <c r="N45" s="37"/>
      <c r="O45" s="37"/>
      <c r="P45" s="37"/>
      <c r="Q45" s="37"/>
      <c r="R45" s="37"/>
      <c r="S45" s="39"/>
      <c r="T45" s="37"/>
      <c r="U45" s="11"/>
    </row>
    <row r="46" spans="2:21" x14ac:dyDescent="0.2">
      <c r="B46" s="40" t="s">
        <v>43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32"/>
    </row>
  </sheetData>
  <mergeCells count="45">
    <mergeCell ref="B37:S37"/>
    <mergeCell ref="B38:U38"/>
    <mergeCell ref="B32:D32"/>
    <mergeCell ref="E32:U32"/>
    <mergeCell ref="B33:D33"/>
    <mergeCell ref="B34:D34"/>
    <mergeCell ref="B35:D35"/>
    <mergeCell ref="B36:U36"/>
    <mergeCell ref="B27:D27"/>
    <mergeCell ref="B28:D28"/>
    <mergeCell ref="E28:U28"/>
    <mergeCell ref="B29:D29"/>
    <mergeCell ref="B30:D30"/>
    <mergeCell ref="B31:D31"/>
    <mergeCell ref="B22:D22"/>
    <mergeCell ref="B23:D23"/>
    <mergeCell ref="B24:D24"/>
    <mergeCell ref="E24:U24"/>
    <mergeCell ref="B25:D25"/>
    <mergeCell ref="B26:D26"/>
    <mergeCell ref="B18:D18"/>
    <mergeCell ref="E18:U18"/>
    <mergeCell ref="B19:D19"/>
    <mergeCell ref="B20:D20"/>
    <mergeCell ref="E20:U20"/>
    <mergeCell ref="B21:D21"/>
    <mergeCell ref="B13:D13"/>
    <mergeCell ref="B14:D14"/>
    <mergeCell ref="B15:D15"/>
    <mergeCell ref="B16:D16"/>
    <mergeCell ref="E16:U16"/>
    <mergeCell ref="B17:D17"/>
    <mergeCell ref="B8:D8"/>
    <mergeCell ref="E8:U8"/>
    <mergeCell ref="B9:D9"/>
    <mergeCell ref="B10:D10"/>
    <mergeCell ref="B11:D11"/>
    <mergeCell ref="B12:D12"/>
    <mergeCell ref="E12:U12"/>
    <mergeCell ref="B3:D3"/>
    <mergeCell ref="B4:D4"/>
    <mergeCell ref="E4:U4"/>
    <mergeCell ref="B5:D5"/>
    <mergeCell ref="B6:D6"/>
    <mergeCell ref="B7:D7"/>
  </mergeCells>
  <printOptions horizontalCentered="1"/>
  <pageMargins left="0" right="0" top="0" bottom="0" header="0.51181102362204722" footer="0.51181102362204722"/>
  <pageSetup paperSize="9" scale="42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61E72F8-49FF-493D-B646-263F9522A39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Owoce i warzywa</vt:lpstr>
      <vt:lpstr>'Owoce i warzywa'!Print_Area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2023-02-27T08:13:44Z</dcterms:created>
  <dcterms:modified xsi:type="dcterms:W3CDTF">2024-12-24T10:32:13Z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3b19e287-1294-464e-b68d-adcbe617ef3e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