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xr:revisionPtr revIDLastSave="0" documentId="13_ncr:1_{214A266F-511C-434C-B0EC-4978D132D766}" xr6:coauthVersionLast="47" xr6:coauthVersionMax="47" xr10:uidLastSave="{00000000-0000-0000-0000-000000000000}"/>
  <bookViews>
    <workbookView xWindow="-110" yWindow="-110" windowWidth="19420" windowHeight="10300" tabRatio="1000" xr2:uid="{00000000-000D-0000-FFFF-FFFF00000000}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wykresy 2024" sheetId="120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14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14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14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14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6">#REF!</definedName>
    <definedName name="a" localSheetId="14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14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14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14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14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14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14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14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14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14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14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14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14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 localSheetId="14">#REF!</definedName>
    <definedName name="dsdfereftcv">#REF!</definedName>
    <definedName name="dsxa" localSheetId="14">#REF!</definedName>
    <definedName name="dsxa">#REF!</definedName>
    <definedName name="fg" localSheetId="16">#REF!</definedName>
    <definedName name="fg" localSheetId="14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14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14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14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14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 localSheetId="14">OFFSET(#REF!,0,0,COUNTA(#REF!),27)</definedName>
    <definedName name="klk">OFFSET(#REF!,0,0,COUNTA(#REF!),27)</definedName>
    <definedName name="Last5" localSheetId="16">#REF!</definedName>
    <definedName name="Last5" localSheetId="14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14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14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14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6">'HZ wg krajów 2022-2023'!#REF!</definedName>
    <definedName name="_xlnm.Print_Area" localSheetId="14">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6">#REF!</definedName>
    <definedName name="ppp" localSheetId="14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14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14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14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14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14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14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14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14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14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14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14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14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91029"/>
  <customWorkbookViews>
    <customWorkbookView name="aaaaaa - Widok osobisty" guid="{7210F14B-1A6D-11D8-89CF-0080C8945F41}" mergeInterval="0" personalView="1" maximized="1" windowWidth="763" windowHeight="440" tabRatio="88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73" l="1"/>
  <c r="L12" i="73"/>
  <c r="K12" i="73"/>
  <c r="J12" i="73"/>
  <c r="I12" i="73"/>
  <c r="M11" i="73"/>
  <c r="L11" i="73"/>
  <c r="K11" i="73"/>
  <c r="J11" i="73"/>
  <c r="I11" i="73"/>
  <c r="M10" i="73"/>
  <c r="L10" i="73"/>
  <c r="K10" i="73"/>
  <c r="J10" i="73"/>
  <c r="I10" i="73"/>
  <c r="M9" i="73"/>
  <c r="L9" i="73"/>
  <c r="K9" i="73"/>
  <c r="J9" i="73"/>
  <c r="I9" i="73"/>
  <c r="M8" i="73"/>
  <c r="L8" i="73"/>
  <c r="K8" i="73"/>
  <c r="J8" i="73"/>
  <c r="I8" i="73"/>
  <c r="B2" i="116"/>
  <c r="B2" i="118" l="1"/>
  <c r="B2" i="119" l="1"/>
  <c r="B15" i="117" l="1"/>
  <c r="B2" i="117" l="1"/>
</calcChain>
</file>

<file path=xl/sharedStrings.xml><?xml version="1.0" encoding="utf-8"?>
<sst xmlns="http://schemas.openxmlformats.org/spreadsheetml/2006/main" count="1367" uniqueCount="305">
  <si>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</si>
  <si>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</si>
  <si>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</si>
  <si>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</si>
  <si>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</si>
  <si>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</si>
  <si>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</si>
  <si>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</si>
  <si>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</si>
  <si>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</si>
  <si>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</si>
  <si>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</si>
  <si>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</si>
  <si>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</si>
  <si>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</si>
  <si>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</si>
  <si>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</si>
  <si>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</si>
  <si>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</si>
  <si>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</si>
  <si>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</si>
  <si>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</si>
  <si>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</si>
  <si>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</si>
  <si>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</si>
  <si>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</si>
  <si>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</si>
  <si>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</si>
  <si>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</si>
  <si>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</si>
  <si>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</si>
  <si>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</si>
  <si>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</si>
  <si>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</si>
  <si>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</si>
  <si>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</si>
  <si>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</si>
  <si>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</si>
  <si>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</si>
  <si>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</si>
  <si>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</si>
  <si>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</si>
  <si>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</si>
  <si>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</si>
  <si>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</si>
  <si>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</si>
  <si>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</si>
  <si>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</si>
  <si>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</si>
  <si>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</si>
  <si>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</si>
  <si>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</si>
  <si>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</si>
  <si>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</si>
  <si>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</si>
  <si>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</si>
  <si>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</si>
  <si>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</si>
  <si>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</si>
  <si>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</si>
  <si>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</si>
  <si>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</si>
  <si>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</si>
  <si>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</si>
  <si>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</si>
  <si>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</si>
  <si>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</si>
  <si>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</si>
  <si>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</si>
  <si>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</si>
  <si>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</si>
  <si>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</si>
  <si>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</si>
  <si>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</si>
  <si>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</si>
  <si>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</si>
  <si>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</si>
  <si>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</si>
  <si>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</si>
  <si>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</si>
  <si>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</si>
  <si>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</si>
  <si>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</si>
  <si>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</si>
  <si>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</si>
  <si>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</si>
  <si>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</si>
  <si>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</si>
  <si>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</si>
  <si>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</si>
  <si>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</si>
  <si>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</si>
  <si>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</si>
  <si>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</si>
  <si>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</si>
  <si>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</si>
  <si>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</si>
  <si>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</si>
  <si>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</si>
  <si>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</si>
  <si>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</si>
  <si>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</si>
  <si>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</si>
  <si>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</si>
  <si>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</si>
  <si>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</si>
  <si>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</si>
  <si>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</si>
  <si>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</si>
  <si>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</si>
  <si>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</si>
  <si>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</si>
  <si>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</si>
  <si>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</si>
  <si>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</si>
  <si>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</si>
  <si>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</si>
  <si>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</si>
  <si>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</si>
  <si>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</si>
  <si>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</si>
  <si>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</si>
  <si>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</si>
  <si>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</si>
  <si>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</si>
  <si>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</si>
  <si>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</si>
  <si>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</si>
  <si>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</si>
  <si>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</si>
  <si>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</si>
  <si>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</si>
  <si>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</si>
  <si>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</si>
  <si>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</si>
  <si>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</si>
  <si>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</si>
  <si>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</si>
  <si>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</si>
  <si>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</si>
  <si>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</si>
  <si>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</si>
  <si>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</si>
  <si>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</si>
  <si>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</si>
  <si>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</si>
  <si>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</si>
  <si>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</si>
  <si>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</si>
  <si>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</si>
  <si>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</si>
  <si>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</si>
  <si>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</si>
  <si>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</si>
  <si>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</si>
  <si>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</si>
  <si>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</si>
  <si>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</si>
  <si>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</si>
  <si>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</si>
  <si>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</si>
  <si>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</si>
  <si>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</si>
  <si>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</si>
  <si>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</si>
  <si>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</si>
  <si>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</si>
  <si>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</si>
  <si>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</si>
  <si>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</si>
  <si>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</si>
  <si>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</si>
  <si>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</si>
  <si>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</si>
  <si>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</si>
  <si>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</si>
  <si>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</si>
  <si>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</si>
  <si>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</si>
  <si>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</si>
  <si>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</si>
  <si>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</si>
  <si>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</si>
  <si>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</si>
  <si>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</si>
  <si>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</si>
  <si>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</si>
  <si>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</si>
  <si>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</si>
  <si>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</si>
  <si>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</si>
  <si>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</si>
  <si>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</si>
  <si>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</si>
  <si>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</si>
  <si>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</si>
  <si>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</si>
  <si>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</si>
  <si>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</si>
  <si>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</si>
  <si>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</si>
  <si>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</si>
  <si>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</si>
  <si>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</si>
  <si>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</si>
  <si>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</si>
  <si>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</si>
  <si>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</si>
  <si>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</si>
  <si>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</si>
  <si>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</si>
  <si>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</si>
  <si>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</si>
  <si>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</si>
  <si>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</si>
  <si>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</si>
  <si>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</si>
  <si>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</si>
  <si>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</si>
  <si>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</si>
  <si>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</si>
  <si>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</si>
  <si>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</si>
  <si>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</si>
  <si>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</si>
  <si>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</si>
  <si>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</si>
  <si>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 xml:space="preserve">w okresie: 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</si>
  <si>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</si>
  <si>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</si>
  <si>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</si>
  <si>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</si>
  <si>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</si>
  <si>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</si>
  <si>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</si>
  <si>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</si>
  <si>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</si>
  <si>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</si>
  <si>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</si>
  <si>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</si>
  <si>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</si>
  <si>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</si>
  <si>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</si>
  <si>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</si>
  <si>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</si>
  <si>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</si>
  <si>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</si>
  <si>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</si>
  <si>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</si>
  <si>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</si>
  <si>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</si>
  <si>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</si>
  <si>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</si>
  <si>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</si>
  <si>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</si>
  <si>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</si>
  <si>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</si>
  <si>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 xml:space="preserve">Mąka pszenna piekarnicza </t>
  </si>
  <si>
    <t>Średnie ceny zakupu pszenicy konsumpcyjnej i kukurydzy w przedsiębiorstwach dokonujących zakupu zbóż w układzie tygodniowym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</si>
  <si>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</si>
  <si>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</si>
  <si>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</si>
  <si>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</si>
  <si>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</si>
  <si>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</si>
  <si>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</si>
  <si>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</si>
  <si>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</si>
  <si>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</si>
  <si>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</si>
  <si>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</si>
  <si>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</si>
  <si>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</si>
  <si>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2024r.*</t>
  </si>
  <si>
    <t>Ghana</t>
  </si>
  <si>
    <t>Bułgaria</t>
  </si>
  <si>
    <t>Islandia</t>
  </si>
  <si>
    <t>Portugalia</t>
  </si>
  <si>
    <t>Chorwacja</t>
  </si>
  <si>
    <t>Mąka detaliczna (1 kg) tortowa typ 450</t>
  </si>
  <si>
    <t>Kongo (d.Zair)</t>
  </si>
  <si>
    <t>Mołdowa</t>
  </si>
  <si>
    <t>Białoruś</t>
  </si>
  <si>
    <t>Mauretania</t>
  </si>
  <si>
    <t>Benin</t>
  </si>
  <si>
    <t>Senegal</t>
  </si>
  <si>
    <t>czerwiec 2025</t>
  </si>
  <si>
    <t>maj        2025</t>
  </si>
  <si>
    <t>I-V 2024r.*</t>
  </si>
  <si>
    <t>I-V 2025r.*</t>
  </si>
  <si>
    <t>Kongo</t>
  </si>
  <si>
    <t>Burkina Faso</t>
  </si>
  <si>
    <t>brak aktualizacji</t>
  </si>
  <si>
    <t>2025-07-20</t>
  </si>
  <si>
    <t>Wersja skrócona - brak aktualnych wykresów</t>
  </si>
  <si>
    <t>2025-07-27</t>
  </si>
  <si>
    <t>27.07.2025</t>
  </si>
  <si>
    <t>28.07.2024</t>
  </si>
  <si>
    <t>30.07.2023</t>
  </si>
  <si>
    <t>31.07.2022</t>
  </si>
  <si>
    <t>25.07.2021</t>
  </si>
  <si>
    <t>26.07.2020</t>
  </si>
  <si>
    <t>21 - 27.07.2025r.</t>
  </si>
  <si>
    <t>NR 30/2025</t>
  </si>
  <si>
    <t>01 sierpnia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</si>
</sst>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9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MS Sans Serif"/>
      <charset val="238"/>
    </font>
    <font>
      <sz val="16"/>
      <color rgb="FFFF0000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  <xf numFmtId="0" fontId="93" fillId="0" borderId="0" applyBorder="0"/>
  </cellStyleXfs>
  <cellXfs count="859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/>
    <xf numFmtId="0" fontId="28" fillId="0" borderId="0" xfId="4" applyFont="1"/>
    <xf numFmtId="0" fontId="3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Border="1"/>
    <xf numFmtId="0" fontId="44" fillId="0" borderId="0" xfId="4" applyFont="1"/>
    <xf numFmtId="0" fontId="44" fillId="0" borderId="0" xfId="5" applyFont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/>
    <xf numFmtId="0" fontId="48" fillId="0" borderId="0" xfId="2" applyFont="1"/>
    <xf numFmtId="0" fontId="47" fillId="0" borderId="0" xfId="5" applyFont="1"/>
    <xf numFmtId="2" fontId="38" fillId="0" borderId="0" xfId="2" applyNumberFormat="1" applyFont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Border="1"/>
    <xf numFmtId="1" fontId="51" fillId="0" borderId="66" xfId="8" applyNumberFormat="1" applyFont="1" applyBorder="1"/>
    <xf numFmtId="1" fontId="51" fillId="0" borderId="67" xfId="8" applyNumberFormat="1" applyFont="1" applyBorder="1"/>
    <xf numFmtId="0" fontId="28" fillId="0" borderId="69" xfId="8" applyFont="1" applyBorder="1"/>
    <xf numFmtId="1" fontId="51" fillId="0" borderId="71" xfId="8" applyNumberFormat="1" applyFont="1" applyBorder="1"/>
    <xf numFmtId="1" fontId="51" fillId="0" borderId="69" xfId="8" applyNumberFormat="1" applyFont="1" applyBorder="1"/>
    <xf numFmtId="0" fontId="28" fillId="0" borderId="76" xfId="8" applyFont="1" applyBorder="1"/>
    <xf numFmtId="1" fontId="51" fillId="0" borderId="78" xfId="8" applyNumberFormat="1" applyFont="1" applyBorder="1"/>
    <xf numFmtId="1" fontId="51" fillId="0" borderId="76" xfId="8" applyNumberFormat="1" applyFont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44" fillId="0" borderId="0" xfId="2" applyFont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/>
    <xf numFmtId="0" fontId="28" fillId="0" borderId="40" xfId="0" applyFont="1" applyBorder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49" fontId="35" fillId="0" borderId="19" xfId="0" applyNumberFormat="1" applyFont="1" applyBorder="1"/>
    <xf numFmtId="0" fontId="35" fillId="0" borderId="118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/>
    <xf numFmtId="0" fontId="34" fillId="0" borderId="51" xfId="0" applyFont="1" applyBorder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7" xfId="0" applyFont="1" applyBorder="1"/>
    <xf numFmtId="49" fontId="34" fillId="0" borderId="42" xfId="0" applyNumberFormat="1" applyFont="1" applyBorder="1"/>
    <xf numFmtId="0" fontId="34" fillId="0" borderId="112" xfId="0" applyFont="1" applyBorder="1"/>
    <xf numFmtId="0" fontId="43" fillId="0" borderId="0" xfId="6" applyFont="1"/>
    <xf numFmtId="0" fontId="34" fillId="0" borderId="0" xfId="6" applyFont="1"/>
    <xf numFmtId="166" fontId="28" fillId="0" borderId="0" xfId="6" applyNumberFormat="1" applyFont="1"/>
    <xf numFmtId="166" fontId="34" fillId="0" borderId="0" xfId="6" applyNumberFormat="1" applyFont="1"/>
    <xf numFmtId="3" fontId="34" fillId="0" borderId="0" xfId="6" applyNumberFormat="1" applyFont="1"/>
    <xf numFmtId="0" fontId="35" fillId="0" borderId="44" xfId="0" applyFont="1" applyBorder="1" applyAlignment="1">
      <alignment horizontal="centerContinuous" vertical="center"/>
    </xf>
    <xf numFmtId="0" fontId="35" fillId="0" borderId="45" xfId="0" applyFont="1" applyBorder="1" applyAlignment="1">
      <alignment horizontal="centerContinuous" vertical="center"/>
    </xf>
    <xf numFmtId="0" fontId="35" fillId="0" borderId="124" xfId="0" applyFont="1" applyBorder="1" applyAlignment="1">
      <alignment horizontal="centerContinuous" vertical="center"/>
    </xf>
    <xf numFmtId="0" fontId="35" fillId="0" borderId="126" xfId="0" applyFont="1" applyBorder="1" applyAlignment="1">
      <alignment horizontal="centerContinuous" vertical="center"/>
    </xf>
    <xf numFmtId="0" fontId="46" fillId="0" borderId="38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128" xfId="0" applyFont="1" applyBorder="1" applyAlignment="1">
      <alignment horizontal="center"/>
    </xf>
    <xf numFmtId="166" fontId="35" fillId="0" borderId="57" xfId="2" applyNumberFormat="1" applyFont="1" applyBorder="1"/>
    <xf numFmtId="166" fontId="35" fillId="0" borderId="130" xfId="2" applyNumberFormat="1" applyFont="1" applyBorder="1"/>
    <xf numFmtId="166" fontId="34" fillId="0" borderId="59" xfId="0" applyNumberFormat="1" applyFont="1" applyBorder="1"/>
    <xf numFmtId="166" fontId="34" fillId="0" borderId="57" xfId="0" applyNumberFormat="1" applyFont="1" applyBorder="1"/>
    <xf numFmtId="166" fontId="34" fillId="0" borderId="130" xfId="0" applyNumberFormat="1" applyFont="1" applyBorder="1"/>
    <xf numFmtId="166" fontId="34" fillId="0" borderId="42" xfId="0" applyNumberFormat="1" applyFont="1" applyBorder="1"/>
    <xf numFmtId="166" fontId="34" fillId="0" borderId="54" xfId="0" applyNumberFormat="1" applyFont="1" applyBorder="1"/>
    <xf numFmtId="166" fontId="34" fillId="0" borderId="134" xfId="0" applyNumberFormat="1" applyFont="1" applyBorder="1"/>
    <xf numFmtId="1" fontId="34" fillId="0" borderId="0" xfId="6" applyNumberFormat="1" applyFont="1"/>
    <xf numFmtId="164" fontId="37" fillId="0" borderId="16" xfId="0" applyNumberFormat="1" applyFont="1" applyBorder="1"/>
    <xf numFmtId="164" fontId="37" fillId="0" borderId="37" xfId="0" applyNumberFormat="1" applyFont="1" applyBorder="1"/>
    <xf numFmtId="1" fontId="38" fillId="0" borderId="4" xfId="0" applyNumberFormat="1" applyFont="1" applyBorder="1"/>
    <xf numFmtId="1" fontId="37" fillId="0" borderId="32" xfId="0" applyNumberFormat="1" applyFont="1" applyBorder="1"/>
    <xf numFmtId="164" fontId="37" fillId="0" borderId="11" xfId="0" applyNumberFormat="1" applyFont="1" applyBorder="1"/>
    <xf numFmtId="164" fontId="37" fillId="0" borderId="34" xfId="0" applyNumberFormat="1" applyFont="1" applyBorder="1"/>
    <xf numFmtId="1" fontId="38" fillId="0" borderId="44" xfId="0" applyNumberFormat="1" applyFont="1" applyBorder="1"/>
    <xf numFmtId="1" fontId="37" fillId="0" borderId="45" xfId="0" applyNumberFormat="1" applyFont="1" applyBorder="1"/>
    <xf numFmtId="1" fontId="38" fillId="0" borderId="17" xfId="0" applyNumberFormat="1" applyFont="1" applyBorder="1"/>
    <xf numFmtId="1" fontId="37" fillId="0" borderId="47" xfId="0" applyNumberFormat="1" applyFont="1" applyBorder="1"/>
    <xf numFmtId="164" fontId="37" fillId="0" borderId="11" xfId="0" quotePrefix="1" applyNumberFormat="1" applyFont="1" applyBorder="1"/>
    <xf numFmtId="1" fontId="38" fillId="0" borderId="38" xfId="0" applyNumberFormat="1" applyFont="1" applyBorder="1"/>
    <xf numFmtId="0" fontId="37" fillId="0" borderId="100" xfId="0" applyFont="1" applyBorder="1"/>
    <xf numFmtId="0" fontId="37" fillId="0" borderId="118" xfId="0" applyFont="1" applyBorder="1"/>
    <xf numFmtId="0" fontId="37" fillId="0" borderId="52" xfId="0" applyFont="1" applyBorder="1"/>
    <xf numFmtId="0" fontId="38" fillId="0" borderId="31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7" fillId="0" borderId="33" xfId="0" applyFont="1" applyBorder="1"/>
    <xf numFmtId="0" fontId="37" fillId="0" borderId="29" xfId="0" applyFont="1" applyBorder="1"/>
    <xf numFmtId="0" fontId="37" fillId="0" borderId="38" xfId="0" applyFont="1" applyBorder="1"/>
    <xf numFmtId="0" fontId="37" fillId="0" borderId="49" xfId="0" applyFont="1" applyBorder="1"/>
    <xf numFmtId="164" fontId="37" fillId="0" borderId="34" xfId="0" quotePrefix="1" applyNumberFormat="1" applyFont="1" applyBorder="1"/>
    <xf numFmtId="164" fontId="37" fillId="0" borderId="15" xfId="0" quotePrefix="1" applyNumberFormat="1" applyFont="1" applyBorder="1"/>
    <xf numFmtId="164" fontId="37" fillId="0" borderId="15" xfId="0" applyNumberFormat="1" applyFont="1" applyBorder="1"/>
    <xf numFmtId="164" fontId="37" fillId="0" borderId="46" xfId="0" quotePrefix="1" applyNumberFormat="1" applyFont="1" applyBorder="1"/>
    <xf numFmtId="1" fontId="37" fillId="0" borderId="35" xfId="0" applyNumberFormat="1" applyFont="1" applyBorder="1"/>
    <xf numFmtId="164" fontId="37" fillId="0" borderId="36" xfId="0" applyNumberFormat="1" applyFont="1" applyBorder="1"/>
    <xf numFmtId="164" fontId="37" fillId="0" borderId="48" xfId="0" applyNumberFormat="1" applyFont="1" applyBorder="1"/>
    <xf numFmtId="0" fontId="38" fillId="0" borderId="31" xfId="0" applyFont="1" applyBorder="1" applyAlignment="1">
      <alignment horizontal="center" vertical="top" wrapText="1"/>
    </xf>
    <xf numFmtId="0" fontId="38" fillId="0" borderId="53" xfId="0" applyFont="1" applyBorder="1" applyAlignment="1">
      <alignment horizontal="center" vertical="top" wrapText="1"/>
    </xf>
    <xf numFmtId="0" fontId="37" fillId="0" borderId="51" xfId="0" applyFont="1" applyBorder="1"/>
    <xf numFmtId="164" fontId="37" fillId="0" borderId="40" xfId="0" quotePrefix="1" applyNumberFormat="1" applyFont="1" applyBorder="1"/>
    <xf numFmtId="0" fontId="31" fillId="37" borderId="0" xfId="3" applyFont="1" applyFill="1"/>
    <xf numFmtId="0" fontId="33" fillId="0" borderId="0" xfId="3" applyFont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/>
    <xf numFmtId="3" fontId="44" fillId="0" borderId="0" xfId="2" applyNumberFormat="1" applyFont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/>
    <xf numFmtId="0" fontId="28" fillId="0" borderId="0" xfId="7" applyFont="1"/>
    <xf numFmtId="0" fontId="53" fillId="40" borderId="0" xfId="7" applyFont="1" applyFill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Border="1"/>
    <xf numFmtId="3" fontId="51" fillId="0" borderId="66" xfId="8" applyNumberFormat="1" applyFont="1" applyBorder="1"/>
    <xf numFmtId="3" fontId="51" fillId="0" borderId="70" xfId="8" applyNumberFormat="1" applyFont="1" applyBorder="1"/>
    <xf numFmtId="3" fontId="51" fillId="0" borderId="71" xfId="8" applyNumberFormat="1" applyFont="1" applyBorder="1"/>
    <xf numFmtId="3" fontId="51" fillId="0" borderId="77" xfId="8" applyNumberFormat="1" applyFont="1" applyBorder="1"/>
    <xf numFmtId="3" fontId="51" fillId="0" borderId="78" xfId="8" applyNumberFormat="1" applyFont="1" applyBorder="1"/>
    <xf numFmtId="3" fontId="51" fillId="0" borderId="67" xfId="8" applyNumberFormat="1" applyFont="1" applyBorder="1"/>
    <xf numFmtId="3" fontId="51" fillId="0" borderId="69" xfId="8" applyNumberFormat="1" applyFont="1" applyBorder="1"/>
    <xf numFmtId="3" fontId="51" fillId="0" borderId="76" xfId="8" applyNumberFormat="1" applyFont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9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0" fontId="46" fillId="0" borderId="48" xfId="0" applyFont="1" applyBorder="1" applyAlignment="1">
      <alignment horizontal="center"/>
    </xf>
    <xf numFmtId="3" fontId="35" fillId="0" borderId="59" xfId="2" applyNumberFormat="1" applyFont="1" applyBorder="1"/>
    <xf numFmtId="3" fontId="35" fillId="0" borderId="57" xfId="2" applyNumberFormat="1" applyFont="1" applyBorder="1"/>
    <xf numFmtId="3" fontId="35" fillId="0" borderId="132" xfId="2" applyNumberFormat="1" applyFont="1" applyBorder="1"/>
    <xf numFmtId="3" fontId="35" fillId="0" borderId="130" xfId="2" applyNumberFormat="1" applyFont="1" applyBorder="1"/>
    <xf numFmtId="3" fontId="35" fillId="0" borderId="131" xfId="6" applyNumberFormat="1" applyFont="1" applyBorder="1"/>
    <xf numFmtId="3" fontId="35" fillId="0" borderId="22" xfId="6" applyNumberFormat="1" applyFont="1" applyBorder="1"/>
    <xf numFmtId="3" fontId="35" fillId="0" borderId="132" xfId="6" applyNumberFormat="1" applyFont="1" applyBorder="1"/>
    <xf numFmtId="3" fontId="35" fillId="0" borderId="25" xfId="6" applyNumberFormat="1" applyFont="1" applyBorder="1"/>
    <xf numFmtId="3" fontId="34" fillId="0" borderId="59" xfId="0" applyNumberFormat="1" applyFont="1" applyBorder="1"/>
    <xf numFmtId="3" fontId="34" fillId="0" borderId="57" xfId="0" applyNumberFormat="1" applyFont="1" applyBorder="1"/>
    <xf numFmtId="3" fontId="34" fillId="0" borderId="56" xfId="0" applyNumberFormat="1" applyFont="1" applyBorder="1"/>
    <xf numFmtId="3" fontId="34" fillId="0" borderId="130" xfId="0" applyNumberFormat="1" applyFont="1" applyBorder="1"/>
    <xf numFmtId="3" fontId="34" fillId="0" borderId="133" xfId="0" applyNumberFormat="1" applyFont="1" applyBorder="1"/>
    <xf numFmtId="3" fontId="34" fillId="0" borderId="127" xfId="0" applyNumberFormat="1" applyFont="1" applyBorder="1"/>
    <xf numFmtId="3" fontId="34" fillId="0" borderId="58" xfId="0" applyNumberFormat="1" applyFont="1" applyBorder="1"/>
    <xf numFmtId="3" fontId="34" fillId="0" borderId="42" xfId="0" applyNumberFormat="1" applyFont="1" applyBorder="1"/>
    <xf numFmtId="3" fontId="34" fillId="0" borderId="54" xfId="0" applyNumberFormat="1" applyFont="1" applyBorder="1"/>
    <xf numFmtId="3" fontId="34" fillId="0" borderId="119" xfId="0" applyNumberFormat="1" applyFont="1" applyBorder="1"/>
    <xf numFmtId="3" fontId="34" fillId="0" borderId="134" xfId="0" applyNumberFormat="1" applyFont="1" applyBorder="1"/>
    <xf numFmtId="3" fontId="34" fillId="0" borderId="113" xfId="0" applyNumberFormat="1" applyFont="1" applyBorder="1"/>
    <xf numFmtId="3" fontId="34" fillId="0" borderId="112" xfId="0" applyNumberFormat="1" applyFont="1" applyBorder="1"/>
    <xf numFmtId="3" fontId="34" fillId="0" borderId="43" xfId="0" applyNumberFormat="1" applyFont="1" applyBorder="1"/>
    <xf numFmtId="0" fontId="35" fillId="0" borderId="26" xfId="0" applyFont="1" applyBorder="1" applyAlignment="1">
      <alignment horizontal="centerContinuous" vertical="center"/>
    </xf>
    <xf numFmtId="0" fontId="35" fillId="0" borderId="116" xfId="0" applyFont="1" applyBorder="1" applyAlignment="1">
      <alignment horizontal="centerContinuous" vertical="center"/>
    </xf>
    <xf numFmtId="0" fontId="35" fillId="0" borderId="117" xfId="0" applyFont="1" applyBorder="1" applyAlignment="1">
      <alignment horizontal="centerContinuous" vertical="center"/>
    </xf>
    <xf numFmtId="0" fontId="35" fillId="0" borderId="121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166" fontId="35" fillId="0" borderId="132" xfId="2" applyNumberFormat="1" applyFont="1" applyBorder="1"/>
    <xf numFmtId="166" fontId="35" fillId="0" borderId="105" xfId="2" applyNumberFormat="1" applyFont="1" applyBorder="1"/>
    <xf numFmtId="166" fontId="35" fillId="0" borderId="102" xfId="2" applyNumberFormat="1" applyFont="1" applyBorder="1"/>
    <xf numFmtId="166" fontId="35" fillId="0" borderId="120" xfId="2" applyNumberFormat="1" applyFont="1" applyBorder="1"/>
    <xf numFmtId="166" fontId="34" fillId="0" borderId="56" xfId="0" applyNumberFormat="1" applyFont="1" applyBorder="1"/>
    <xf numFmtId="166" fontId="34" fillId="0" borderId="133" xfId="0" applyNumberFormat="1" applyFont="1" applyBorder="1"/>
    <xf numFmtId="166" fontId="34" fillId="0" borderId="127" xfId="0" applyNumberFormat="1" applyFont="1" applyBorder="1"/>
    <xf numFmtId="166" fontId="34" fillId="0" borderId="58" xfId="0" applyNumberFormat="1" applyFont="1" applyBorder="1"/>
    <xf numFmtId="166" fontId="34" fillId="0" borderId="119" xfId="0" applyNumberFormat="1" applyFont="1" applyBorder="1"/>
    <xf numFmtId="166" fontId="34" fillId="0" borderId="113" xfId="0" applyNumberFormat="1" applyFont="1" applyBorder="1"/>
    <xf numFmtId="166" fontId="34" fillId="0" borderId="112" xfId="0" applyNumberFormat="1" applyFont="1" applyBorder="1"/>
    <xf numFmtId="166" fontId="34" fillId="0" borderId="43" xfId="0" applyNumberFormat="1" applyFont="1" applyBorder="1"/>
    <xf numFmtId="0" fontId="35" fillId="41" borderId="100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/>
    <xf numFmtId="0" fontId="37" fillId="0" borderId="38" xfId="0" applyFont="1" applyBorder="1" applyAlignment="1">
      <alignment horizontal="left"/>
    </xf>
    <xf numFmtId="3" fontId="70" fillId="0" borderId="0" xfId="0" applyNumberFormat="1" applyFont="1"/>
    <xf numFmtId="0" fontId="53" fillId="40" borderId="0" xfId="7" applyFont="1" applyFill="1" applyAlignment="1">
      <alignment vertical="center"/>
    </xf>
    <xf numFmtId="0" fontId="5" fillId="0" borderId="0" xfId="1" applyAlignment="1" applyProtection="1"/>
    <xf numFmtId="1" fontId="38" fillId="0" borderId="4" xfId="0" applyNumberFormat="1" applyFont="1" applyBorder="1" applyAlignment="1">
      <alignment vertical="center"/>
    </xf>
    <xf numFmtId="1" fontId="38" fillId="0" borderId="38" xfId="0" applyNumberFormat="1" applyFont="1" applyBorder="1" applyAlignment="1">
      <alignment vertical="center"/>
    </xf>
    <xf numFmtId="0" fontId="44" fillId="0" borderId="0" xfId="60" applyFont="1"/>
    <xf numFmtId="0" fontId="28" fillId="0" borderId="0" xfId="60" applyFont="1"/>
    <xf numFmtId="0" fontId="38" fillId="0" borderId="0" xfId="60" applyFont="1"/>
    <xf numFmtId="0" fontId="29" fillId="0" borderId="0" xfId="59" applyFont="1"/>
    <xf numFmtId="0" fontId="29" fillId="0" borderId="0" xfId="59" applyFont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/>
    <xf numFmtId="1" fontId="37" fillId="0" borderId="0" xfId="2" applyNumberFormat="1" applyFont="1"/>
    <xf numFmtId="0" fontId="62" fillId="0" borderId="0" xfId="0" applyFont="1" applyAlignment="1">
      <alignment vertical="center"/>
    </xf>
    <xf numFmtId="0" fontId="26" fillId="0" borderId="135" xfId="55" applyFont="1" applyBorder="1" applyAlignment="1">
      <alignment horizontal="left" indent="1"/>
    </xf>
    <xf numFmtId="0" fontId="30" fillId="0" borderId="9" xfId="0" applyFont="1" applyBorder="1" applyAlignment="1">
      <alignment horizontal="centerContinuous" vertical="center"/>
    </xf>
    <xf numFmtId="0" fontId="30" fillId="0" borderId="121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0" xfId="2" applyNumberFormat="1" applyFont="1" applyFill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6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7" xfId="0" applyNumberFormat="1" applyFont="1" applyFill="1" applyBorder="1"/>
    <xf numFmtId="3" fontId="28" fillId="0" borderId="42" xfId="0" applyNumberFormat="1" applyFont="1" applyBorder="1"/>
    <xf numFmtId="3" fontId="28" fillId="2" borderId="119" xfId="0" applyNumberFormat="1" applyFont="1" applyFill="1" applyBorder="1"/>
    <xf numFmtId="3" fontId="28" fillId="0" borderId="119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9" xfId="0" applyNumberFormat="1" applyFont="1" applyFill="1" applyBorder="1"/>
    <xf numFmtId="166" fontId="28" fillId="0" borderId="119" xfId="0" applyNumberFormat="1" applyFont="1" applyBorder="1"/>
    <xf numFmtId="166" fontId="28" fillId="2" borderId="112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3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4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2" xfId="10" applyNumberFormat="1" applyFont="1" applyBorder="1"/>
    <xf numFmtId="3" fontId="61" fillId="36" borderId="26" xfId="9" applyNumberFormat="1" applyFont="1" applyFill="1" applyBorder="1"/>
    <xf numFmtId="3" fontId="61" fillId="0" borderId="121" xfId="9" applyNumberFormat="1" applyFont="1" applyBorder="1"/>
    <xf numFmtId="3" fontId="61" fillId="0" borderId="122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/>
    <xf numFmtId="4" fontId="61" fillId="0" borderId="0" xfId="10" applyNumberFormat="1" applyFont="1"/>
    <xf numFmtId="3" fontId="61" fillId="0" borderId="0" xfId="10" applyNumberFormat="1" applyFont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2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0" xfId="61" applyFont="1" applyBorder="1"/>
    <xf numFmtId="0" fontId="37" fillId="0" borderId="118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Border="1" applyAlignment="1">
      <alignment horizontal="right"/>
    </xf>
    <xf numFmtId="0" fontId="78" fillId="0" borderId="0" xfId="3" applyFont="1"/>
    <xf numFmtId="0" fontId="72" fillId="0" borderId="0" xfId="0" applyFont="1" applyAlignment="1">
      <alignment horizontal="center" vertical="center"/>
    </xf>
    <xf numFmtId="0" fontId="79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80" fillId="0" borderId="0" xfId="64" applyFont="1"/>
    <xf numFmtId="0" fontId="64" fillId="0" borderId="0" xfId="64" applyFont="1"/>
    <xf numFmtId="0" fontId="64" fillId="0" borderId="0" xfId="65" applyFont="1"/>
    <xf numFmtId="0" fontId="41" fillId="0" borderId="0" xfId="64" applyFont="1"/>
    <xf numFmtId="0" fontId="28" fillId="0" borderId="0" xfId="64" applyFont="1"/>
    <xf numFmtId="0" fontId="81" fillId="0" borderId="138" xfId="0" applyFont="1" applyBorder="1" applyAlignment="1">
      <alignment horizontal="centerContinuous" wrapText="1"/>
    </xf>
    <xf numFmtId="0" fontId="38" fillId="0" borderId="140" xfId="0" applyFont="1" applyBorder="1" applyAlignment="1">
      <alignment horizontal="center" vertical="center" wrapText="1"/>
    </xf>
    <xf numFmtId="0" fontId="38" fillId="0" borderId="141" xfId="0" applyFont="1" applyBorder="1" applyAlignment="1">
      <alignment horizontal="center" vertical="center" wrapText="1"/>
    </xf>
    <xf numFmtId="0" fontId="40" fillId="0" borderId="141" xfId="0" applyFont="1" applyBorder="1" applyAlignment="1">
      <alignment horizontal="center" vertical="center" wrapText="1"/>
    </xf>
    <xf numFmtId="0" fontId="40" fillId="0" borderId="139" xfId="0" applyFont="1" applyBorder="1" applyAlignment="1">
      <alignment horizontal="center" vertical="center" wrapText="1"/>
    </xf>
    <xf numFmtId="3" fontId="38" fillId="0" borderId="4" xfId="0" applyNumberFormat="1" applyFont="1" applyBorder="1" applyAlignment="1">
      <alignment vertical="center" wrapText="1"/>
    </xf>
    <xf numFmtId="3" fontId="37" fillId="0" borderId="32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3" fontId="38" fillId="0" borderId="32" xfId="0" applyNumberFormat="1" applyFont="1" applyBorder="1" applyAlignment="1">
      <alignment vertical="center" wrapText="1"/>
    </xf>
    <xf numFmtId="3" fontId="38" fillId="0" borderId="44" xfId="0" applyNumberFormat="1" applyFont="1" applyBorder="1" applyAlignment="1">
      <alignment vertical="center" wrapText="1"/>
    </xf>
    <xf numFmtId="3" fontId="37" fillId="0" borderId="45" xfId="0" applyNumberFormat="1" applyFont="1" applyBorder="1" applyAlignment="1">
      <alignment vertical="center" wrapText="1"/>
    </xf>
    <xf numFmtId="165" fontId="37" fillId="0" borderId="34" xfId="0" applyNumberFormat="1" applyFont="1" applyBorder="1" applyAlignment="1">
      <alignment vertical="center" wrapText="1"/>
    </xf>
    <xf numFmtId="3" fontId="38" fillId="0" borderId="45" xfId="0" applyNumberFormat="1" applyFont="1" applyBorder="1" applyAlignment="1">
      <alignment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1" fontId="38" fillId="0" borderId="32" xfId="0" applyNumberFormat="1" applyFont="1" applyBorder="1"/>
    <xf numFmtId="1" fontId="38" fillId="0" borderId="45" xfId="0" applyNumberFormat="1" applyFont="1" applyBorder="1"/>
    <xf numFmtId="164" fontId="37" fillId="0" borderId="46" xfId="0" applyNumberFormat="1" applyFont="1" applyBorder="1"/>
    <xf numFmtId="1" fontId="38" fillId="0" borderId="47" xfId="0" applyNumberFormat="1" applyFont="1" applyBorder="1"/>
    <xf numFmtId="164" fontId="38" fillId="0" borderId="144" xfId="0" applyNumberFormat="1" applyFont="1" applyBorder="1"/>
    <xf numFmtId="1" fontId="38" fillId="0" borderId="143" xfId="0" applyNumberFormat="1" applyFont="1" applyBorder="1"/>
    <xf numFmtId="1" fontId="38" fillId="0" borderId="142" xfId="0" applyNumberFormat="1" applyFont="1" applyBorder="1"/>
    <xf numFmtId="165" fontId="37" fillId="0" borderId="33" xfId="0" applyNumberFormat="1" applyFont="1" applyBorder="1"/>
    <xf numFmtId="164" fontId="38" fillId="0" borderId="147" xfId="0" applyNumberFormat="1" applyFont="1" applyBorder="1"/>
    <xf numFmtId="1" fontId="38" fillId="0" borderId="146" xfId="0" applyNumberFormat="1" applyFont="1" applyBorder="1"/>
    <xf numFmtId="1" fontId="38" fillId="0" borderId="145" xfId="0" applyNumberFormat="1" applyFont="1" applyBorder="1"/>
    <xf numFmtId="164" fontId="38" fillId="0" borderId="48" xfId="0" applyNumberFormat="1" applyFont="1" applyBorder="1"/>
    <xf numFmtId="1" fontId="38" fillId="0" borderId="35" xfId="0" applyNumberFormat="1" applyFont="1" applyBorder="1"/>
    <xf numFmtId="0" fontId="38" fillId="0" borderId="18" xfId="0" applyFont="1" applyBorder="1"/>
    <xf numFmtId="3" fontId="38" fillId="0" borderId="5" xfId="0" applyNumberFormat="1" applyFont="1" applyBorder="1"/>
    <xf numFmtId="165" fontId="38" fillId="0" borderId="30" xfId="0" applyNumberFormat="1" applyFont="1" applyBorder="1"/>
    <xf numFmtId="165" fontId="38" fillId="0" borderId="40" xfId="0" applyNumberFormat="1" applyFont="1" applyBorder="1"/>
    <xf numFmtId="0" fontId="39" fillId="0" borderId="0" xfId="0" applyFont="1"/>
    <xf numFmtId="0" fontId="37" fillId="0" borderId="0" xfId="64" applyFont="1"/>
    <xf numFmtId="164" fontId="37" fillId="0" borderId="16" xfId="0" quotePrefix="1" applyNumberFormat="1" applyFont="1" applyBorder="1"/>
    <xf numFmtId="1" fontId="38" fillId="0" borderId="8" xfId="0" applyNumberFormat="1" applyFont="1" applyBorder="1"/>
    <xf numFmtId="1" fontId="37" fillId="0" borderId="26" xfId="0" applyNumberFormat="1" applyFont="1" applyBorder="1"/>
    <xf numFmtId="164" fontId="37" fillId="0" borderId="9" xfId="0" applyNumberFormat="1" applyFont="1" applyBorder="1"/>
    <xf numFmtId="164" fontId="37" fillId="0" borderId="149" xfId="0" applyNumberFormat="1" applyFont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Alignment="1">
      <alignment vertical="top"/>
    </xf>
    <xf numFmtId="0" fontId="43" fillId="0" borderId="0" xfId="2" applyFont="1"/>
    <xf numFmtId="0" fontId="85" fillId="0" borderId="0" xfId="2" applyFont="1"/>
    <xf numFmtId="3" fontId="41" fillId="0" borderId="0" xfId="61" applyNumberFormat="1" applyFont="1"/>
    <xf numFmtId="2" fontId="44" fillId="0" borderId="0" xfId="4" applyNumberFormat="1" applyFont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2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/>
    <xf numFmtId="4" fontId="37" fillId="0" borderId="0" xfId="10" applyNumberFormat="1" applyFont="1"/>
    <xf numFmtId="3" fontId="37" fillId="0" borderId="0" xfId="10" applyNumberFormat="1" applyFont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1" xfId="0" applyNumberFormat="1" applyFont="1" applyBorder="1"/>
    <xf numFmtId="164" fontId="37" fillId="0" borderId="27" xfId="0" applyNumberFormat="1" applyFont="1" applyBorder="1"/>
    <xf numFmtId="165" fontId="37" fillId="0" borderId="52" xfId="0" applyNumberFormat="1" applyFont="1" applyBorder="1"/>
    <xf numFmtId="165" fontId="37" fillId="0" borderId="36" xfId="0" applyNumberFormat="1" applyFont="1" applyBorder="1"/>
    <xf numFmtId="3" fontId="73" fillId="0" borderId="0" xfId="0" applyNumberFormat="1" applyFont="1"/>
    <xf numFmtId="3" fontId="35" fillId="0" borderId="0" xfId="0" applyNumberFormat="1" applyFont="1"/>
    <xf numFmtId="0" fontId="41" fillId="0" borderId="51" xfId="0" applyFont="1" applyBorder="1" applyAlignment="1">
      <alignment vertical="center"/>
    </xf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Border="1" applyAlignment="1">
      <alignment wrapText="1"/>
    </xf>
    <xf numFmtId="0" fontId="38" fillId="0" borderId="31" xfId="0" applyFont="1" applyBorder="1"/>
    <xf numFmtId="0" fontId="38" fillId="0" borderId="145" xfId="0" applyFont="1" applyBorder="1"/>
    <xf numFmtId="0" fontId="38" fillId="0" borderId="167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7" fillId="0" borderId="18" xfId="0" applyFont="1" applyBorder="1"/>
    <xf numFmtId="0" fontId="38" fillId="0" borderId="140" xfId="0" applyFont="1" applyBorder="1" applyAlignment="1">
      <alignment horizontal="centerContinuous" vertical="top" wrapText="1"/>
    </xf>
    <xf numFmtId="0" fontId="38" fillId="0" borderId="5" xfId="0" applyFont="1" applyBorder="1"/>
    <xf numFmtId="0" fontId="37" fillId="0" borderId="168" xfId="0" applyFont="1" applyBorder="1" applyAlignment="1">
      <alignment horizontal="center" wrapText="1"/>
    </xf>
    <xf numFmtId="0" fontId="37" fillId="0" borderId="46" xfId="0" applyFont="1" applyBorder="1" applyAlignment="1">
      <alignment horizontal="center" wrapText="1"/>
    </xf>
    <xf numFmtId="0" fontId="37" fillId="0" borderId="30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2" fillId="40" borderId="0" xfId="3" applyFont="1" applyFill="1" applyAlignment="1">
      <alignment vertical="center"/>
    </xf>
    <xf numFmtId="0" fontId="33" fillId="0" borderId="0" xfId="3" applyFont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32" fillId="0" borderId="0" xfId="3" applyFont="1" applyAlignment="1">
      <alignment horizontal="left" vertical="center"/>
    </xf>
    <xf numFmtId="0" fontId="82" fillId="0" borderId="0" xfId="0" applyFont="1"/>
    <xf numFmtId="0" fontId="37" fillId="0" borderId="47" xfId="0" applyFont="1" applyBorder="1" applyAlignment="1">
      <alignment horizontal="centerContinuous" vertical="center" wrapText="1"/>
    </xf>
    <xf numFmtId="14" fontId="38" fillId="0" borderId="36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Continuous" vertical="center" wrapText="1"/>
    </xf>
    <xf numFmtId="14" fontId="38" fillId="0" borderId="38" xfId="0" applyNumberFormat="1" applyFont="1" applyBorder="1" applyAlignment="1">
      <alignment horizontal="center" vertical="center" wrapText="1"/>
    </xf>
    <xf numFmtId="14" fontId="38" fillId="0" borderId="167" xfId="0" applyNumberFormat="1" applyFont="1" applyBorder="1" applyAlignment="1">
      <alignment horizontal="center" vertical="center" wrapText="1"/>
    </xf>
    <xf numFmtId="14" fontId="38" fillId="0" borderId="31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Continuous" vertical="center" wrapText="1"/>
    </xf>
    <xf numFmtId="0" fontId="37" fillId="0" borderId="45" xfId="0" applyFont="1" applyBorder="1" applyAlignment="1">
      <alignment horizontal="centerContinuous" vertical="center" wrapText="1"/>
    </xf>
    <xf numFmtId="0" fontId="37" fillId="0" borderId="44" xfId="0" applyFont="1" applyBorder="1" applyAlignment="1">
      <alignment horizontal="centerContinuous" vertical="center" wrapText="1"/>
    </xf>
    <xf numFmtId="0" fontId="38" fillId="0" borderId="172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vertical="top" wrapText="1"/>
    </xf>
    <xf numFmtId="0" fontId="38" fillId="0" borderId="34" xfId="0" applyFont="1" applyBorder="1" applyAlignment="1">
      <alignment vertical="top" wrapText="1"/>
    </xf>
    <xf numFmtId="0" fontId="38" fillId="0" borderId="48" xfId="0" applyFont="1" applyBorder="1" applyAlignment="1">
      <alignment horizontal="center" vertical="top" wrapText="1"/>
    </xf>
    <xf numFmtId="0" fontId="38" fillId="0" borderId="37" xfId="0" applyFont="1" applyBorder="1"/>
    <xf numFmtId="0" fontId="38" fillId="0" borderId="34" xfId="0" applyFont="1" applyBorder="1"/>
    <xf numFmtId="0" fontId="38" fillId="0" borderId="46" xfId="0" applyFont="1" applyBorder="1"/>
    <xf numFmtId="0" fontId="38" fillId="0" borderId="144" xfId="0" applyFont="1" applyBorder="1"/>
    <xf numFmtId="0" fontId="38" fillId="0" borderId="40" xfId="0" applyFont="1" applyBorder="1"/>
    <xf numFmtId="0" fontId="84" fillId="0" borderId="22" xfId="0" applyFont="1" applyBorder="1" applyAlignment="1">
      <alignment horizontal="centerContinuous"/>
    </xf>
    <xf numFmtId="0" fontId="84" fillId="0" borderId="26" xfId="0" applyFont="1" applyBorder="1" applyAlignment="1">
      <alignment horizontal="centerContinuous"/>
    </xf>
    <xf numFmtId="0" fontId="84" fillId="0" borderId="8" xfId="0" applyFont="1" applyBorder="1" applyAlignment="1">
      <alignment horizontal="centerContinuous"/>
    </xf>
    <xf numFmtId="0" fontId="84" fillId="0" borderId="9" xfId="0" applyFont="1" applyBorder="1" applyAlignment="1">
      <alignment horizontal="centerContinuous"/>
    </xf>
    <xf numFmtId="0" fontId="84" fillId="0" borderId="27" xfId="0" applyFont="1" applyBorder="1" applyAlignment="1">
      <alignment horizontal="centerContinuous"/>
    </xf>
    <xf numFmtId="0" fontId="84" fillId="0" borderId="32" xfId="0" applyFont="1" applyBorder="1" applyAlignment="1">
      <alignment horizontal="centerContinuous"/>
    </xf>
    <xf numFmtId="0" fontId="84" fillId="0" borderId="4" xfId="0" applyFont="1" applyBorder="1" applyAlignment="1">
      <alignment horizontal="centerContinuous"/>
    </xf>
    <xf numFmtId="0" fontId="84" fillId="0" borderId="16" xfId="0" applyFont="1" applyBorder="1" applyAlignment="1">
      <alignment horizontal="centerContinuous"/>
    </xf>
    <xf numFmtId="0" fontId="84" fillId="0" borderId="37" xfId="0" applyFont="1" applyBorder="1" applyAlignment="1">
      <alignment horizontal="centerContinuous"/>
    </xf>
    <xf numFmtId="0" fontId="84" fillId="0" borderId="11" xfId="0" applyFont="1" applyBorder="1" applyAlignment="1">
      <alignment horizontal="centerContinuous"/>
    </xf>
    <xf numFmtId="14" fontId="38" fillId="0" borderId="41" xfId="0" quotePrefix="1" applyNumberFormat="1" applyFont="1" applyBorder="1" applyAlignment="1">
      <alignment horizontal="center" vertical="center" wrapText="1"/>
    </xf>
    <xf numFmtId="14" fontId="38" fillId="0" borderId="38" xfId="0" quotePrefix="1" applyNumberFormat="1" applyFont="1" applyBorder="1" applyAlignment="1">
      <alignment horizontal="center" vertical="center" wrapText="1"/>
    </xf>
    <xf numFmtId="0" fontId="40" fillId="39" borderId="137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6" xfId="0" applyFont="1" applyBorder="1" applyAlignment="1">
      <alignment vertical="center"/>
    </xf>
    <xf numFmtId="0" fontId="37" fillId="0" borderId="164" xfId="0" applyFont="1" applyBorder="1" applyAlignment="1">
      <alignment vertical="center"/>
    </xf>
    <xf numFmtId="0" fontId="41" fillId="0" borderId="166" xfId="0" applyFont="1" applyBorder="1" applyAlignment="1">
      <alignment vertical="center"/>
    </xf>
    <xf numFmtId="0" fontId="37" fillId="0" borderId="171" xfId="0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0" fontId="28" fillId="0" borderId="0" xfId="0" applyFont="1"/>
    <xf numFmtId="164" fontId="40" fillId="2" borderId="131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4" borderId="178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6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164" fontId="40" fillId="4" borderId="143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4" borderId="185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79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8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1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32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64" fontId="40" fillId="2" borderId="180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42" xfId="0" applyNumberFormat="1" applyFont="1" applyBorder="1" applyAlignment="1">
      <alignment horizontal="right" vertical="center"/>
    </xf>
    <xf numFmtId="1" fontId="37" fillId="0" borderId="143" xfId="0" applyNumberFormat="1" applyFont="1" applyBorder="1" applyAlignment="1">
      <alignment horizontal="right" vertical="center"/>
    </xf>
    <xf numFmtId="1" fontId="37" fillId="0" borderId="183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3" fontId="38" fillId="0" borderId="164" xfId="0" applyNumberFormat="1" applyFont="1" applyBorder="1" applyAlignment="1">
      <alignment horizontal="right"/>
    </xf>
    <xf numFmtId="3" fontId="37" fillId="0" borderId="186" xfId="0" applyNumberFormat="1" applyFont="1" applyBorder="1" applyAlignment="1">
      <alignment horizontal="right"/>
    </xf>
    <xf numFmtId="3" fontId="37" fillId="0" borderId="166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Border="1" applyAlignment="1">
      <alignment horizontal="right" vertical="center" wrapText="1"/>
    </xf>
    <xf numFmtId="0" fontId="40" fillId="0" borderId="122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7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40" xfId="0" applyNumberFormat="1" applyFont="1" applyFill="1" applyBorder="1" applyAlignment="1">
      <alignment horizontal="right" vertical="center"/>
    </xf>
    <xf numFmtId="164" fontId="40" fillId="2" borderId="120" xfId="0" applyNumberFormat="1" applyFont="1" applyFill="1" applyBorder="1" applyAlignment="1">
      <alignment horizontal="right" vertical="center"/>
    </xf>
    <xf numFmtId="0" fontId="28" fillId="0" borderId="74" xfId="8" applyFont="1" applyBorder="1" applyAlignment="1">
      <alignment horizontal="left" vertical="center"/>
    </xf>
    <xf numFmtId="0" fontId="28" fillId="0" borderId="75" xfId="8" applyFont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Border="1" applyAlignment="1">
      <alignment horizontal="centerContinuous" vertical="center" wrapText="1"/>
    </xf>
    <xf numFmtId="0" fontId="37" fillId="0" borderId="34" xfId="0" applyFont="1" applyBorder="1" applyAlignment="1">
      <alignment horizontal="centerContinuous" vertical="center" wrapText="1"/>
    </xf>
    <xf numFmtId="0" fontId="38" fillId="0" borderId="139" xfId="0" applyFont="1" applyBorder="1" applyAlignment="1">
      <alignment horizontal="center" vertical="center" wrapText="1"/>
    </xf>
    <xf numFmtId="165" fontId="37" fillId="0" borderId="16" xfId="0" applyNumberFormat="1" applyFont="1" applyBorder="1" applyAlignment="1">
      <alignment vertical="center" wrapText="1"/>
    </xf>
    <xf numFmtId="165" fontId="37" fillId="0" borderId="33" xfId="0" applyNumberFormat="1" applyFont="1" applyBorder="1" applyAlignment="1">
      <alignment vertical="center" wrapText="1"/>
    </xf>
    <xf numFmtId="165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8" fillId="0" borderId="36" xfId="0" applyFont="1" applyBorder="1" applyAlignment="1">
      <alignment horizontal="center" vertical="center" wrapText="1"/>
    </xf>
    <xf numFmtId="165" fontId="38" fillId="0" borderId="49" xfId="0" applyNumberFormat="1" applyFont="1" applyBorder="1" applyAlignment="1">
      <alignment vertical="center" wrapText="1"/>
    </xf>
    <xf numFmtId="165" fontId="38" fillId="0" borderId="48" xfId="0" applyNumberFormat="1" applyFont="1" applyBorder="1" applyAlignment="1">
      <alignment vertical="center" wrapText="1"/>
    </xf>
    <xf numFmtId="3" fontId="38" fillId="0" borderId="32" xfId="0" applyNumberFormat="1" applyFont="1" applyBorder="1"/>
    <xf numFmtId="3" fontId="37" fillId="0" borderId="32" xfId="0" applyNumberFormat="1" applyFont="1" applyBorder="1"/>
    <xf numFmtId="165" fontId="37" fillId="0" borderId="16" xfId="0" applyNumberFormat="1" applyFont="1" applyBorder="1"/>
    <xf numFmtId="3" fontId="38" fillId="0" borderId="45" xfId="0" applyNumberFormat="1" applyFont="1" applyBorder="1"/>
    <xf numFmtId="3" fontId="37" fillId="0" borderId="45" xfId="0" applyNumberFormat="1" applyFont="1" applyBorder="1"/>
    <xf numFmtId="165" fontId="37" fillId="0" borderId="11" xfId="0" applyNumberFormat="1" applyFont="1" applyBorder="1"/>
    <xf numFmtId="3" fontId="37" fillId="0" borderId="32" xfId="0" applyNumberFormat="1" applyFont="1" applyBorder="1" applyAlignment="1">
      <alignment horizontal="right"/>
    </xf>
    <xf numFmtId="3" fontId="38" fillId="0" borderId="143" xfId="0" applyNumberFormat="1" applyFont="1" applyBorder="1"/>
    <xf numFmtId="164" fontId="38" fillId="0" borderId="187" xfId="0" applyNumberFormat="1" applyFont="1" applyBorder="1"/>
    <xf numFmtId="165" fontId="38" fillId="0" borderId="188" xfId="0" applyNumberFormat="1" applyFont="1" applyBorder="1"/>
    <xf numFmtId="3" fontId="38" fillId="0" borderId="146" xfId="0" applyNumberFormat="1" applyFont="1" applyBorder="1"/>
    <xf numFmtId="165" fontId="37" fillId="0" borderId="29" xfId="0" applyNumberFormat="1" applyFont="1" applyBorder="1"/>
    <xf numFmtId="3" fontId="38" fillId="0" borderId="41" xfId="0" applyNumberFormat="1" applyFont="1" applyBorder="1"/>
    <xf numFmtId="164" fontId="38" fillId="0" borderId="30" xfId="0" applyNumberFormat="1" applyFont="1" applyBorder="1"/>
    <xf numFmtId="165" fontId="38" fillId="0" borderId="51" xfId="0" applyNumberFormat="1" applyFont="1" applyBorder="1"/>
    <xf numFmtId="164" fontId="38" fillId="0" borderId="40" xfId="0" applyNumberFormat="1" applyFont="1" applyBorder="1"/>
    <xf numFmtId="3" fontId="38" fillId="0" borderId="0" xfId="0" applyNumberFormat="1" applyFont="1"/>
    <xf numFmtId="3" fontId="38" fillId="0" borderId="25" xfId="0" applyNumberFormat="1" applyFont="1" applyBorder="1"/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90" xfId="9" applyFont="1" applyBorder="1" applyAlignment="1">
      <alignment horizontal="center" vertical="center" wrapText="1"/>
    </xf>
    <xf numFmtId="3" fontId="38" fillId="0" borderId="6" xfId="10" applyNumberFormat="1" applyFont="1" applyBorder="1"/>
    <xf numFmtId="4" fontId="38" fillId="0" borderId="39" xfId="9" applyNumberFormat="1" applyFont="1" applyBorder="1" applyAlignment="1">
      <alignment vertical="center"/>
    </xf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3" fontId="37" fillId="0" borderId="26" xfId="9" applyNumberFormat="1" applyFont="1" applyBorder="1"/>
    <xf numFmtId="3" fontId="37" fillId="0" borderId="122" xfId="10" applyNumberFormat="1" applyFont="1" applyBorder="1"/>
    <xf numFmtId="3" fontId="37" fillId="0" borderId="26" xfId="10" applyNumberFormat="1" applyFont="1" applyBorder="1"/>
    <xf numFmtId="3" fontId="37" fillId="0" borderId="32" xfId="9" applyNumberFormat="1" applyFont="1" applyBorder="1"/>
    <xf numFmtId="3" fontId="37" fillId="0" borderId="12" xfId="10" applyNumberFormat="1" applyFont="1" applyBorder="1"/>
    <xf numFmtId="3" fontId="37" fillId="0" borderId="32" xfId="10" applyNumberFormat="1" applyFont="1" applyBorder="1"/>
    <xf numFmtId="3" fontId="37" fillId="0" borderId="41" xfId="9" applyNumberFormat="1" applyFont="1" applyBorder="1"/>
    <xf numFmtId="3" fontId="37" fillId="0" borderId="28" xfId="10" applyNumberFormat="1" applyFont="1" applyBorder="1"/>
    <xf numFmtId="3" fontId="37" fillId="0" borderId="41" xfId="10" applyNumberFormat="1" applyFont="1" applyBorder="1"/>
    <xf numFmtId="1" fontId="39" fillId="0" borderId="0" xfId="0" applyNumberFormat="1" applyFont="1"/>
    <xf numFmtId="3" fontId="37" fillId="0" borderId="9" xfId="10" applyNumberFormat="1" applyFont="1" applyBorder="1"/>
    <xf numFmtId="3" fontId="37" fillId="0" borderId="16" xfId="10" applyNumberFormat="1" applyFont="1" applyBorder="1"/>
    <xf numFmtId="3" fontId="37" fillId="0" borderId="45" xfId="9" applyNumberFormat="1" applyFont="1" applyBorder="1"/>
    <xf numFmtId="3" fontId="37" fillId="0" borderId="45" xfId="10" applyNumberFormat="1" applyFont="1" applyBorder="1"/>
    <xf numFmtId="3" fontId="37" fillId="0" borderId="11" xfId="10" applyNumberFormat="1" applyFont="1" applyBorder="1"/>
    <xf numFmtId="3" fontId="37" fillId="0" borderId="13" xfId="10" applyNumberFormat="1" applyFont="1" applyBorder="1"/>
    <xf numFmtId="3" fontId="37" fillId="0" borderId="30" xfId="10" applyNumberFormat="1" applyFont="1" applyBorder="1"/>
    <xf numFmtId="0" fontId="38" fillId="0" borderId="88" xfId="9" applyFont="1" applyBorder="1" applyAlignment="1">
      <alignment horizontal="center" vertical="center"/>
    </xf>
    <xf numFmtId="0" fontId="38" fillId="0" borderId="86" xfId="9" applyFont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0" borderId="50" xfId="10" applyNumberFormat="1" applyFont="1" applyBorder="1"/>
    <xf numFmtId="3" fontId="37" fillId="0" borderId="35" xfId="9" applyNumberFormat="1" applyFont="1" applyBorder="1"/>
    <xf numFmtId="3" fontId="37" fillId="0" borderId="14" xfId="10" applyNumberFormat="1" applyFont="1" applyBorder="1"/>
    <xf numFmtId="3" fontId="37" fillId="0" borderId="35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2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165" fontId="37" fillId="0" borderId="28" xfId="10" applyNumberFormat="1" applyFont="1" applyBorder="1"/>
    <xf numFmtId="0" fontId="38" fillId="45" borderId="123" xfId="9" applyFont="1" applyFill="1" applyBorder="1" applyAlignment="1">
      <alignment horizontal="center" vertical="center" wrapText="1"/>
    </xf>
    <xf numFmtId="3" fontId="38" fillId="45" borderId="114" xfId="10" applyNumberFormat="1" applyFont="1" applyFill="1" applyBorder="1"/>
    <xf numFmtId="3" fontId="37" fillId="45" borderId="121" xfId="9" applyNumberFormat="1" applyFont="1" applyFill="1" applyBorder="1"/>
    <xf numFmtId="3" fontId="37" fillId="45" borderId="33" xfId="9" applyNumberFormat="1" applyFont="1" applyFill="1" applyBorder="1"/>
    <xf numFmtId="3" fontId="37" fillId="45" borderId="51" xfId="9" applyNumberFormat="1" applyFont="1" applyFill="1" applyBorder="1"/>
    <xf numFmtId="0" fontId="38" fillId="45" borderId="89" xfId="9" applyFont="1" applyFill="1" applyBorder="1" applyAlignment="1">
      <alignment horizontal="center" vertical="center" wrapText="1"/>
    </xf>
    <xf numFmtId="3" fontId="38" fillId="45" borderId="1" xfId="10" applyNumberFormat="1" applyFont="1" applyFill="1" applyBorder="1"/>
    <xf numFmtId="3" fontId="37" fillId="45" borderId="27" xfId="10" applyNumberFormat="1" applyFont="1" applyFill="1" applyBorder="1"/>
    <xf numFmtId="3" fontId="37" fillId="45" borderId="37" xfId="10" applyNumberFormat="1" applyFont="1" applyFill="1" applyBorder="1"/>
    <xf numFmtId="3" fontId="37" fillId="45" borderId="40" xfId="10" applyNumberFormat="1" applyFont="1" applyFill="1" applyBorder="1"/>
    <xf numFmtId="3" fontId="37" fillId="45" borderId="27" xfId="9" applyNumberFormat="1" applyFont="1" applyFill="1" applyBorder="1"/>
    <xf numFmtId="3" fontId="37" fillId="45" borderId="37" xfId="9" applyNumberFormat="1" applyFont="1" applyFill="1" applyBorder="1"/>
    <xf numFmtId="3" fontId="37" fillId="45" borderId="34" xfId="9" applyNumberFormat="1" applyFont="1" applyFill="1" applyBorder="1"/>
    <xf numFmtId="3" fontId="37" fillId="45" borderId="40" xfId="9" applyNumberFormat="1" applyFont="1" applyFill="1" applyBorder="1"/>
    <xf numFmtId="3" fontId="37" fillId="45" borderId="34" xfId="10" applyNumberFormat="1" applyFont="1" applyFill="1" applyBorder="1"/>
    <xf numFmtId="3" fontId="37" fillId="45" borderId="29" xfId="9" applyNumberFormat="1" applyFont="1" applyFill="1" applyBorder="1"/>
    <xf numFmtId="0" fontId="38" fillId="45" borderId="87" xfId="9" applyFont="1" applyFill="1" applyBorder="1" applyAlignment="1">
      <alignment horizontal="center" vertical="center" wrapText="1"/>
    </xf>
    <xf numFmtId="3" fontId="37" fillId="45" borderId="48" xfId="9" applyNumberFormat="1" applyFont="1" applyFill="1" applyBorder="1"/>
    <xf numFmtId="3" fontId="37" fillId="45" borderId="48" xfId="10" applyNumberFormat="1" applyFont="1" applyFill="1" applyBorder="1"/>
    <xf numFmtId="3" fontId="37" fillId="45" borderId="49" xfId="9" applyNumberFormat="1" applyFont="1" applyFill="1" applyBorder="1"/>
    <xf numFmtId="0" fontId="28" fillId="0" borderId="0" xfId="65" applyFont="1"/>
    <xf numFmtId="0" fontId="79" fillId="0" borderId="0" xfId="4" applyFont="1"/>
    <xf numFmtId="0" fontId="38" fillId="0" borderId="148" xfId="0" applyFont="1" applyBorder="1"/>
    <xf numFmtId="1" fontId="38" fillId="0" borderId="116" xfId="0" applyNumberFormat="1" applyFont="1" applyBorder="1"/>
    <xf numFmtId="1" fontId="37" fillId="0" borderId="116" xfId="0" applyNumberFormat="1" applyFont="1" applyBorder="1"/>
    <xf numFmtId="164" fontId="37" fillId="0" borderId="116" xfId="0" applyNumberFormat="1" applyFont="1" applyBorder="1"/>
    <xf numFmtId="1" fontId="38" fillId="0" borderId="148" xfId="0" applyNumberFormat="1" applyFont="1" applyBorder="1"/>
    <xf numFmtId="164" fontId="37" fillId="0" borderId="117" xfId="0" applyNumberFormat="1" applyFont="1" applyBorder="1"/>
    <xf numFmtId="0" fontId="34" fillId="0" borderId="13" xfId="0" applyFont="1" applyBorder="1"/>
    <xf numFmtId="1" fontId="38" fillId="0" borderId="4" xfId="0" quotePrefix="1" applyNumberFormat="1" applyFont="1" applyBorder="1"/>
    <xf numFmtId="1" fontId="37" fillId="0" borderId="32" xfId="0" quotePrefix="1" applyNumberFormat="1" applyFont="1" applyBorder="1"/>
    <xf numFmtId="164" fontId="37" fillId="0" borderId="37" xfId="0" quotePrefix="1" applyNumberFormat="1" applyFont="1" applyBorder="1"/>
    <xf numFmtId="0" fontId="34" fillId="0" borderId="14" xfId="0" applyFont="1" applyBorder="1"/>
    <xf numFmtId="1" fontId="38" fillId="0" borderId="41" xfId="0" applyNumberFormat="1" applyFont="1" applyBorder="1"/>
    <xf numFmtId="1" fontId="37" fillId="0" borderId="41" xfId="0" applyNumberFormat="1" applyFont="1" applyBorder="1"/>
    <xf numFmtId="164" fontId="37" fillId="0" borderId="30" xfId="0" applyNumberFormat="1" applyFont="1" applyBorder="1"/>
    <xf numFmtId="1" fontId="38" fillId="0" borderId="5" xfId="0" applyNumberFormat="1" applyFont="1" applyBorder="1"/>
    <xf numFmtId="0" fontId="44" fillId="0" borderId="24" xfId="5" applyFont="1" applyBorder="1"/>
    <xf numFmtId="2" fontId="44" fillId="0" borderId="101" xfId="65" applyNumberFormat="1" applyFont="1" applyBorder="1"/>
    <xf numFmtId="0" fontId="92" fillId="0" borderId="0" xfId="0" applyFont="1" applyAlignment="1">
      <alignment vertical="center"/>
    </xf>
    <xf numFmtId="0" fontId="37" fillId="0" borderId="53" xfId="0" applyFont="1" applyBorder="1" applyAlignment="1">
      <alignment horizontal="center" wrapText="1"/>
    </xf>
    <xf numFmtId="169" fontId="91" fillId="0" borderId="162" xfId="66" applyNumberFormat="1" applyFont="1" applyBorder="1" applyAlignment="1">
      <alignment horizontal="center" vertical="center" wrapText="1" readingOrder="1"/>
    </xf>
    <xf numFmtId="169" fontId="90" fillId="0" borderId="159" xfId="66" applyNumberFormat="1" applyFont="1" applyBorder="1" applyAlignment="1">
      <alignment horizontal="center" vertical="center" wrapText="1" readingOrder="1"/>
    </xf>
    <xf numFmtId="0" fontId="90" fillId="0" borderId="175" xfId="66" applyFont="1" applyBorder="1" applyAlignment="1">
      <alignment horizontal="center" vertical="center" wrapText="1" readingOrder="1"/>
    </xf>
    <xf numFmtId="3" fontId="91" fillId="0" borderId="173" xfId="66" applyNumberFormat="1" applyFont="1" applyBorder="1" applyAlignment="1">
      <alignment horizontal="right" vertical="center" wrapText="1" readingOrder="1"/>
    </xf>
    <xf numFmtId="3" fontId="90" fillId="0" borderId="174" xfId="66" applyNumberFormat="1" applyFont="1" applyBorder="1" applyAlignment="1">
      <alignment horizontal="right" vertical="center" wrapText="1" readingOrder="1"/>
    </xf>
    <xf numFmtId="170" fontId="89" fillId="0" borderId="175" xfId="66" applyNumberFormat="1" applyFont="1" applyBorder="1" applyAlignment="1">
      <alignment horizontal="right" vertical="center" wrapText="1" readingOrder="1"/>
    </xf>
    <xf numFmtId="0" fontId="90" fillId="0" borderId="153" xfId="66" applyFont="1" applyBorder="1" applyAlignment="1">
      <alignment horizontal="center" vertical="center" wrapText="1" readingOrder="1"/>
    </xf>
    <xf numFmtId="3" fontId="91" fillId="0" borderId="151" xfId="66" applyNumberFormat="1" applyFont="1" applyBorder="1" applyAlignment="1">
      <alignment horizontal="right" vertical="center" wrapText="1" readingOrder="1"/>
    </xf>
    <xf numFmtId="3" fontId="90" fillId="0" borderId="152" xfId="66" applyNumberFormat="1" applyFont="1" applyBorder="1" applyAlignment="1">
      <alignment horizontal="right" vertical="center" wrapText="1" readingOrder="1"/>
    </xf>
    <xf numFmtId="170" fontId="88" fillId="0" borderId="153" xfId="66" applyNumberFormat="1" applyFont="1" applyBorder="1" applyAlignment="1">
      <alignment horizontal="right" vertical="center" wrapText="1" readingOrder="1"/>
    </xf>
    <xf numFmtId="0" fontId="90" fillId="0" borderId="160" xfId="66" applyFont="1" applyBorder="1" applyAlignment="1">
      <alignment horizontal="center" vertical="center" wrapText="1" readingOrder="1"/>
    </xf>
    <xf numFmtId="170" fontId="89" fillId="0" borderId="160" xfId="66" applyNumberFormat="1" applyFont="1" applyBorder="1" applyAlignment="1">
      <alignment horizontal="right" vertical="center" wrapText="1" readingOrder="1"/>
    </xf>
    <xf numFmtId="0" fontId="83" fillId="0" borderId="0" xfId="0" applyFont="1" applyAlignment="1">
      <alignment vertical="top"/>
    </xf>
    <xf numFmtId="0" fontId="83" fillId="0" borderId="0" xfId="0" applyFont="1"/>
    <xf numFmtId="2" fontId="44" fillId="0" borderId="0" xfId="64" applyNumberFormat="1" applyFont="1"/>
    <xf numFmtId="14" fontId="91" fillId="0" borderId="162" xfId="66" applyNumberFormat="1" applyFont="1" applyBorder="1" applyAlignment="1">
      <alignment horizontal="center" vertical="center" wrapText="1" readingOrder="1"/>
    </xf>
    <xf numFmtId="14" fontId="90" fillId="0" borderId="159" xfId="66" applyNumberFormat="1" applyFont="1" applyBorder="1" applyAlignment="1">
      <alignment horizontal="center" vertical="center" wrapText="1" readingOrder="1"/>
    </xf>
    <xf numFmtId="0" fontId="90" fillId="0" borderId="177" xfId="66" applyFont="1" applyBorder="1" applyAlignment="1">
      <alignment horizontal="center" vertical="center" wrapText="1" readingOrder="1"/>
    </xf>
    <xf numFmtId="3" fontId="91" fillId="0" borderId="150" xfId="66" applyNumberFormat="1" applyFont="1" applyBorder="1" applyAlignment="1">
      <alignment horizontal="right" vertical="center" wrapText="1" readingOrder="1"/>
    </xf>
    <xf numFmtId="0" fontId="90" fillId="0" borderId="155" xfId="66" applyFont="1" applyBorder="1" applyAlignment="1">
      <alignment horizontal="center" vertical="center" wrapText="1" readingOrder="1"/>
    </xf>
    <xf numFmtId="3" fontId="91" fillId="0" borderId="161" xfId="66" applyNumberFormat="1" applyFont="1" applyBorder="1" applyAlignment="1">
      <alignment horizontal="right" vertical="center" wrapText="1" readingOrder="1"/>
    </xf>
    <xf numFmtId="0" fontId="90" fillId="0" borderId="161" xfId="66" applyFont="1" applyBorder="1" applyAlignment="1">
      <alignment horizontal="center" vertical="center" wrapText="1" readingOrder="1"/>
    </xf>
    <xf numFmtId="170" fontId="89" fillId="0" borderId="153" xfId="66" applyNumberFormat="1" applyFont="1" applyBorder="1" applyAlignment="1">
      <alignment horizontal="right" vertical="center" wrapText="1" readingOrder="1"/>
    </xf>
    <xf numFmtId="170" fontId="90" fillId="0" borderId="153" xfId="66" applyNumberFormat="1" applyFont="1" applyBorder="1" applyAlignment="1">
      <alignment horizontal="right" vertical="center" wrapText="1" readingOrder="1"/>
    </xf>
    <xf numFmtId="0" fontId="90" fillId="0" borderId="162" xfId="66" applyFont="1" applyBorder="1" applyAlignment="1">
      <alignment horizontal="center" vertical="center" wrapText="1" readingOrder="1"/>
    </xf>
    <xf numFmtId="0" fontId="90" fillId="0" borderId="158" xfId="66" applyFont="1" applyBorder="1" applyAlignment="1">
      <alignment horizontal="center" vertical="center" wrapText="1" readingOrder="1"/>
    </xf>
    <xf numFmtId="3" fontId="91" fillId="0" borderId="162" xfId="66" applyNumberFormat="1" applyFont="1" applyBorder="1" applyAlignment="1">
      <alignment horizontal="right" vertical="center" wrapText="1" readingOrder="1"/>
    </xf>
    <xf numFmtId="3" fontId="90" fillId="0" borderId="159" xfId="66" applyNumberFormat="1" applyFont="1" applyBorder="1" applyAlignment="1">
      <alignment horizontal="right" vertical="center" wrapText="1" readingOrder="1"/>
    </xf>
    <xf numFmtId="170" fontId="88" fillId="0" borderId="160" xfId="66" applyNumberFormat="1" applyFont="1" applyBorder="1" applyAlignment="1">
      <alignment horizontal="right" vertical="center" wrapText="1" readingOrder="1"/>
    </xf>
    <xf numFmtId="0" fontId="28" fillId="0" borderId="0" xfId="64" applyFont="1" applyAlignment="1">
      <alignment horizontal="right"/>
    </xf>
    <xf numFmtId="0" fontId="94" fillId="0" borderId="0" xfId="4" applyFont="1"/>
    <xf numFmtId="0" fontId="38" fillId="0" borderId="7" xfId="9" applyFont="1" applyBorder="1" applyAlignment="1">
      <alignment vertical="center"/>
    </xf>
    <xf numFmtId="3" fontId="38" fillId="0" borderId="21" xfId="10" applyNumberFormat="1" applyFont="1" applyBorder="1"/>
    <xf numFmtId="3" fontId="38" fillId="45" borderId="118" xfId="10" applyNumberFormat="1" applyFont="1" applyFill="1" applyBorder="1"/>
    <xf numFmtId="4" fontId="38" fillId="0" borderId="7" xfId="9" applyNumberFormat="1" applyFont="1" applyBorder="1" applyAlignment="1">
      <alignment vertical="center"/>
    </xf>
    <xf numFmtId="3" fontId="38" fillId="45" borderId="23" xfId="10" applyNumberFormat="1" applyFont="1" applyFill="1" applyBorder="1"/>
    <xf numFmtId="3" fontId="37" fillId="0" borderId="11" xfId="9" applyNumberFormat="1" applyFont="1" applyBorder="1"/>
    <xf numFmtId="4" fontId="37" fillId="0" borderId="8" xfId="10" applyNumberFormat="1" applyFont="1" applyBorder="1"/>
    <xf numFmtId="3" fontId="37" fillId="0" borderId="9" xfId="9" applyNumberFormat="1" applyFont="1" applyBorder="1"/>
    <xf numFmtId="4" fontId="37" fillId="0" borderId="44" xfId="10" applyNumberFormat="1" applyFont="1" applyBorder="1"/>
    <xf numFmtId="0" fontId="41" fillId="0" borderId="38" xfId="11" applyFont="1" applyBorder="1"/>
    <xf numFmtId="0" fontId="39" fillId="0" borderId="35" xfId="2" applyFont="1" applyBorder="1"/>
    <xf numFmtId="1" fontId="39" fillId="45" borderId="48" xfId="2" applyNumberFormat="1" applyFont="1" applyFill="1" applyBorder="1"/>
    <xf numFmtId="1" fontId="39" fillId="0" borderId="36" xfId="2" applyNumberFormat="1" applyFont="1" applyBorder="1"/>
    <xf numFmtId="0" fontId="95" fillId="0" borderId="0" xfId="0" applyFont="1"/>
    <xf numFmtId="3" fontId="38" fillId="0" borderId="170" xfId="66" applyNumberFormat="1" applyFont="1" applyBorder="1" applyAlignment="1">
      <alignment horizontal="right" vertical="center" wrapText="1" readingOrder="1"/>
    </xf>
    <xf numFmtId="3" fontId="37" fillId="0" borderId="159" xfId="66" applyNumberFormat="1" applyFont="1" applyBorder="1" applyAlignment="1">
      <alignment horizontal="right" vertical="center" wrapText="1" readingOrder="1"/>
    </xf>
    <xf numFmtId="0" fontId="96" fillId="0" borderId="0" xfId="0" applyFont="1"/>
    <xf numFmtId="0" fontId="97" fillId="0" borderId="0" xfId="0" applyFont="1"/>
    <xf numFmtId="0" fontId="98" fillId="0" borderId="0" xfId="7" applyFont="1"/>
    <xf numFmtId="0" fontId="84" fillId="0" borderId="0" xfId="7" applyFont="1"/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7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38" fillId="0" borderId="23" xfId="0" quotePrefix="1" applyNumberFormat="1" applyFont="1" applyBorder="1" applyAlignment="1">
      <alignment horizontal="center" vertical="center"/>
    </xf>
    <xf numFmtId="169" fontId="38" fillId="0" borderId="40" xfId="0" quotePrefix="1" applyNumberFormat="1" applyFont="1" applyBorder="1" applyAlignment="1">
      <alignment horizontal="center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5" xfId="63" applyFont="1" applyFill="1" applyBorder="1" applyAlignment="1">
      <alignment horizontal="center" vertical="center"/>
    </xf>
    <xf numFmtId="43" fontId="84" fillId="0" borderId="125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Border="1" applyAlignment="1">
      <alignment horizontal="center" vertical="center"/>
    </xf>
    <xf numFmtId="0" fontId="84" fillId="0" borderId="18" xfId="0" applyFont="1" applyBorder="1" applyAlignment="1">
      <alignment horizontal="center" vertical="center"/>
    </xf>
    <xf numFmtId="0" fontId="84" fillId="0" borderId="20" xfId="0" applyFont="1" applyBorder="1" applyAlignment="1">
      <alignment horizontal="center" vertical="center"/>
    </xf>
    <xf numFmtId="0" fontId="84" fillId="0" borderId="115" xfId="0" applyFont="1" applyBorder="1" applyAlignment="1">
      <alignment horizontal="center" vertical="center"/>
    </xf>
    <xf numFmtId="0" fontId="84" fillId="0" borderId="125" xfId="0" applyFont="1" applyBorder="1" applyAlignment="1">
      <alignment horizontal="center" vertical="center"/>
    </xf>
    <xf numFmtId="0" fontId="84" fillId="0" borderId="3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169" fontId="84" fillId="0" borderId="171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169" fontId="84" fillId="0" borderId="128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5" xfId="62" applyFont="1" applyFill="1" applyBorder="1" applyAlignment="1">
      <alignment horizontal="center" vertical="center"/>
    </xf>
    <xf numFmtId="43" fontId="84" fillId="0" borderId="125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90" fillId="0" borderId="154" xfId="66" applyFont="1" applyBorder="1" applyAlignment="1">
      <alignment horizontal="center" vertical="center" wrapText="1" readingOrder="1"/>
    </xf>
    <xf numFmtId="0" fontId="90" fillId="0" borderId="150" xfId="66" applyFont="1" applyBorder="1" applyAlignment="1">
      <alignment horizontal="center" vertical="center" wrapText="1" readingOrder="1"/>
    </xf>
    <xf numFmtId="0" fontId="84" fillId="0" borderId="148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90" fillId="0" borderId="156" xfId="66" applyFont="1" applyBorder="1" applyAlignment="1">
      <alignment horizontal="center" vertical="center" wrapText="1" readingOrder="1"/>
    </xf>
    <xf numFmtId="0" fontId="90" fillId="0" borderId="157" xfId="66" applyFont="1" applyBorder="1" applyAlignment="1">
      <alignment horizontal="center" vertical="center" wrapText="1" readingOrder="1"/>
    </xf>
    <xf numFmtId="0" fontId="90" fillId="0" borderId="169" xfId="66" applyFont="1" applyBorder="1" applyAlignment="1">
      <alignment horizontal="center" vertical="center" wrapText="1" readingOrder="1"/>
    </xf>
    <xf numFmtId="0" fontId="90" fillId="0" borderId="176" xfId="66" applyFont="1" applyBorder="1" applyAlignment="1">
      <alignment horizontal="center" vertical="center" wrapText="1" readingOrder="1"/>
    </xf>
    <xf numFmtId="0" fontId="90" fillId="0" borderId="100" xfId="66" applyFont="1" applyBorder="1" applyAlignment="1">
      <alignment horizontal="center" vertical="center" wrapText="1" readingOrder="1"/>
    </xf>
    <xf numFmtId="0" fontId="90" fillId="0" borderId="31" xfId="66" applyFont="1" applyBorder="1" applyAlignment="1">
      <alignment horizontal="center" vertical="center" wrapText="1" readingOrder="1"/>
    </xf>
    <xf numFmtId="0" fontId="90" fillId="0" borderId="5" xfId="66" applyFont="1" applyBorder="1" applyAlignment="1">
      <alignment horizontal="center" vertical="center" wrapText="1" readingOrder="1"/>
    </xf>
    <xf numFmtId="0" fontId="90" fillId="0" borderId="20" xfId="66" applyFont="1" applyBorder="1" applyAlignment="1">
      <alignment horizontal="center" vertical="center" wrapText="1" readingOrder="1"/>
    </xf>
    <xf numFmtId="0" fontId="90" fillId="0" borderId="25" xfId="66" applyFont="1" applyBorder="1" applyAlignment="1">
      <alignment horizontal="center" vertical="center" wrapText="1" readingOrder="1"/>
    </xf>
    <xf numFmtId="0" fontId="90" fillId="0" borderId="137" xfId="66" applyFont="1" applyBorder="1" applyAlignment="1">
      <alignment horizontal="center" vertical="center" wrapText="1" readingOrder="1"/>
    </xf>
    <xf numFmtId="0" fontId="90" fillId="0" borderId="19" xfId="66" applyFont="1" applyBorder="1" applyAlignment="1">
      <alignment horizontal="center" vertical="center" wrapText="1" readingOrder="1"/>
    </xf>
    <xf numFmtId="0" fontId="90" fillId="0" borderId="24" xfId="66" applyFont="1" applyBorder="1" applyAlignment="1">
      <alignment horizontal="center" vertical="center" wrapText="1" readingOrder="1"/>
    </xf>
    <xf numFmtId="0" fontId="90" fillId="0" borderId="55" xfId="66" applyFont="1" applyBorder="1" applyAlignment="1">
      <alignment horizontal="center" vertical="center" wrapText="1" readingOrder="1"/>
    </xf>
    <xf numFmtId="0" fontId="28" fillId="0" borderId="72" xfId="8" applyFont="1" applyBorder="1" applyAlignment="1">
      <alignment horizontal="left" vertical="center"/>
    </xf>
    <xf numFmtId="0" fontId="28" fillId="0" borderId="68" xfId="8" applyFont="1" applyBorder="1" applyAlignment="1">
      <alignment horizontal="left" vertical="center"/>
    </xf>
    <xf numFmtId="0" fontId="28" fillId="0" borderId="73" xfId="8" applyFont="1" applyBorder="1" applyAlignment="1">
      <alignment horizontal="left" vertical="center"/>
    </xf>
    <xf numFmtId="0" fontId="28" fillId="0" borderId="63" xfId="8" applyFont="1" applyBorder="1" applyAlignment="1">
      <alignment horizontal="left" vertical="center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 xr:uid="{00000000-0005-0000-0000-00001C000000}"/>
    <cellStyle name="Hiperłącze" xfId="1" builtinId="8"/>
    <cellStyle name="Hiperłącze 2" xfId="54" xr:uid="{00000000-0005-0000-0000-00001E000000}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 xr:uid="{00000000-0005-0000-0000-000026000000}"/>
    <cellStyle name="Normalny" xfId="0" builtinId="0"/>
    <cellStyle name="Normalny 14 2" xfId="56" xr:uid="{00000000-0005-0000-0000-000028000000}"/>
    <cellStyle name="Normalny 16" xfId="57" xr:uid="{00000000-0005-0000-0000-000029000000}"/>
    <cellStyle name="Normalny 2" xfId="2" xr:uid="{00000000-0005-0000-0000-00002A000000}"/>
    <cellStyle name="Normalny 2 2" xfId="59" xr:uid="{00000000-0005-0000-0000-00002B000000}"/>
    <cellStyle name="Normalny 3" xfId="7" xr:uid="{00000000-0005-0000-0000-00002C000000}"/>
    <cellStyle name="Normalny 3 2" xfId="60" xr:uid="{00000000-0005-0000-0000-00002D000000}"/>
    <cellStyle name="Normalny 4" xfId="52" xr:uid="{00000000-0005-0000-0000-00002E000000}"/>
    <cellStyle name="Normalny 5" xfId="55" xr:uid="{00000000-0005-0000-0000-00002F000000}"/>
    <cellStyle name="Normalny 6" xfId="67" xr:uid="{00000000-0005-0000-0000-000030000000}"/>
    <cellStyle name="Normalny 8" xfId="61" xr:uid="{00000000-0005-0000-0000-000031000000}"/>
    <cellStyle name="Normalny_DROB41_0" xfId="3" xr:uid="{00000000-0005-0000-0000-000032000000}"/>
    <cellStyle name="Normalny_Kopia I-IX.06" xfId="10" xr:uid="{00000000-0005-0000-0000-000033000000}"/>
    <cellStyle name="Normalny_MatrycaKRAJ" xfId="9" xr:uid="{00000000-0005-0000-0000-000034000000}"/>
    <cellStyle name="Normalny_Miesięczne-zboża-biuletyn" xfId="8" xr:uid="{00000000-0005-0000-0000-000035000000}"/>
    <cellStyle name="Normalny_mleko09_07" xfId="58" xr:uid="{00000000-0005-0000-0000-000036000000}"/>
    <cellStyle name="Normalny_Oblicz_Maka" xfId="64" xr:uid="{00000000-0005-0000-0000-000037000000}"/>
    <cellStyle name="Normalny_Oblicz_sruta" xfId="65" xr:uid="{00000000-0005-0000-0000-000038000000}"/>
    <cellStyle name="Normalny_Oblicz_ziarno" xfId="4" xr:uid="{00000000-0005-0000-0000-000039000000}"/>
    <cellStyle name="Normalny_PREZENTG" xfId="5" xr:uid="{00000000-0005-0000-0000-00003A000000}"/>
    <cellStyle name="Normalny_Zboża 01.2012 wstępne" xfId="11" xr:uid="{00000000-0005-0000-0000-00003B000000}"/>
    <cellStyle name="Normalny_Zboża 01-04.2012 wstępne" xfId="6" xr:uid="{00000000-0005-0000-0000-00003C000000}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 xr:uid="{00000000-0005-0000-0000-000042000000}"/>
    <cellStyle name="Zły" xfId="18" builtinId="27" customBuiltin="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177555</xdr:colOff>
      <xdr:row>21</xdr:row>
      <xdr:rowOff>22889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E155B336-CA83-A571-EC79-80CC64D69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31800"/>
          <a:ext cx="5962405" cy="326773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1</xdr:rowOff>
    </xdr:from>
    <xdr:to>
      <xdr:col>17</xdr:col>
      <xdr:colOff>292362</xdr:colOff>
      <xdr:row>21</xdr:row>
      <xdr:rowOff>25401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7AF4C80A-7EF8-181D-7A9D-EAF1B6A09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2550" y="431801"/>
          <a:ext cx="5950212" cy="3270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</xdr:row>
      <xdr:rowOff>0</xdr:rowOff>
    </xdr:from>
    <xdr:to>
      <xdr:col>27</xdr:col>
      <xdr:colOff>576203</xdr:colOff>
      <xdr:row>24</xdr:row>
      <xdr:rowOff>145301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7FB3E7E9-E399-4585-9838-FBFE7DBF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088" y="784412"/>
          <a:ext cx="6022262" cy="3282948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25</xdr:row>
      <xdr:rowOff>-1</xdr:rowOff>
    </xdr:from>
    <xdr:to>
      <xdr:col>27</xdr:col>
      <xdr:colOff>587375</xdr:colOff>
      <xdr:row>47</xdr:row>
      <xdr:rowOff>47624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B4CC224F-2010-4420-B1BE-A74D5EFBF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5750" y="4286249"/>
          <a:ext cx="6302375" cy="3540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503032</xdr:colOff>
      <xdr:row>25</xdr:row>
      <xdr:rowOff>68207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947D30AA-28CC-1DFB-8B50-7D0D71B7D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618" y="784412"/>
          <a:ext cx="5937885" cy="354203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17</xdr:col>
      <xdr:colOff>539862</xdr:colOff>
      <xdr:row>48</xdr:row>
      <xdr:rowOff>114749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FB746EA1-F306-8052-7A07-D99CE8351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618" y="4415118"/>
          <a:ext cx="5974715" cy="35661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254795</xdr:colOff>
      <xdr:row>25</xdr:row>
      <xdr:rowOff>76200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BB4F6F3-A459-5B2C-82E5-04A7A8598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787400"/>
          <a:ext cx="6242845" cy="37147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26</xdr:row>
      <xdr:rowOff>6350</xdr:rowOff>
    </xdr:from>
    <xdr:to>
      <xdr:col>7</xdr:col>
      <xdr:colOff>249459</xdr:colOff>
      <xdr:row>48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875A86A-0987-6737-7C8E-FCAE145C3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4597400"/>
          <a:ext cx="6218459" cy="3740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12</xdr:row>
      <xdr:rowOff>0</xdr:rowOff>
    </xdr:from>
    <xdr:to>
      <xdr:col>23</xdr:col>
      <xdr:colOff>532342</xdr:colOff>
      <xdr:row>28</xdr:row>
      <xdr:rowOff>135161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FE20620-5B81-69DF-0786-5C460D69D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2450" y="3117850"/>
          <a:ext cx="5371042" cy="33165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10</xdr:col>
      <xdr:colOff>1</xdr:colOff>
      <xdr:row>2</xdr:row>
      <xdr:rowOff>19050</xdr:rowOff>
    </xdr:from>
    <xdr:to>
      <xdr:col>19</xdr:col>
      <xdr:colOff>165101</xdr:colOff>
      <xdr:row>13</xdr:row>
      <xdr:rowOff>164364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5ADB7129-8C84-BA00-7453-989FCCFB2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77351" y="552450"/>
          <a:ext cx="6153150" cy="322506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19</xdr:col>
      <xdr:colOff>157251</xdr:colOff>
      <xdr:row>28</xdr:row>
      <xdr:rowOff>5360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E97E4B6F-3F58-B965-7DA7-19AE9DC94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77350" y="4146550"/>
          <a:ext cx="6145301" cy="32311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26</xdr:col>
      <xdr:colOff>124460</xdr:colOff>
      <xdr:row>17</xdr:row>
      <xdr:rowOff>105410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339CC473-658E-F616-763B-BA142DD1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8250" y="105833"/>
          <a:ext cx="4823460" cy="264541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</xdr:row>
      <xdr:rowOff>0</xdr:rowOff>
    </xdr:from>
    <xdr:to>
      <xdr:col>35</xdr:col>
      <xdr:colOff>287020</xdr:colOff>
      <xdr:row>17</xdr:row>
      <xdr:rowOff>105410</xdr:rowOff>
    </xdr:to>
    <xdr:pic>
      <xdr:nvPicPr>
        <xdr:cNvPr id="8" name="Obraz 7" descr="Obraz zawierający tekst, zrzut ekranu, krąg&#10;&#10;Zawartość wygenerowana przez AI może być niepoprawna.">
          <a:extLst>
            <a:ext uri="{FF2B5EF4-FFF2-40B4-BE49-F238E27FC236}">
              <a16:creationId xmlns:a16="http://schemas.microsoft.com/office/drawing/2014/main" id="{19DB8ABA-51A5-0D41-0191-E676E94B5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0667" y="105833"/>
          <a:ext cx="4827270" cy="26454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26</xdr:col>
      <xdr:colOff>117475</xdr:colOff>
      <xdr:row>35</xdr:row>
      <xdr:rowOff>91440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B861A203-F2E2-4CF4-D589-7511E882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8250" y="2963333"/>
          <a:ext cx="4816475" cy="263144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19</xdr:row>
      <xdr:rowOff>0</xdr:rowOff>
    </xdr:from>
    <xdr:to>
      <xdr:col>35</xdr:col>
      <xdr:colOff>280035</xdr:colOff>
      <xdr:row>35</xdr:row>
      <xdr:rowOff>91440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7E780BE2-393A-967A-50AD-94FCE1E7F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0667" y="2963333"/>
          <a:ext cx="4820285" cy="26314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16</xdr:col>
      <xdr:colOff>175260</xdr:colOff>
      <xdr:row>35</xdr:row>
      <xdr:rowOff>107950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F5B40734-1DEA-1199-5666-2ED27F68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05833"/>
          <a:ext cx="9382760" cy="55054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440214</xdr:colOff>
      <xdr:row>18</xdr:row>
      <xdr:rowOff>71437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4690745" cy="2905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76994</xdr:colOff>
      <xdr:row>18</xdr:row>
      <xdr:rowOff>82232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107156"/>
          <a:ext cx="470852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444183</xdr:colOff>
      <xdr:row>37</xdr:row>
      <xdr:rowOff>64930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3274219"/>
          <a:ext cx="4694714" cy="289861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17</xdr:col>
      <xdr:colOff>77153</xdr:colOff>
      <xdr:row>37</xdr:row>
      <xdr:rowOff>90330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3274219"/>
          <a:ext cx="4708684" cy="292401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79998168889431442"/>
  </sheetPr>
  <dimension ref="B1:V43"/>
  <sheetViews>
    <sheetView showGridLines="0" tabSelected="1" zoomScale="85" zoomScaleNormal="85" workbookViewId="0">
      <selection activeCell="I5" sqref="I5"/>
    </sheetView>
  </sheetViews>
  <sheetFormatPr defaultColWidth="9.1796875" defaultRowHeight="12.5" x14ac:dyDescent="0.25"/>
  <cols>
    <col min="1" max="1" width="7.81640625" style="151" customWidth="1"/>
    <col min="2" max="2" width="21.81640625" style="151" customWidth="1"/>
    <col min="3" max="3" width="19.7265625" style="151" customWidth="1"/>
    <col min="4" max="4" width="21" style="151" customWidth="1"/>
    <col min="5" max="5" width="14.7265625" style="151" customWidth="1"/>
    <col min="6" max="6" width="16.7265625" style="151" customWidth="1"/>
    <col min="7" max="10" width="9.1796875" style="151"/>
    <col min="11" max="11" width="17.81640625" style="151" customWidth="1"/>
    <col min="12" max="16384" width="9.1796875" style="151"/>
  </cols>
  <sheetData>
    <row r="1" spans="2:22" ht="15" customHeight="1" x14ac:dyDescent="0.3">
      <c r="B1" s="149"/>
      <c r="C1" s="149"/>
      <c r="D1" s="149"/>
      <c r="E1" s="150"/>
      <c r="F1" s="150"/>
      <c r="L1" s="152"/>
      <c r="M1" s="152"/>
      <c r="N1" s="152"/>
      <c r="O1" s="152"/>
      <c r="P1" s="152"/>
      <c r="Q1" s="152"/>
    </row>
    <row r="2" spans="2:22" ht="15.5" x14ac:dyDescent="0.35">
      <c r="B2" s="149"/>
      <c r="C2" s="149"/>
      <c r="D2" s="153" t="s">
        <v>110</v>
      </c>
      <c r="E2" s="150"/>
      <c r="F2" s="150"/>
      <c r="L2" s="152"/>
      <c r="M2" s="152"/>
      <c r="N2" s="152"/>
      <c r="O2" s="152"/>
      <c r="P2" s="152"/>
      <c r="Q2" s="152"/>
      <c r="U2" s="154"/>
      <c r="V2" s="154"/>
    </row>
    <row r="3" spans="2:22" ht="19.5" customHeight="1" x14ac:dyDescent="0.3">
      <c r="B3" s="149"/>
      <c r="C3" s="149"/>
      <c r="D3" s="255" t="s">
        <v>141</v>
      </c>
      <c r="E3" s="149"/>
      <c r="F3" s="150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U3" s="154"/>
      <c r="V3" s="154"/>
    </row>
    <row r="4" spans="2:22" ht="28.5" customHeight="1" x14ac:dyDescent="0.3">
      <c r="B4" s="150"/>
      <c r="C4" s="150"/>
      <c r="D4" s="155" t="s">
        <v>92</v>
      </c>
      <c r="E4" s="150"/>
      <c r="F4" s="150"/>
      <c r="G4" s="152"/>
      <c r="H4" s="156"/>
      <c r="I4" s="152"/>
      <c r="J4" s="152"/>
      <c r="K4" s="152"/>
      <c r="L4" s="152"/>
      <c r="M4" s="152"/>
      <c r="N4" s="152"/>
      <c r="O4" s="152"/>
      <c r="P4" s="152"/>
      <c r="Q4" s="152"/>
    </row>
    <row r="5" spans="2:22" ht="15.5" x14ac:dyDescent="0.3">
      <c r="B5" s="152"/>
      <c r="C5" s="152"/>
      <c r="D5" s="152"/>
      <c r="E5" s="152"/>
      <c r="F5" s="152"/>
      <c r="G5" s="152"/>
      <c r="H5" s="156"/>
      <c r="I5" s="152"/>
      <c r="J5" s="152"/>
      <c r="K5" s="152"/>
      <c r="L5" s="152"/>
      <c r="M5" s="152"/>
      <c r="N5" s="152"/>
      <c r="O5" s="152"/>
      <c r="P5" s="152"/>
      <c r="Q5" s="152"/>
    </row>
    <row r="6" spans="2:22" ht="18" customHeight="1" x14ac:dyDescent="0.35">
      <c r="B6" s="157" t="s">
        <v>131</v>
      </c>
      <c r="C6" s="152"/>
      <c r="D6" s="152"/>
      <c r="E6" s="152"/>
      <c r="F6" s="152"/>
      <c r="G6" s="152"/>
      <c r="H6" s="156"/>
      <c r="I6" s="152"/>
      <c r="J6" s="152"/>
      <c r="K6" s="152"/>
      <c r="L6" s="152"/>
      <c r="M6" s="152"/>
      <c r="N6" s="152"/>
      <c r="O6" s="152"/>
      <c r="P6" s="152"/>
      <c r="Q6" s="152"/>
    </row>
    <row r="7" spans="2:22" ht="16.5" customHeight="1" x14ac:dyDescent="0.3"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</row>
    <row r="8" spans="2:22" ht="10.5" customHeight="1" x14ac:dyDescent="0.3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</row>
    <row r="9" spans="2:22" ht="33" customHeight="1" x14ac:dyDescent="0.7">
      <c r="B9" s="138" t="s">
        <v>6</v>
      </c>
      <c r="C9" s="158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</row>
    <row r="10" spans="2:22" ht="13.5" customHeight="1" x14ac:dyDescent="0.35">
      <c r="B10" s="399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</row>
    <row r="11" spans="2:22" ht="13" x14ac:dyDescent="0.3"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 spans="2:22" ht="23.5" x14ac:dyDescent="0.3">
      <c r="B12" s="509" t="s">
        <v>303</v>
      </c>
      <c r="C12" s="510"/>
      <c r="D12" s="511"/>
      <c r="E12" s="513" t="s">
        <v>304</v>
      </c>
      <c r="F12" s="512"/>
      <c r="G12" s="511"/>
      <c r="Q12" s="152"/>
    </row>
    <row r="13" spans="2:22" ht="13" x14ac:dyDescent="0.3">
      <c r="B13" s="401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</row>
    <row r="14" spans="2:22" ht="13" x14ac:dyDescent="0.3"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</row>
    <row r="15" spans="2:22" ht="26" x14ac:dyDescent="0.6">
      <c r="B15" s="140" t="s">
        <v>132</v>
      </c>
      <c r="C15" s="141"/>
      <c r="D15" s="142" t="s">
        <v>302</v>
      </c>
      <c r="E15" s="141"/>
      <c r="F15" s="141"/>
      <c r="G15" s="139"/>
      <c r="H15" s="152"/>
      <c r="I15" s="152"/>
      <c r="J15" s="152"/>
      <c r="K15" s="152"/>
      <c r="L15" s="152"/>
      <c r="M15" s="152"/>
      <c r="N15" s="152"/>
      <c r="O15" s="152"/>
      <c r="P15" s="152"/>
      <c r="Q15" s="152"/>
    </row>
    <row r="16" spans="2:22" ht="18.5" x14ac:dyDescent="0.45">
      <c r="B16" s="792" t="s">
        <v>294</v>
      </c>
      <c r="C16" s="793"/>
      <c r="D16" s="159"/>
      <c r="E16" s="159"/>
      <c r="F16" s="159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2:17" ht="14.5" x14ac:dyDescent="0.35">
      <c r="B17" s="159" t="s">
        <v>142</v>
      </c>
      <c r="C17" s="159"/>
      <c r="D17" s="159"/>
      <c r="E17" s="159"/>
      <c r="F17" s="159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2:17" ht="14.5" x14ac:dyDescent="0.35">
      <c r="B18" s="159" t="s">
        <v>143</v>
      </c>
      <c r="C18" s="159"/>
      <c r="D18" s="159"/>
      <c r="E18" s="159"/>
      <c r="F18" s="159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</row>
    <row r="19" spans="2:17" ht="14.5" x14ac:dyDescent="0.35">
      <c r="B19" s="159" t="s">
        <v>92</v>
      </c>
      <c r="C19" s="159"/>
      <c r="D19" s="159"/>
      <c r="E19" s="159"/>
      <c r="F19" s="159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2:17" ht="14.5" x14ac:dyDescent="0.35">
      <c r="B20" s="159" t="s">
        <v>4</v>
      </c>
      <c r="C20" s="159"/>
      <c r="D20" s="159"/>
      <c r="E20" s="159"/>
      <c r="F20" s="159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</row>
    <row r="21" spans="2:17" ht="14.5" x14ac:dyDescent="0.35">
      <c r="B21" s="159" t="s">
        <v>5</v>
      </c>
      <c r="C21" s="159"/>
      <c r="D21" s="159"/>
      <c r="E21" s="159"/>
      <c r="F21" s="159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</row>
    <row r="22" spans="2:17" ht="14.5" x14ac:dyDescent="0.35">
      <c r="B22" s="159"/>
      <c r="C22" s="159"/>
      <c r="D22" s="159"/>
      <c r="E22" s="159"/>
      <c r="F22" s="159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</row>
    <row r="23" spans="2:17" ht="13.5" customHeight="1" x14ac:dyDescent="0.35">
      <c r="B23" s="163"/>
      <c r="C23" s="159"/>
      <c r="D23" s="159"/>
      <c r="E23" s="159"/>
      <c r="F23" s="159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</row>
    <row r="24" spans="2:17" ht="14.5" x14ac:dyDescent="0.35">
      <c r="B24" s="159"/>
      <c r="C24" s="162"/>
      <c r="D24" s="159"/>
      <c r="E24" s="159"/>
      <c r="F24" s="159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</row>
    <row r="25" spans="2:17" ht="14.5" x14ac:dyDescent="0.35">
      <c r="B25" s="159"/>
      <c r="C25" s="162"/>
      <c r="D25" s="159"/>
      <c r="E25" s="159"/>
      <c r="F25" s="159"/>
      <c r="G25" s="152"/>
      <c r="H25" s="152"/>
      <c r="I25" s="152"/>
      <c r="J25" s="161"/>
      <c r="K25" s="152"/>
      <c r="L25" s="152"/>
      <c r="M25" s="152"/>
      <c r="N25" s="152"/>
      <c r="O25" s="152"/>
      <c r="P25" s="152"/>
      <c r="Q25" s="152"/>
    </row>
    <row r="26" spans="2:17" ht="31.5" customHeight="1" x14ac:dyDescent="0.35">
      <c r="B26" s="160" t="s">
        <v>133</v>
      </c>
      <c r="C26" s="159"/>
      <c r="D26" s="159"/>
      <c r="E26" s="159"/>
      <c r="F26" s="159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</row>
    <row r="27" spans="2:17" ht="14.5" x14ac:dyDescent="0.35">
      <c r="B27" s="160" t="s">
        <v>93</v>
      </c>
      <c r="C27" s="160"/>
      <c r="D27" s="160"/>
      <c r="E27" s="160"/>
      <c r="F27" s="160"/>
      <c r="G27" s="161"/>
      <c r="H27" s="161"/>
      <c r="I27" s="161"/>
      <c r="J27" s="152"/>
      <c r="K27" s="152"/>
      <c r="L27" s="152"/>
      <c r="M27" s="152"/>
      <c r="N27" s="152"/>
      <c r="O27" s="152"/>
      <c r="P27" s="152"/>
      <c r="Q27" s="152"/>
    </row>
    <row r="28" spans="2:17" ht="14.5" x14ac:dyDescent="0.35">
      <c r="B28" s="256" t="s">
        <v>144</v>
      </c>
      <c r="C28" s="256"/>
      <c r="D28" s="159"/>
      <c r="E28" s="159"/>
      <c r="F28" s="159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</row>
    <row r="29" spans="2:17" ht="14.5" x14ac:dyDescent="0.35">
      <c r="B29" s="159" t="s">
        <v>134</v>
      </c>
      <c r="C29" s="159"/>
      <c r="D29" s="159"/>
      <c r="E29" s="159"/>
      <c r="F29" s="159"/>
      <c r="G29" s="152"/>
      <c r="H29" s="152"/>
      <c r="I29" s="152"/>
      <c r="J29" s="164"/>
      <c r="K29" s="164"/>
      <c r="L29" s="164"/>
      <c r="M29" s="164"/>
      <c r="N29" s="164"/>
      <c r="O29" s="164"/>
      <c r="P29" s="164"/>
      <c r="Q29" s="152"/>
    </row>
    <row r="30" spans="2:17" ht="14.5" x14ac:dyDescent="0.35">
      <c r="B30" s="159"/>
      <c r="C30" s="159"/>
      <c r="D30" s="159"/>
      <c r="E30" s="159"/>
      <c r="F30" s="159"/>
      <c r="G30" s="152"/>
      <c r="H30" s="152"/>
      <c r="I30" s="152"/>
      <c r="J30" s="164"/>
      <c r="K30" s="164"/>
      <c r="L30" s="164"/>
      <c r="M30" s="164"/>
      <c r="N30" s="164"/>
      <c r="O30" s="164"/>
      <c r="P30" s="164"/>
      <c r="Q30" s="152"/>
    </row>
    <row r="31" spans="2:17" ht="15.5" x14ac:dyDescent="0.35">
      <c r="B31" s="168" t="s">
        <v>137</v>
      </c>
      <c r="C31" s="163"/>
      <c r="D31" s="163"/>
      <c r="E31" s="163"/>
      <c r="F31" s="163"/>
      <c r="G31" s="164"/>
      <c r="H31" s="164"/>
      <c r="I31" s="164"/>
      <c r="J31" s="152"/>
      <c r="K31" s="152"/>
      <c r="L31" s="152"/>
      <c r="M31" s="152"/>
      <c r="N31" s="165"/>
      <c r="O31" s="152"/>
      <c r="P31" s="152"/>
      <c r="Q31" s="152"/>
    </row>
    <row r="32" spans="2:17" ht="15.5" x14ac:dyDescent="0.35">
      <c r="B32" s="169" t="s">
        <v>139</v>
      </c>
      <c r="C32" s="163"/>
      <c r="D32" s="163"/>
      <c r="E32" s="163"/>
      <c r="F32" s="163"/>
      <c r="G32" s="164"/>
      <c r="H32" s="164"/>
      <c r="I32" s="164"/>
      <c r="J32" s="152"/>
      <c r="K32" s="152"/>
      <c r="L32" s="152"/>
      <c r="M32" s="152"/>
      <c r="N32" s="165"/>
      <c r="O32" s="152"/>
      <c r="P32" s="152"/>
      <c r="Q32" s="152"/>
    </row>
    <row r="33" spans="2:17" ht="15.5" x14ac:dyDescent="0.35">
      <c r="B33" s="169" t="s">
        <v>138</v>
      </c>
      <c r="C33" s="159"/>
      <c r="D33" s="159"/>
      <c r="E33" s="159"/>
      <c r="F33" s="159"/>
      <c r="G33" s="152"/>
      <c r="H33" s="152"/>
      <c r="I33" s="152"/>
      <c r="J33" s="152"/>
      <c r="K33" s="152"/>
      <c r="L33" s="152"/>
      <c r="M33" s="152"/>
      <c r="N33" s="165"/>
      <c r="O33" s="152"/>
      <c r="P33" s="152"/>
      <c r="Q33" s="152"/>
    </row>
    <row r="34" spans="2:17" ht="15.5" x14ac:dyDescent="0.35">
      <c r="B34" s="159"/>
      <c r="C34" s="159"/>
      <c r="D34" s="159"/>
      <c r="E34" s="159"/>
      <c r="F34" s="159"/>
      <c r="G34" s="152"/>
      <c r="H34" s="152"/>
      <c r="I34" s="152"/>
      <c r="J34" s="152"/>
      <c r="K34" s="152"/>
      <c r="L34" s="152"/>
      <c r="M34" s="152"/>
      <c r="N34" s="165"/>
      <c r="O34" s="152"/>
      <c r="P34" s="152"/>
      <c r="Q34" s="152"/>
    </row>
    <row r="35" spans="2:17" ht="15.5" x14ac:dyDescent="0.3">
      <c r="B35" s="152"/>
      <c r="C35" s="152"/>
      <c r="D35" s="152"/>
      <c r="E35" s="152"/>
      <c r="F35" s="152"/>
      <c r="G35" s="152"/>
      <c r="H35" s="152"/>
      <c r="I35" s="152"/>
      <c r="J35" s="166"/>
      <c r="K35" s="166"/>
      <c r="N35" s="167"/>
    </row>
    <row r="36" spans="2:17" ht="15.5" x14ac:dyDescent="0.3">
      <c r="B36" s="152"/>
      <c r="C36" s="152"/>
      <c r="D36" s="152"/>
      <c r="E36" s="152"/>
      <c r="F36" s="152"/>
      <c r="G36" s="152"/>
      <c r="H36" s="152"/>
      <c r="I36" s="152"/>
      <c r="J36" s="166"/>
      <c r="K36" s="166"/>
      <c r="N36" s="167"/>
    </row>
    <row r="37" spans="2:17" x14ac:dyDescent="0.25">
      <c r="B37" s="166"/>
      <c r="C37" s="166"/>
      <c r="D37" s="166"/>
      <c r="E37" s="166"/>
      <c r="F37" s="166"/>
      <c r="G37" s="166"/>
      <c r="H37" s="166"/>
      <c r="I37" s="166"/>
      <c r="J37" s="166"/>
      <c r="K37" s="166"/>
    </row>
    <row r="38" spans="2:17" x14ac:dyDescent="0.25">
      <c r="B38" s="166"/>
      <c r="C38" s="166"/>
      <c r="D38" s="166"/>
      <c r="E38" s="166"/>
      <c r="F38" s="166"/>
      <c r="G38" s="166"/>
      <c r="H38" s="166"/>
      <c r="I38" s="166"/>
    </row>
    <row r="39" spans="2:17" x14ac:dyDescent="0.25">
      <c r="B39" s="166"/>
      <c r="C39" s="166"/>
      <c r="D39" s="166"/>
      <c r="E39" s="166"/>
      <c r="F39" s="166"/>
      <c r="G39" s="166"/>
      <c r="H39" s="166"/>
      <c r="I39" s="166"/>
    </row>
    <row r="40" spans="2:17" x14ac:dyDescent="0.25">
      <c r="B40" s="166"/>
      <c r="C40" s="166"/>
      <c r="D40" s="166"/>
      <c r="E40" s="166"/>
      <c r="F40" s="166"/>
      <c r="G40" s="166"/>
      <c r="H40" s="166"/>
      <c r="I40" s="166"/>
    </row>
    <row r="41" spans="2:17" x14ac:dyDescent="0.25">
      <c r="B41" s="166"/>
      <c r="C41" s="166"/>
      <c r="D41" s="166"/>
      <c r="E41" s="166"/>
      <c r="F41" s="166"/>
      <c r="G41" s="166"/>
      <c r="H41" s="166"/>
      <c r="I41" s="166"/>
    </row>
    <row r="42" spans="2:17" x14ac:dyDescent="0.25">
      <c r="B42" s="166"/>
      <c r="C42" s="166"/>
      <c r="D42" s="166"/>
      <c r="E42" s="166"/>
      <c r="F42" s="166"/>
      <c r="G42" s="166"/>
      <c r="H42" s="166"/>
      <c r="I42" s="166"/>
    </row>
    <row r="43" spans="2:17" x14ac:dyDescent="0.25">
      <c r="B43" s="166"/>
      <c r="C43" s="166"/>
      <c r="D43" s="166"/>
      <c r="E43" s="166"/>
      <c r="F43" s="166"/>
      <c r="G43" s="166"/>
      <c r="H43" s="166"/>
      <c r="I43" s="166"/>
    </row>
  </sheetData>
  <hyperlinks>
    <hyperlink ref="B28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4"/>
  <dimension ref="A1:N67"/>
  <sheetViews>
    <sheetView showGridLines="0" zoomScaleNormal="100" workbookViewId="0">
      <selection activeCell="P9" sqref="P9"/>
    </sheetView>
  </sheetViews>
  <sheetFormatPr defaultColWidth="9.1796875" defaultRowHeight="13" x14ac:dyDescent="0.3"/>
  <cols>
    <col min="1" max="1" width="12.1796875" style="24" customWidth="1"/>
    <col min="2" max="2" width="12.1796875" style="24" bestFit="1" customWidth="1"/>
    <col min="3" max="5" width="9.1796875" style="24"/>
    <col min="6" max="6" width="10.26953125" style="24" bestFit="1" customWidth="1"/>
    <col min="7" max="11" width="9.1796875" style="24"/>
    <col min="12" max="12" width="10.54296875" style="24" customWidth="1"/>
    <col min="13" max="13" width="9.453125" style="24" customWidth="1"/>
    <col min="14" max="16384" width="9.1796875" style="24"/>
  </cols>
  <sheetData>
    <row r="1" spans="1:14" s="143" customFormat="1" ht="21" x14ac:dyDescent="0.5">
      <c r="A1" s="14" t="s">
        <v>208</v>
      </c>
      <c r="B1" s="37"/>
      <c r="C1" s="37"/>
      <c r="D1" s="37"/>
      <c r="E1" s="37"/>
      <c r="F1" s="37"/>
      <c r="G1" s="37"/>
      <c r="H1" s="37"/>
      <c r="I1" s="145"/>
      <c r="J1" s="145"/>
      <c r="K1" s="145"/>
    </row>
    <row r="2" spans="1:14" s="20" customFormat="1" ht="17" x14ac:dyDescent="0.4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" thickBot="1" x14ac:dyDescent="0.4">
      <c r="A3" s="148" t="s">
        <v>95</v>
      </c>
    </row>
    <row r="4" spans="1:14" ht="24.5" thickBot="1" x14ac:dyDescent="0.35">
      <c r="A4" s="857" t="s">
        <v>15</v>
      </c>
      <c r="B4" s="858"/>
      <c r="C4" s="243" t="s">
        <v>97</v>
      </c>
      <c r="D4" s="244" t="s">
        <v>98</v>
      </c>
      <c r="E4" s="244" t="s">
        <v>99</v>
      </c>
      <c r="F4" s="244" t="s">
        <v>100</v>
      </c>
      <c r="G4" s="244" t="s">
        <v>101</v>
      </c>
      <c r="H4" s="244" t="s">
        <v>102</v>
      </c>
      <c r="I4" s="244" t="s">
        <v>103</v>
      </c>
      <c r="J4" s="244" t="s">
        <v>104</v>
      </c>
      <c r="K4" s="244" t="s">
        <v>105</v>
      </c>
      <c r="L4" s="244" t="s">
        <v>106</v>
      </c>
      <c r="M4" s="244" t="s">
        <v>107</v>
      </c>
      <c r="N4" s="245" t="s">
        <v>108</v>
      </c>
    </row>
    <row r="5" spans="1:14" x14ac:dyDescent="0.3">
      <c r="A5" s="856" t="s">
        <v>1</v>
      </c>
      <c r="B5" s="25" t="s">
        <v>62</v>
      </c>
      <c r="C5" s="172">
        <v>918.05600000000004</v>
      </c>
      <c r="D5" s="173">
        <v>936.37400000000002</v>
      </c>
      <c r="E5" s="173">
        <v>954.23</v>
      </c>
      <c r="F5" s="173">
        <v>941.45600000000002</v>
      </c>
      <c r="G5" s="173">
        <v>969.01499999999999</v>
      </c>
      <c r="H5" s="173">
        <v>960.45</v>
      </c>
      <c r="I5" s="173">
        <v>867.64800000000002</v>
      </c>
      <c r="J5" s="173">
        <v>916.95</v>
      </c>
      <c r="K5" s="173">
        <v>1002.505</v>
      </c>
      <c r="L5" s="173">
        <v>1078.556</v>
      </c>
      <c r="M5" s="173">
        <v>1198.604</v>
      </c>
      <c r="N5" s="178">
        <v>1315.8589999999999</v>
      </c>
    </row>
    <row r="6" spans="1:14" x14ac:dyDescent="0.3">
      <c r="A6" s="854"/>
      <c r="B6" s="28" t="s">
        <v>63</v>
      </c>
      <c r="C6" s="174">
        <v>899.92</v>
      </c>
      <c r="D6" s="175">
        <v>940.15499999999997</v>
      </c>
      <c r="E6" s="175">
        <v>977.05</v>
      </c>
      <c r="F6" s="175">
        <v>976.67600000000004</v>
      </c>
      <c r="G6" s="175">
        <v>982.94</v>
      </c>
      <c r="H6" s="175">
        <v>995.80200000000002</v>
      </c>
      <c r="I6" s="175">
        <v>913.81500000000005</v>
      </c>
      <c r="J6" s="175">
        <v>913.38099999999997</v>
      </c>
      <c r="K6" s="175">
        <v>997.01900000000001</v>
      </c>
      <c r="L6" s="175">
        <v>1072.5050000000001</v>
      </c>
      <c r="M6" s="175">
        <v>1182.239</v>
      </c>
      <c r="N6" s="179">
        <v>1271.77</v>
      </c>
    </row>
    <row r="7" spans="1:14" x14ac:dyDescent="0.3">
      <c r="A7" s="853" t="s">
        <v>2</v>
      </c>
      <c r="B7" s="28" t="s">
        <v>16</v>
      </c>
      <c r="C7" s="174">
        <v>622.07500000000005</v>
      </c>
      <c r="D7" s="175">
        <v>668.45399999999995</v>
      </c>
      <c r="E7" s="175">
        <v>709.16200000000003</v>
      </c>
      <c r="F7" s="175">
        <v>727.52599999999995</v>
      </c>
      <c r="G7" s="175">
        <v>742.86900000000003</v>
      </c>
      <c r="H7" s="175">
        <v>775.05700000000002</v>
      </c>
      <c r="I7" s="175">
        <v>643.59900000000005</v>
      </c>
      <c r="J7" s="175">
        <v>686.41399999999999</v>
      </c>
      <c r="K7" s="175">
        <v>805.22199999999998</v>
      </c>
      <c r="L7" s="175">
        <v>865.36699999999996</v>
      </c>
      <c r="M7" s="175">
        <v>985.87599999999998</v>
      </c>
      <c r="N7" s="179">
        <v>1096.7380000000001</v>
      </c>
    </row>
    <row r="8" spans="1:14" x14ac:dyDescent="0.3">
      <c r="A8" s="854"/>
      <c r="B8" s="28" t="s">
        <v>17</v>
      </c>
      <c r="C8" s="174">
        <v>632.45399999999995</v>
      </c>
      <c r="D8" s="175">
        <v>693.60599999999999</v>
      </c>
      <c r="E8" s="175">
        <v>721.45100000000002</v>
      </c>
      <c r="F8" s="175">
        <v>728.31399999999996</v>
      </c>
      <c r="G8" s="175">
        <v>746.4</v>
      </c>
      <c r="H8" s="175">
        <v>798.43</v>
      </c>
      <c r="I8" s="175">
        <v>690.83</v>
      </c>
      <c r="J8" s="175">
        <v>711.41700000000003</v>
      </c>
      <c r="K8" s="175">
        <v>799.55100000000004</v>
      </c>
      <c r="L8" s="175">
        <v>885.37099999999998</v>
      </c>
      <c r="M8" s="175">
        <v>963.44399999999996</v>
      </c>
      <c r="N8" s="179">
        <v>1041.386</v>
      </c>
    </row>
    <row r="9" spans="1:14" x14ac:dyDescent="0.3">
      <c r="A9" s="853" t="s">
        <v>3</v>
      </c>
      <c r="B9" s="28" t="s">
        <v>271</v>
      </c>
      <c r="C9" s="174">
        <v>702.53599999999994</v>
      </c>
      <c r="D9" s="175">
        <v>765.08600000000001</v>
      </c>
      <c r="E9" s="175">
        <v>785.82899999999995</v>
      </c>
      <c r="F9" s="175">
        <v>815.10900000000004</v>
      </c>
      <c r="G9" s="175">
        <v>822.03700000000003</v>
      </c>
      <c r="H9" s="175">
        <v>836.98199999999997</v>
      </c>
      <c r="I9" s="175">
        <v>684.57899999999995</v>
      </c>
      <c r="J9" s="175">
        <v>752.62400000000002</v>
      </c>
      <c r="K9" s="175">
        <v>834.20600000000002</v>
      </c>
      <c r="L9" s="175">
        <v>905.03</v>
      </c>
      <c r="M9" s="175">
        <v>985.87599999999998</v>
      </c>
      <c r="N9" s="179">
        <v>1154.027</v>
      </c>
    </row>
    <row r="10" spans="1:14" x14ac:dyDescent="0.3">
      <c r="A10" s="855"/>
      <c r="B10" s="28" t="s">
        <v>17</v>
      </c>
      <c r="C10" s="174">
        <v>718.46500000000003</v>
      </c>
      <c r="D10" s="175">
        <v>775.95899999999995</v>
      </c>
      <c r="E10" s="175">
        <v>827.73400000000004</v>
      </c>
      <c r="F10" s="175">
        <v>846.72199999999998</v>
      </c>
      <c r="G10" s="175">
        <v>862.75900000000001</v>
      </c>
      <c r="H10" s="175">
        <v>886.48099999999999</v>
      </c>
      <c r="I10" s="175">
        <v>717.27499999999998</v>
      </c>
      <c r="J10" s="175">
        <v>753.90700000000004</v>
      </c>
      <c r="K10" s="175">
        <v>851.40599999999995</v>
      </c>
      <c r="L10" s="175">
        <v>896.95100000000002</v>
      </c>
      <c r="M10" s="175">
        <v>963.44399999999996</v>
      </c>
      <c r="N10" s="179">
        <v>1106.4059999999999</v>
      </c>
    </row>
    <row r="11" spans="1:14" x14ac:dyDescent="0.3">
      <c r="A11" s="854"/>
      <c r="B11" s="28" t="s">
        <v>272</v>
      </c>
      <c r="C11" s="174">
        <v>790.44399999999996</v>
      </c>
      <c r="D11" s="175">
        <v>800.58500000000004</v>
      </c>
      <c r="E11" s="175">
        <v>831.45600000000002</v>
      </c>
      <c r="F11" s="175">
        <v>898.68499999999995</v>
      </c>
      <c r="G11" s="175">
        <v>923.20500000000004</v>
      </c>
      <c r="H11" s="175">
        <v>961.077</v>
      </c>
      <c r="I11" s="175">
        <v>731.22900000000004</v>
      </c>
      <c r="J11" s="175">
        <v>813.27599999999995</v>
      </c>
      <c r="K11" s="175">
        <v>819.30100000000004</v>
      </c>
      <c r="L11" s="175">
        <v>975.56299999999999</v>
      </c>
      <c r="M11" s="175">
        <v>1077.066</v>
      </c>
      <c r="N11" s="179">
        <v>1204.7819999999999</v>
      </c>
    </row>
    <row r="12" spans="1:14" x14ac:dyDescent="0.3">
      <c r="A12" s="629" t="s">
        <v>7</v>
      </c>
      <c r="B12" s="28" t="s">
        <v>245</v>
      </c>
      <c r="C12" s="174">
        <v>816.601</v>
      </c>
      <c r="D12" s="175">
        <v>861.51099999999997</v>
      </c>
      <c r="E12" s="175">
        <v>888.13699999999994</v>
      </c>
      <c r="F12" s="175">
        <v>932.12699999999995</v>
      </c>
      <c r="G12" s="175">
        <v>1001.87</v>
      </c>
      <c r="H12" s="175">
        <v>1023.51</v>
      </c>
      <c r="I12" s="175">
        <v>1010.018</v>
      </c>
      <c r="J12" s="175">
        <v>1032.9349999999999</v>
      </c>
      <c r="K12" s="175">
        <v>1086.5409999999999</v>
      </c>
      <c r="L12" s="175">
        <v>954.97199999999998</v>
      </c>
      <c r="M12" s="175">
        <v>1006.831</v>
      </c>
      <c r="N12" s="179">
        <v>1044.1089999999999</v>
      </c>
    </row>
    <row r="13" spans="1:14" x14ac:dyDescent="0.3">
      <c r="A13" s="853" t="s">
        <v>19</v>
      </c>
      <c r="B13" s="28" t="s">
        <v>271</v>
      </c>
      <c r="C13" s="174">
        <v>576.02499999999998</v>
      </c>
      <c r="D13" s="175">
        <v>641.19299999999998</v>
      </c>
      <c r="E13" s="175">
        <v>673.49400000000003</v>
      </c>
      <c r="F13" s="175">
        <v>655.548</v>
      </c>
      <c r="G13" s="175">
        <v>623.97299999999996</v>
      </c>
      <c r="H13" s="175">
        <v>603.34100000000001</v>
      </c>
      <c r="I13" s="175">
        <v>567.23099999999999</v>
      </c>
      <c r="J13" s="175">
        <v>602.94600000000003</v>
      </c>
      <c r="K13" s="175">
        <v>672.61199999999997</v>
      </c>
      <c r="L13" s="175">
        <v>760.72199999999998</v>
      </c>
      <c r="M13" s="175">
        <v>943.72900000000004</v>
      </c>
      <c r="N13" s="179">
        <v>1039.434</v>
      </c>
    </row>
    <row r="14" spans="1:14" x14ac:dyDescent="0.3">
      <c r="A14" s="854"/>
      <c r="B14" s="28" t="s">
        <v>255</v>
      </c>
      <c r="C14" s="174">
        <v>591.24</v>
      </c>
      <c r="D14" s="175">
        <v>608.40599999999995</v>
      </c>
      <c r="E14" s="175">
        <v>636.702</v>
      </c>
      <c r="F14" s="175">
        <v>620.85299999999995</v>
      </c>
      <c r="G14" s="175">
        <v>619.35900000000004</v>
      </c>
      <c r="H14" s="175">
        <v>635.81899999999996</v>
      </c>
      <c r="I14" s="175">
        <v>626.798</v>
      </c>
      <c r="J14" s="175">
        <v>594.76400000000001</v>
      </c>
      <c r="K14" s="175">
        <v>670.65</v>
      </c>
      <c r="L14" s="175">
        <v>678.35599999999999</v>
      </c>
      <c r="M14" s="175">
        <v>776.08500000000004</v>
      </c>
      <c r="N14" s="179">
        <v>891.64400000000001</v>
      </c>
    </row>
    <row r="15" spans="1:14" ht="13.5" thickBot="1" x14ac:dyDescent="0.35">
      <c r="A15" s="630" t="s">
        <v>0</v>
      </c>
      <c r="B15" s="31" t="s">
        <v>17</v>
      </c>
      <c r="C15" s="176">
        <v>744.72799999999995</v>
      </c>
      <c r="D15" s="177">
        <v>795.18399999999997</v>
      </c>
      <c r="E15" s="177">
        <v>831.54899999999998</v>
      </c>
      <c r="F15" s="177">
        <v>836.77599999999995</v>
      </c>
      <c r="G15" s="177">
        <v>854.99</v>
      </c>
      <c r="H15" s="177">
        <v>898.07</v>
      </c>
      <c r="I15" s="177">
        <v>781.35</v>
      </c>
      <c r="J15" s="177">
        <v>796.226</v>
      </c>
      <c r="K15" s="177">
        <v>873.58399999999995</v>
      </c>
      <c r="L15" s="177">
        <v>933.62400000000002</v>
      </c>
      <c r="M15" s="177">
        <v>1047.396</v>
      </c>
      <c r="N15" s="180">
        <v>1191.9380000000001</v>
      </c>
    </row>
    <row r="16" spans="1:14" ht="13.5" thickBot="1" x14ac:dyDescent="0.35"/>
    <row r="17" spans="1:14" ht="24.5" thickBot="1" x14ac:dyDescent="0.35">
      <c r="A17" s="857" t="s">
        <v>15</v>
      </c>
      <c r="B17" s="858"/>
      <c r="C17" s="243" t="s">
        <v>113</v>
      </c>
      <c r="D17" s="244" t="s">
        <v>114</v>
      </c>
      <c r="E17" s="244" t="s">
        <v>115</v>
      </c>
      <c r="F17" s="244" t="s">
        <v>116</v>
      </c>
      <c r="G17" s="244" t="s">
        <v>117</v>
      </c>
      <c r="H17" s="244" t="s">
        <v>118</v>
      </c>
      <c r="I17" s="244" t="s">
        <v>119</v>
      </c>
      <c r="J17" s="244" t="s">
        <v>120</v>
      </c>
      <c r="K17" s="244" t="s">
        <v>121</v>
      </c>
      <c r="L17" s="244" t="s">
        <v>122</v>
      </c>
      <c r="M17" s="244" t="s">
        <v>123</v>
      </c>
      <c r="N17" s="245" t="s">
        <v>124</v>
      </c>
    </row>
    <row r="18" spans="1:14" x14ac:dyDescent="0.3">
      <c r="A18" s="856" t="s">
        <v>1</v>
      </c>
      <c r="B18" s="25" t="s">
        <v>62</v>
      </c>
      <c r="C18" s="172">
        <v>1297.1300000000001</v>
      </c>
      <c r="D18" s="173">
        <v>1274.143</v>
      </c>
      <c r="E18" s="173">
        <v>1526.8030000000001</v>
      </c>
      <c r="F18" s="173">
        <v>1661.481</v>
      </c>
      <c r="G18" s="26">
        <v>1717.1389999999999</v>
      </c>
      <c r="H18" s="26">
        <v>1700.7860000000001</v>
      </c>
      <c r="I18" s="26">
        <v>1569.1320000000001</v>
      </c>
      <c r="J18" s="26">
        <v>1546.097</v>
      </c>
      <c r="K18" s="26">
        <v>1519.664</v>
      </c>
      <c r="L18" s="26">
        <v>1590.3119999999999</v>
      </c>
      <c r="M18" s="26">
        <v>1556.3409999999999</v>
      </c>
      <c r="N18" s="27">
        <v>1483.4670000000001</v>
      </c>
    </row>
    <row r="19" spans="1:14" x14ac:dyDescent="0.3">
      <c r="A19" s="854"/>
      <c r="B19" s="28" t="s">
        <v>63</v>
      </c>
      <c r="C19" s="174">
        <v>1267.115</v>
      </c>
      <c r="D19" s="175">
        <v>1246.596</v>
      </c>
      <c r="E19" s="175">
        <v>1495.74</v>
      </c>
      <c r="F19" s="175">
        <v>1669.377</v>
      </c>
      <c r="G19" s="29">
        <v>1719.645</v>
      </c>
      <c r="H19" s="29">
        <v>1737.5429999999999</v>
      </c>
      <c r="I19" s="29">
        <v>1715.0840000000001</v>
      </c>
      <c r="J19" s="29">
        <v>1571.34</v>
      </c>
      <c r="K19" s="29">
        <v>1538.68</v>
      </c>
      <c r="L19" s="29">
        <v>1595.7619999999999</v>
      </c>
      <c r="M19" s="29">
        <v>1564.693</v>
      </c>
      <c r="N19" s="30">
        <v>1494.7460000000001</v>
      </c>
    </row>
    <row r="20" spans="1:14" x14ac:dyDescent="0.3">
      <c r="A20" s="853" t="s">
        <v>2</v>
      </c>
      <c r="B20" s="28" t="s">
        <v>16</v>
      </c>
      <c r="C20" s="174">
        <v>1131.3489999999999</v>
      </c>
      <c r="D20" s="175">
        <v>1084.5619999999999</v>
      </c>
      <c r="E20" s="175">
        <v>1211.1959999999999</v>
      </c>
      <c r="F20" s="175">
        <v>1332.146</v>
      </c>
      <c r="G20" s="29">
        <v>1367.13</v>
      </c>
      <c r="H20" s="29">
        <v>1380.9179999999999</v>
      </c>
      <c r="I20" s="29">
        <v>1213.171</v>
      </c>
      <c r="J20" s="29">
        <v>1219.0360000000001</v>
      </c>
      <c r="K20" s="29">
        <v>1214.894</v>
      </c>
      <c r="L20" s="29">
        <v>1226.913</v>
      </c>
      <c r="M20" s="29">
        <v>1214.3579999999999</v>
      </c>
      <c r="N20" s="30">
        <v>1179.7539999999999</v>
      </c>
    </row>
    <row r="21" spans="1:14" x14ac:dyDescent="0.3">
      <c r="A21" s="854"/>
      <c r="B21" s="28" t="s">
        <v>17</v>
      </c>
      <c r="C21" s="174">
        <v>1067.5119999999999</v>
      </c>
      <c r="D21" s="175">
        <v>1018.278</v>
      </c>
      <c r="E21" s="175">
        <v>1155.4090000000001</v>
      </c>
      <c r="F21" s="175">
        <v>1274.2850000000001</v>
      </c>
      <c r="G21" s="29">
        <v>1354.096</v>
      </c>
      <c r="H21" s="29">
        <v>1296.0350000000001</v>
      </c>
      <c r="I21" s="29">
        <v>1193.415</v>
      </c>
      <c r="J21" s="29">
        <v>1168.5029999999999</v>
      </c>
      <c r="K21" s="29">
        <v>1174.7829999999999</v>
      </c>
      <c r="L21" s="29">
        <v>1216.626</v>
      </c>
      <c r="M21" s="29">
        <v>1228.537</v>
      </c>
      <c r="N21" s="30">
        <v>1194.0940000000001</v>
      </c>
    </row>
    <row r="22" spans="1:14" x14ac:dyDescent="0.3">
      <c r="A22" s="853" t="s">
        <v>3</v>
      </c>
      <c r="B22" s="28" t="s">
        <v>271</v>
      </c>
      <c r="C22" s="174">
        <v>1110.1030000000001</v>
      </c>
      <c r="D22" s="175">
        <v>1121.0029999999999</v>
      </c>
      <c r="E22" s="175">
        <v>1309.046</v>
      </c>
      <c r="F22" s="175">
        <v>1417.8879999999999</v>
      </c>
      <c r="G22" s="29">
        <v>1395.6189999999999</v>
      </c>
      <c r="H22" s="29">
        <v>1288.826</v>
      </c>
      <c r="I22" s="29">
        <v>1186.7619999999999</v>
      </c>
      <c r="J22" s="29">
        <v>1303.644</v>
      </c>
      <c r="K22" s="29">
        <v>1283.6849999999999</v>
      </c>
      <c r="L22" s="29">
        <v>1263.2940000000001</v>
      </c>
      <c r="M22" s="29">
        <v>1273.354</v>
      </c>
      <c r="N22" s="30">
        <v>1212.329</v>
      </c>
    </row>
    <row r="23" spans="1:14" x14ac:dyDescent="0.3">
      <c r="A23" s="855"/>
      <c r="B23" s="28" t="s">
        <v>17</v>
      </c>
      <c r="C23" s="174">
        <v>1154.7360000000001</v>
      </c>
      <c r="D23" s="175">
        <v>1119.1679999999999</v>
      </c>
      <c r="E23" s="175">
        <v>1261.4290000000001</v>
      </c>
      <c r="F23" s="175">
        <v>1414.3979999999999</v>
      </c>
      <c r="G23" s="29">
        <v>1486.126</v>
      </c>
      <c r="H23" s="29">
        <v>1433.1980000000001</v>
      </c>
      <c r="I23" s="29">
        <v>1256.5429999999999</v>
      </c>
      <c r="J23" s="29">
        <v>1268.5989999999999</v>
      </c>
      <c r="K23" s="29">
        <v>1305.0129999999999</v>
      </c>
      <c r="L23" s="29">
        <v>1339.769</v>
      </c>
      <c r="M23" s="29">
        <v>1340.48</v>
      </c>
      <c r="N23" s="30">
        <v>1322.942</v>
      </c>
    </row>
    <row r="24" spans="1:14" x14ac:dyDescent="0.3">
      <c r="A24" s="854"/>
      <c r="B24" s="28" t="s">
        <v>272</v>
      </c>
      <c r="C24" s="174">
        <v>1255.779</v>
      </c>
      <c r="D24" s="175">
        <v>1288.712</v>
      </c>
      <c r="E24" s="175">
        <v>1388.8489999999999</v>
      </c>
      <c r="F24" s="175">
        <v>1497.904</v>
      </c>
      <c r="G24" s="29">
        <v>1662.4770000000001</v>
      </c>
      <c r="H24" s="29">
        <v>1639.395</v>
      </c>
      <c r="I24" s="29">
        <v>1416.338</v>
      </c>
      <c r="J24" s="29">
        <v>1514.184</v>
      </c>
      <c r="K24" s="29">
        <v>1435.326</v>
      </c>
      <c r="L24" s="29">
        <v>1574.633</v>
      </c>
      <c r="M24" s="29">
        <v>1569.173</v>
      </c>
      <c r="N24" s="30">
        <v>1554.8510000000001</v>
      </c>
    </row>
    <row r="25" spans="1:14" x14ac:dyDescent="0.3">
      <c r="A25" s="629" t="s">
        <v>7</v>
      </c>
      <c r="B25" s="28" t="s">
        <v>245</v>
      </c>
      <c r="C25" s="174">
        <v>1072.394</v>
      </c>
      <c r="D25" s="175">
        <v>1106.1310000000001</v>
      </c>
      <c r="E25" s="175">
        <v>1302.5530000000001</v>
      </c>
      <c r="F25" s="175">
        <v>1438.046</v>
      </c>
      <c r="G25" s="29">
        <v>1472.1859999999999</v>
      </c>
      <c r="H25" s="29">
        <v>1445.4549999999999</v>
      </c>
      <c r="I25" s="29">
        <v>1429.4590000000001</v>
      </c>
      <c r="J25" s="29">
        <v>1424.6610000000001</v>
      </c>
      <c r="K25" s="29">
        <v>1419.644</v>
      </c>
      <c r="L25" s="29">
        <v>1430.095</v>
      </c>
      <c r="M25" s="29">
        <v>1401.06</v>
      </c>
      <c r="N25" s="30">
        <v>1354.424</v>
      </c>
    </row>
    <row r="26" spans="1:14" x14ac:dyDescent="0.3">
      <c r="A26" s="853" t="s">
        <v>19</v>
      </c>
      <c r="B26" s="28" t="s">
        <v>271</v>
      </c>
      <c r="C26" s="174">
        <v>932.46400000000006</v>
      </c>
      <c r="D26" s="175">
        <v>1051.3230000000001</v>
      </c>
      <c r="E26" s="175">
        <v>1143.462</v>
      </c>
      <c r="F26" s="175">
        <v>1267.575</v>
      </c>
      <c r="G26" s="29">
        <v>1303.33</v>
      </c>
      <c r="H26" s="29">
        <v>1321.527</v>
      </c>
      <c r="I26" s="29">
        <v>1233.645</v>
      </c>
      <c r="J26" s="29">
        <v>1191.537</v>
      </c>
      <c r="K26" s="29">
        <v>1271.771</v>
      </c>
      <c r="L26" s="29">
        <v>1307.405</v>
      </c>
      <c r="M26" s="29">
        <v>1349.7660000000001</v>
      </c>
      <c r="N26" s="30">
        <v>1345.7919999999999</v>
      </c>
    </row>
    <row r="27" spans="1:14" x14ac:dyDescent="0.3">
      <c r="A27" s="854"/>
      <c r="B27" s="28" t="s">
        <v>255</v>
      </c>
      <c r="C27" s="174">
        <v>948.55600000000004</v>
      </c>
      <c r="D27" s="175">
        <v>934.29600000000005</v>
      </c>
      <c r="E27" s="175">
        <v>1051.96</v>
      </c>
      <c r="F27" s="175">
        <v>1141.2819999999999</v>
      </c>
      <c r="G27" s="29">
        <v>1196.068</v>
      </c>
      <c r="H27" s="29">
        <v>1192.8679999999999</v>
      </c>
      <c r="I27" s="29">
        <v>1118.1790000000001</v>
      </c>
      <c r="J27" s="29">
        <v>1073.105</v>
      </c>
      <c r="K27" s="29">
        <v>1183.4190000000001</v>
      </c>
      <c r="L27" s="29">
        <v>1227.8720000000001</v>
      </c>
      <c r="M27" s="29">
        <v>1261.479</v>
      </c>
      <c r="N27" s="30">
        <v>1251.1420000000001</v>
      </c>
    </row>
    <row r="28" spans="1:14" ht="13.5" thickBot="1" x14ac:dyDescent="0.35">
      <c r="A28" s="630" t="s">
        <v>0</v>
      </c>
      <c r="B28" s="31" t="s">
        <v>17</v>
      </c>
      <c r="C28" s="176">
        <v>1177.9960000000001</v>
      </c>
      <c r="D28" s="177">
        <v>1141.2529999999999</v>
      </c>
      <c r="E28" s="177">
        <v>1307.8389999999999</v>
      </c>
      <c r="F28" s="177">
        <v>1436.335</v>
      </c>
      <c r="G28" s="32">
        <v>1497.91</v>
      </c>
      <c r="H28" s="32">
        <v>1477.8240000000001</v>
      </c>
      <c r="I28" s="32">
        <v>1339.2660000000001</v>
      </c>
      <c r="J28" s="32">
        <v>1313.0920000000001</v>
      </c>
      <c r="K28" s="32">
        <v>1345.8320000000001</v>
      </c>
      <c r="L28" s="32">
        <v>1365.6559999999999</v>
      </c>
      <c r="M28" s="32">
        <v>1382.5930000000001</v>
      </c>
      <c r="N28" s="33">
        <v>1330.4770000000001</v>
      </c>
    </row>
    <row r="29" spans="1:14" ht="13.5" thickBot="1" x14ac:dyDescent="0.35">
      <c r="A29" s="631"/>
    </row>
    <row r="30" spans="1:14" ht="24.5" thickBot="1" x14ac:dyDescent="0.35">
      <c r="A30" s="246" t="s">
        <v>15</v>
      </c>
      <c r="B30" s="247"/>
      <c r="C30" s="243" t="s">
        <v>147</v>
      </c>
      <c r="D30" s="244" t="s">
        <v>148</v>
      </c>
      <c r="E30" s="244" t="s">
        <v>149</v>
      </c>
      <c r="F30" s="244" t="s">
        <v>150</v>
      </c>
      <c r="G30" s="244" t="s">
        <v>151</v>
      </c>
      <c r="H30" s="244" t="s">
        <v>152</v>
      </c>
      <c r="I30" s="244" t="s">
        <v>153</v>
      </c>
      <c r="J30" s="244" t="s">
        <v>154</v>
      </c>
      <c r="K30" s="244" t="s">
        <v>155</v>
      </c>
      <c r="L30" s="244" t="s">
        <v>156</v>
      </c>
      <c r="M30" s="244" t="s">
        <v>157</v>
      </c>
      <c r="N30" s="245" t="s">
        <v>158</v>
      </c>
    </row>
    <row r="31" spans="1:14" x14ac:dyDescent="0.3">
      <c r="A31" s="856" t="s">
        <v>1</v>
      </c>
      <c r="B31" s="25" t="s">
        <v>62</v>
      </c>
      <c r="C31" s="172">
        <v>1377.557</v>
      </c>
      <c r="D31" s="173">
        <v>1334.231</v>
      </c>
      <c r="E31" s="173">
        <v>1219.0889999999999</v>
      </c>
      <c r="F31" s="173">
        <v>1140.521</v>
      </c>
      <c r="G31" s="26">
        <v>982.66499999999996</v>
      </c>
      <c r="H31" s="26">
        <v>980.33399999999995</v>
      </c>
      <c r="I31" s="26">
        <v>988.38199999999995</v>
      </c>
      <c r="J31" s="26">
        <v>939.05700000000002</v>
      </c>
      <c r="K31" s="26">
        <v>966.53</v>
      </c>
      <c r="L31" s="26">
        <v>968.78599999999994</v>
      </c>
      <c r="M31" s="26">
        <v>949.65499999999997</v>
      </c>
      <c r="N31" s="27">
        <v>957.03</v>
      </c>
    </row>
    <row r="32" spans="1:14" x14ac:dyDescent="0.3">
      <c r="A32" s="854"/>
      <c r="B32" s="28" t="s">
        <v>63</v>
      </c>
      <c r="C32" s="174">
        <v>1397.12</v>
      </c>
      <c r="D32" s="175">
        <v>1303.4390000000001</v>
      </c>
      <c r="E32" s="175">
        <v>1228.1089999999999</v>
      </c>
      <c r="F32" s="175">
        <v>1150.1030000000001</v>
      </c>
      <c r="G32" s="29">
        <v>1041.155</v>
      </c>
      <c r="H32" s="29">
        <v>1000.2089999999999</v>
      </c>
      <c r="I32" s="29">
        <v>977.33600000000001</v>
      </c>
      <c r="J32" s="29">
        <v>930.45899999999995</v>
      </c>
      <c r="K32" s="29">
        <v>937.31399999999996</v>
      </c>
      <c r="L32" s="29">
        <v>947.00300000000004</v>
      </c>
      <c r="M32" s="29">
        <v>940.79100000000005</v>
      </c>
      <c r="N32" s="30">
        <v>893.86300000000006</v>
      </c>
    </row>
    <row r="33" spans="1:14" x14ac:dyDescent="0.3">
      <c r="A33" s="853" t="s">
        <v>2</v>
      </c>
      <c r="B33" s="28" t="s">
        <v>16</v>
      </c>
      <c r="C33" s="174">
        <v>1092.461</v>
      </c>
      <c r="D33" s="175">
        <v>1028.6510000000001</v>
      </c>
      <c r="E33" s="175">
        <v>942.452</v>
      </c>
      <c r="F33" s="175">
        <v>872.57600000000002</v>
      </c>
      <c r="G33" s="29">
        <v>744.28800000000001</v>
      </c>
      <c r="H33" s="29">
        <v>706.16700000000003</v>
      </c>
      <c r="I33" s="29">
        <v>692.37</v>
      </c>
      <c r="J33" s="29">
        <v>655.78899999999999</v>
      </c>
      <c r="K33" s="29">
        <v>652.69600000000003</v>
      </c>
      <c r="L33" s="29">
        <v>649.04999999999995</v>
      </c>
      <c r="M33" s="29">
        <v>646.38599999999997</v>
      </c>
      <c r="N33" s="30">
        <v>636.62900000000002</v>
      </c>
    </row>
    <row r="34" spans="1:14" x14ac:dyDescent="0.3">
      <c r="A34" s="854"/>
      <c r="B34" s="28" t="s">
        <v>17</v>
      </c>
      <c r="C34" s="174">
        <v>1074.8499999999999</v>
      </c>
      <c r="D34" s="175">
        <v>1015.425</v>
      </c>
      <c r="E34" s="175">
        <v>954.49400000000003</v>
      </c>
      <c r="F34" s="175">
        <v>847.64</v>
      </c>
      <c r="G34" s="29">
        <v>726.35</v>
      </c>
      <c r="H34" s="29">
        <v>690.00400000000002</v>
      </c>
      <c r="I34" s="29">
        <v>711.73099999999999</v>
      </c>
      <c r="J34" s="29">
        <v>658.96699999999998</v>
      </c>
      <c r="K34" s="29">
        <v>689.03</v>
      </c>
      <c r="L34" s="29">
        <v>717.798</v>
      </c>
      <c r="M34" s="29">
        <v>694.22</v>
      </c>
      <c r="N34" s="30">
        <v>701.59400000000005</v>
      </c>
    </row>
    <row r="35" spans="1:14" x14ac:dyDescent="0.3">
      <c r="A35" s="853" t="s">
        <v>3</v>
      </c>
      <c r="B35" s="28" t="s">
        <v>271</v>
      </c>
      <c r="C35" s="174">
        <v>1079.596</v>
      </c>
      <c r="D35" s="175">
        <v>1026.2760000000001</v>
      </c>
      <c r="E35" s="175">
        <v>920.17600000000004</v>
      </c>
      <c r="F35" s="175">
        <v>812.96199999999999</v>
      </c>
      <c r="G35" s="29">
        <v>727.43799999999999</v>
      </c>
      <c r="H35" s="29">
        <v>690.82299999999998</v>
      </c>
      <c r="I35" s="29">
        <v>702.846</v>
      </c>
      <c r="J35" s="29">
        <v>757.24400000000003</v>
      </c>
      <c r="K35" s="29">
        <v>758.51900000000001</v>
      </c>
      <c r="L35" s="29">
        <v>768.87900000000002</v>
      </c>
      <c r="M35" s="29">
        <v>752.41300000000001</v>
      </c>
      <c r="N35" s="30">
        <v>702.86300000000006</v>
      </c>
    </row>
    <row r="36" spans="1:14" x14ac:dyDescent="0.3">
      <c r="A36" s="855"/>
      <c r="B36" s="28" t="s">
        <v>17</v>
      </c>
      <c r="C36" s="174">
        <v>1228.4280000000001</v>
      </c>
      <c r="D36" s="175">
        <v>1139.7660000000001</v>
      </c>
      <c r="E36" s="175">
        <v>1054.0889999999999</v>
      </c>
      <c r="F36" s="175">
        <v>947.06100000000004</v>
      </c>
      <c r="G36" s="29">
        <v>841.55899999999997</v>
      </c>
      <c r="H36" s="29">
        <v>803.45799999999997</v>
      </c>
      <c r="I36" s="29">
        <v>753.26099999999997</v>
      </c>
      <c r="J36" s="29">
        <v>746.20399999999995</v>
      </c>
      <c r="K36" s="29">
        <v>760.37099999999998</v>
      </c>
      <c r="L36" s="29">
        <v>787.85900000000004</v>
      </c>
      <c r="M36" s="29">
        <v>772.63499999999999</v>
      </c>
      <c r="N36" s="30">
        <v>767.90099999999995</v>
      </c>
    </row>
    <row r="37" spans="1:14" x14ac:dyDescent="0.3">
      <c r="A37" s="854"/>
      <c r="B37" s="28" t="s">
        <v>272</v>
      </c>
      <c r="C37" s="174">
        <v>1495.384</v>
      </c>
      <c r="D37" s="175">
        <v>1392.731</v>
      </c>
      <c r="E37" s="175">
        <v>1352.8209999999999</v>
      </c>
      <c r="F37" s="175">
        <v>1389.2860000000001</v>
      </c>
      <c r="G37" s="29">
        <v>1256.133</v>
      </c>
      <c r="H37" s="29">
        <v>1236.684</v>
      </c>
      <c r="I37" s="29">
        <v>1061.537</v>
      </c>
      <c r="J37" s="29">
        <v>1084.1300000000001</v>
      </c>
      <c r="K37" s="29">
        <v>1065.5820000000001</v>
      </c>
      <c r="L37" s="29">
        <v>1126.404</v>
      </c>
      <c r="M37" s="29">
        <v>1132.681</v>
      </c>
      <c r="N37" s="30">
        <v>1161.9970000000001</v>
      </c>
    </row>
    <row r="38" spans="1:14" x14ac:dyDescent="0.3">
      <c r="A38" s="629" t="s">
        <v>7</v>
      </c>
      <c r="B38" s="28" t="s">
        <v>245</v>
      </c>
      <c r="C38" s="174">
        <v>1289.2460000000001</v>
      </c>
      <c r="D38" s="175">
        <v>1287.4100000000001</v>
      </c>
      <c r="E38" s="175">
        <v>1220.44</v>
      </c>
      <c r="F38" s="175">
        <v>1134.838</v>
      </c>
      <c r="G38" s="29">
        <v>1045.867</v>
      </c>
      <c r="H38" s="29">
        <v>982.40700000000004</v>
      </c>
      <c r="I38" s="29">
        <v>981.94200000000001</v>
      </c>
      <c r="J38" s="29">
        <v>957.19100000000003</v>
      </c>
      <c r="K38" s="29">
        <v>884.90700000000004</v>
      </c>
      <c r="L38" s="29">
        <v>836.59900000000005</v>
      </c>
      <c r="M38" s="29">
        <v>822.65200000000004</v>
      </c>
      <c r="N38" s="30">
        <v>824.50699999999995</v>
      </c>
    </row>
    <row r="39" spans="1:14" x14ac:dyDescent="0.3">
      <c r="A39" s="853" t="s">
        <v>19</v>
      </c>
      <c r="B39" s="28" t="s">
        <v>271</v>
      </c>
      <c r="C39" s="174">
        <v>1273.9069999999999</v>
      </c>
      <c r="D39" s="175">
        <v>1197.451</v>
      </c>
      <c r="E39" s="175">
        <v>1116.7249999999999</v>
      </c>
      <c r="F39" s="175">
        <v>891.95600000000002</v>
      </c>
      <c r="G39" s="29">
        <v>816.07299999999998</v>
      </c>
      <c r="H39" s="29">
        <v>808.63699999999994</v>
      </c>
      <c r="I39" s="29">
        <v>842.53300000000002</v>
      </c>
      <c r="J39" s="29">
        <v>804.03399999999999</v>
      </c>
      <c r="K39" s="29">
        <v>849.56500000000005</v>
      </c>
      <c r="L39" s="29">
        <v>921.89800000000002</v>
      </c>
      <c r="M39" s="29">
        <v>1055.7149999999999</v>
      </c>
      <c r="N39" s="30">
        <v>1009.039</v>
      </c>
    </row>
    <row r="40" spans="1:14" x14ac:dyDescent="0.3">
      <c r="A40" s="854"/>
      <c r="B40" s="28" t="s">
        <v>255</v>
      </c>
      <c r="C40" s="174">
        <v>1214.231</v>
      </c>
      <c r="D40" s="175">
        <v>1109.895</v>
      </c>
      <c r="E40" s="175">
        <v>1015.645</v>
      </c>
      <c r="F40" s="175">
        <v>901.49300000000005</v>
      </c>
      <c r="G40" s="29">
        <v>817.07500000000005</v>
      </c>
      <c r="H40" s="29">
        <v>777.76199999999994</v>
      </c>
      <c r="I40" s="29">
        <v>797.90499999999997</v>
      </c>
      <c r="J40" s="29">
        <v>733.64800000000002</v>
      </c>
      <c r="K40" s="29">
        <v>807.82799999999997</v>
      </c>
      <c r="L40" s="29">
        <v>795.23699999999997</v>
      </c>
      <c r="M40" s="29">
        <v>850.15899999999999</v>
      </c>
      <c r="N40" s="30">
        <v>812.30600000000004</v>
      </c>
    </row>
    <row r="41" spans="1:14" ht="13.5" thickBot="1" x14ac:dyDescent="0.35">
      <c r="A41" s="630" t="s">
        <v>0</v>
      </c>
      <c r="B41" s="31" t="s">
        <v>17</v>
      </c>
      <c r="C41" s="176">
        <v>1219.596</v>
      </c>
      <c r="D41" s="177">
        <v>1146.095</v>
      </c>
      <c r="E41" s="177">
        <v>1073.473</v>
      </c>
      <c r="F41" s="177">
        <v>965.69500000000005</v>
      </c>
      <c r="G41" s="32">
        <v>840.26400000000001</v>
      </c>
      <c r="H41" s="32">
        <v>793.41800000000001</v>
      </c>
      <c r="I41" s="32">
        <v>796.04399999999998</v>
      </c>
      <c r="J41" s="32">
        <v>749.59</v>
      </c>
      <c r="K41" s="32">
        <v>817.48099999999999</v>
      </c>
      <c r="L41" s="32">
        <v>767.98599999999999</v>
      </c>
      <c r="M41" s="32">
        <v>758.39</v>
      </c>
      <c r="N41" s="33">
        <v>784.99199999999996</v>
      </c>
    </row>
    <row r="42" spans="1:14" ht="13.5" thickBot="1" x14ac:dyDescent="0.35"/>
    <row r="43" spans="1:14" ht="24.5" thickBot="1" x14ac:dyDescent="0.35">
      <c r="A43" s="246" t="s">
        <v>15</v>
      </c>
      <c r="B43" s="247"/>
      <c r="C43" s="243" t="s">
        <v>210</v>
      </c>
      <c r="D43" s="244" t="s">
        <v>211</v>
      </c>
      <c r="E43" s="244" t="s">
        <v>212</v>
      </c>
      <c r="F43" s="244" t="s">
        <v>213</v>
      </c>
      <c r="G43" s="244" t="s">
        <v>214</v>
      </c>
      <c r="H43" s="244" t="s">
        <v>215</v>
      </c>
      <c r="I43" s="244" t="s">
        <v>216</v>
      </c>
      <c r="J43" s="244" t="s">
        <v>217</v>
      </c>
      <c r="K43" s="244" t="s">
        <v>218</v>
      </c>
      <c r="L43" s="244" t="s">
        <v>219</v>
      </c>
      <c r="M43" s="244" t="s">
        <v>220</v>
      </c>
      <c r="N43" s="245" t="s">
        <v>221</v>
      </c>
    </row>
    <row r="44" spans="1:14" x14ac:dyDescent="0.3">
      <c r="A44" s="856" t="s">
        <v>1</v>
      </c>
      <c r="B44" s="25" t="s">
        <v>62</v>
      </c>
      <c r="C44" s="172">
        <v>902.12800000000004</v>
      </c>
      <c r="D44" s="173">
        <v>846.995</v>
      </c>
      <c r="E44" s="173">
        <v>818.27499999999998</v>
      </c>
      <c r="F44" s="173">
        <v>803.29399999999998</v>
      </c>
      <c r="G44" s="26">
        <v>872.04600000000005</v>
      </c>
      <c r="H44" s="26">
        <v>963.58199999999999</v>
      </c>
      <c r="I44" s="26">
        <v>855.53599999999994</v>
      </c>
      <c r="J44" s="26">
        <v>873.21</v>
      </c>
      <c r="K44" s="26">
        <v>878.8</v>
      </c>
      <c r="L44" s="26">
        <v>911.71</v>
      </c>
      <c r="M44" s="26">
        <v>938.5</v>
      </c>
      <c r="N44" s="27">
        <v>940.85</v>
      </c>
    </row>
    <row r="45" spans="1:14" x14ac:dyDescent="0.3">
      <c r="A45" s="854"/>
      <c r="B45" s="28" t="s">
        <v>63</v>
      </c>
      <c r="C45" s="174">
        <v>870.69899999999996</v>
      </c>
      <c r="D45" s="175">
        <v>836.26700000000005</v>
      </c>
      <c r="E45" s="175">
        <v>801.72400000000005</v>
      </c>
      <c r="F45" s="175">
        <v>797.06299999999999</v>
      </c>
      <c r="G45" s="29">
        <v>831.95899999999995</v>
      </c>
      <c r="H45" s="29">
        <v>890.77099999999996</v>
      </c>
      <c r="I45" s="29">
        <v>818.83399999999995</v>
      </c>
      <c r="J45" s="29">
        <v>862.17</v>
      </c>
      <c r="K45" s="29">
        <v>876.96</v>
      </c>
      <c r="L45" s="29">
        <v>889.93</v>
      </c>
      <c r="M45" s="29">
        <v>902.16</v>
      </c>
      <c r="N45" s="30">
        <v>909.23</v>
      </c>
    </row>
    <row r="46" spans="1:14" x14ac:dyDescent="0.3">
      <c r="A46" s="853" t="s">
        <v>2</v>
      </c>
      <c r="B46" s="28" t="s">
        <v>16</v>
      </c>
      <c r="C46" s="174">
        <v>628.03399999999999</v>
      </c>
      <c r="D46" s="175">
        <v>598.16600000000005</v>
      </c>
      <c r="E46" s="175">
        <v>580.01800000000003</v>
      </c>
      <c r="F46" s="175">
        <v>561.476</v>
      </c>
      <c r="G46" s="29">
        <v>584.16499999999996</v>
      </c>
      <c r="H46" s="29">
        <v>636.00099999999998</v>
      </c>
      <c r="I46" s="29">
        <v>573.904</v>
      </c>
      <c r="J46" s="29">
        <v>584.02</v>
      </c>
      <c r="K46" s="29">
        <v>597.67999999999995</v>
      </c>
      <c r="L46" s="29">
        <v>642.16999999999996</v>
      </c>
      <c r="M46" s="29">
        <v>687.36</v>
      </c>
      <c r="N46" s="30">
        <v>699.97</v>
      </c>
    </row>
    <row r="47" spans="1:14" x14ac:dyDescent="0.3">
      <c r="A47" s="854"/>
      <c r="B47" s="28" t="s">
        <v>17</v>
      </c>
      <c r="C47" s="174">
        <v>621.64200000000005</v>
      </c>
      <c r="D47" s="175">
        <v>597.59</v>
      </c>
      <c r="E47" s="175">
        <v>588.58299999999997</v>
      </c>
      <c r="F47" s="175">
        <v>543.47400000000005</v>
      </c>
      <c r="G47" s="29">
        <v>577.20500000000004</v>
      </c>
      <c r="H47" s="29">
        <v>664.32299999999998</v>
      </c>
      <c r="I47" s="29">
        <v>605.88</v>
      </c>
      <c r="J47" s="29">
        <v>605.17999999999995</v>
      </c>
      <c r="K47" s="29">
        <v>615.91</v>
      </c>
      <c r="L47" s="29">
        <v>639.37</v>
      </c>
      <c r="M47" s="29">
        <v>675.12</v>
      </c>
      <c r="N47" s="30">
        <v>684.82</v>
      </c>
    </row>
    <row r="48" spans="1:14" x14ac:dyDescent="0.3">
      <c r="A48" s="853" t="s">
        <v>3</v>
      </c>
      <c r="B48" s="28" t="s">
        <v>271</v>
      </c>
      <c r="C48" s="174">
        <v>730.68399999999997</v>
      </c>
      <c r="D48" s="175">
        <v>651.95299999999997</v>
      </c>
      <c r="E48" s="175">
        <v>660.12900000000002</v>
      </c>
      <c r="F48" s="175">
        <v>637.76400000000001</v>
      </c>
      <c r="G48" s="29">
        <v>664.03700000000003</v>
      </c>
      <c r="H48" s="29">
        <v>667.95100000000002</v>
      </c>
      <c r="I48" s="29">
        <v>645.20100000000002</v>
      </c>
      <c r="J48" s="29">
        <v>669.28</v>
      </c>
      <c r="K48" s="29">
        <v>710.03</v>
      </c>
      <c r="L48" s="29">
        <v>736.09</v>
      </c>
      <c r="M48" s="29">
        <v>810.04</v>
      </c>
      <c r="N48" s="30">
        <v>780.09</v>
      </c>
    </row>
    <row r="49" spans="1:14" x14ac:dyDescent="0.3">
      <c r="A49" s="855"/>
      <c r="B49" s="28" t="s">
        <v>17</v>
      </c>
      <c r="C49" s="174">
        <v>749.55899999999997</v>
      </c>
      <c r="D49" s="175">
        <v>728.31500000000005</v>
      </c>
      <c r="E49" s="175">
        <v>707.35500000000002</v>
      </c>
      <c r="F49" s="175">
        <v>703.976</v>
      </c>
      <c r="G49" s="29">
        <v>708.89300000000003</v>
      </c>
      <c r="H49" s="29">
        <v>715.995</v>
      </c>
      <c r="I49" s="29">
        <v>680.73299999999995</v>
      </c>
      <c r="J49" s="29">
        <v>699.24</v>
      </c>
      <c r="K49" s="29">
        <v>718.05</v>
      </c>
      <c r="L49" s="29">
        <v>736.69</v>
      </c>
      <c r="M49" s="29">
        <v>765.05</v>
      </c>
      <c r="N49" s="30">
        <v>793.94</v>
      </c>
    </row>
    <row r="50" spans="1:14" x14ac:dyDescent="0.3">
      <c r="A50" s="854"/>
      <c r="B50" s="28" t="s">
        <v>272</v>
      </c>
      <c r="C50" s="174">
        <v>1169.538</v>
      </c>
      <c r="D50" s="175">
        <v>1111.683</v>
      </c>
      <c r="E50" s="175">
        <v>1153.5139999999999</v>
      </c>
      <c r="F50" s="175">
        <v>1196.444</v>
      </c>
      <c r="G50" s="29">
        <v>1158.4179999999999</v>
      </c>
      <c r="H50" s="484">
        <v>1082.319</v>
      </c>
      <c r="I50" s="29">
        <v>859.81600000000003</v>
      </c>
      <c r="J50" s="29">
        <v>922.72</v>
      </c>
      <c r="K50" s="29">
        <v>924.11</v>
      </c>
      <c r="L50" s="29">
        <v>981.35</v>
      </c>
      <c r="M50" s="29">
        <v>989.87</v>
      </c>
      <c r="N50" s="30">
        <v>992.32</v>
      </c>
    </row>
    <row r="51" spans="1:14" x14ac:dyDescent="0.3">
      <c r="A51" s="629" t="s">
        <v>7</v>
      </c>
      <c r="B51" s="28" t="s">
        <v>245</v>
      </c>
      <c r="C51" s="174">
        <v>797.61400000000003</v>
      </c>
      <c r="D51" s="175">
        <v>750.76099999999997</v>
      </c>
      <c r="E51" s="175">
        <v>724.072</v>
      </c>
      <c r="F51" s="175">
        <v>725.36699999999996</v>
      </c>
      <c r="G51" s="29">
        <v>780.42200000000003</v>
      </c>
      <c r="H51" s="29">
        <v>870.476</v>
      </c>
      <c r="I51" s="29">
        <v>882.93299999999999</v>
      </c>
      <c r="J51" s="29">
        <v>875.32</v>
      </c>
      <c r="K51" s="29">
        <v>820.37</v>
      </c>
      <c r="L51" s="29">
        <v>801.79</v>
      </c>
      <c r="M51" s="29">
        <v>823.52</v>
      </c>
      <c r="N51" s="30">
        <v>840.15</v>
      </c>
    </row>
    <row r="52" spans="1:14" x14ac:dyDescent="0.3">
      <c r="A52" s="853" t="s">
        <v>19</v>
      </c>
      <c r="B52" s="28" t="s">
        <v>271</v>
      </c>
      <c r="C52" s="174">
        <v>1101.5229999999999</v>
      </c>
      <c r="D52" s="175">
        <v>1041.2349999999999</v>
      </c>
      <c r="E52" s="175">
        <v>976.10799999999995</v>
      </c>
      <c r="F52" s="175">
        <v>932.12300000000005</v>
      </c>
      <c r="G52" s="29">
        <v>896.17100000000005</v>
      </c>
      <c r="H52" s="29">
        <v>946.84199999999998</v>
      </c>
      <c r="I52" s="29">
        <v>792.71100000000001</v>
      </c>
      <c r="J52" s="29">
        <v>798.51</v>
      </c>
      <c r="K52" s="29">
        <v>789.52</v>
      </c>
      <c r="L52" s="29">
        <v>825.89</v>
      </c>
      <c r="M52" s="29">
        <v>846.88</v>
      </c>
      <c r="N52" s="30">
        <v>815.17</v>
      </c>
    </row>
    <row r="53" spans="1:14" x14ac:dyDescent="0.3">
      <c r="A53" s="854"/>
      <c r="B53" s="28" t="s">
        <v>255</v>
      </c>
      <c r="C53" s="174">
        <v>893.89700000000005</v>
      </c>
      <c r="D53" s="175">
        <v>882.99400000000003</v>
      </c>
      <c r="E53" s="175">
        <v>810.822</v>
      </c>
      <c r="F53" s="175">
        <v>783.6</v>
      </c>
      <c r="G53" s="29">
        <v>773.55899999999997</v>
      </c>
      <c r="H53" s="29">
        <v>773.38300000000004</v>
      </c>
      <c r="I53" s="29">
        <v>720.529</v>
      </c>
      <c r="J53" s="29">
        <v>706.86</v>
      </c>
      <c r="K53" s="29">
        <v>718.4</v>
      </c>
      <c r="L53" s="29">
        <v>710.27</v>
      </c>
      <c r="M53" s="29">
        <v>738.46</v>
      </c>
      <c r="N53" s="30">
        <v>755.9</v>
      </c>
    </row>
    <row r="54" spans="1:14" ht="13.5" thickBot="1" x14ac:dyDescent="0.35">
      <c r="A54" s="630" t="s">
        <v>0</v>
      </c>
      <c r="B54" s="31" t="s">
        <v>17</v>
      </c>
      <c r="C54" s="176">
        <v>734.03200000000004</v>
      </c>
      <c r="D54" s="177">
        <v>692.75</v>
      </c>
      <c r="E54" s="177">
        <v>657.827</v>
      </c>
      <c r="F54" s="177">
        <v>627.38400000000001</v>
      </c>
      <c r="G54" s="32">
        <v>647.19299999999998</v>
      </c>
      <c r="H54" s="32">
        <v>716.11</v>
      </c>
      <c r="I54" s="32">
        <v>679.42600000000004</v>
      </c>
      <c r="J54" s="32">
        <v>693.04</v>
      </c>
      <c r="K54" s="32">
        <v>704.26</v>
      </c>
      <c r="L54" s="32">
        <v>733.19</v>
      </c>
      <c r="M54" s="32">
        <v>777.1</v>
      </c>
      <c r="N54" s="33">
        <v>792.62</v>
      </c>
    </row>
    <row r="55" spans="1:14" ht="13.5" thickBot="1" x14ac:dyDescent="0.35"/>
    <row r="56" spans="1:14" ht="24.5" thickBot="1" x14ac:dyDescent="0.35">
      <c r="A56" s="246" t="s">
        <v>15</v>
      </c>
      <c r="B56" s="247"/>
      <c r="C56" s="243" t="s">
        <v>259</v>
      </c>
      <c r="D56" s="244" t="s">
        <v>260</v>
      </c>
      <c r="E56" s="244" t="s">
        <v>261</v>
      </c>
      <c r="F56" s="244" t="s">
        <v>262</v>
      </c>
      <c r="G56" s="244" t="s">
        <v>263</v>
      </c>
      <c r="H56" s="244" t="s">
        <v>264</v>
      </c>
      <c r="I56" s="244" t="s">
        <v>265</v>
      </c>
      <c r="J56" s="244" t="s">
        <v>266</v>
      </c>
      <c r="K56" s="244" t="s">
        <v>267</v>
      </c>
      <c r="L56" s="244" t="s">
        <v>268</v>
      </c>
      <c r="M56" s="244" t="s">
        <v>269</v>
      </c>
      <c r="N56" s="245" t="s">
        <v>270</v>
      </c>
    </row>
    <row r="57" spans="1:14" x14ac:dyDescent="0.3">
      <c r="A57" s="856" t="s">
        <v>1</v>
      </c>
      <c r="B57" s="25" t="s">
        <v>62</v>
      </c>
      <c r="C57" s="172">
        <v>952.19</v>
      </c>
      <c r="D57" s="173">
        <v>947.82</v>
      </c>
      <c r="E57" s="173">
        <v>931.6</v>
      </c>
      <c r="F57" s="173">
        <v>929.37097514187576</v>
      </c>
      <c r="G57" s="26">
        <v>903.25</v>
      </c>
      <c r="H57" s="26">
        <v>892.3</v>
      </c>
      <c r="I57" s="26"/>
      <c r="J57" s="26"/>
      <c r="K57" s="26"/>
      <c r="L57" s="26"/>
      <c r="M57" s="26"/>
      <c r="N57" s="27"/>
    </row>
    <row r="58" spans="1:14" x14ac:dyDescent="0.3">
      <c r="A58" s="854"/>
      <c r="B58" s="28" t="s">
        <v>63</v>
      </c>
      <c r="C58" s="174">
        <v>918.61</v>
      </c>
      <c r="D58" s="175">
        <v>929.32</v>
      </c>
      <c r="E58" s="175">
        <v>910.15</v>
      </c>
      <c r="F58" s="175">
        <v>913.32495064174918</v>
      </c>
      <c r="G58" s="29">
        <v>904.45</v>
      </c>
      <c r="H58" s="29">
        <v>896.22</v>
      </c>
      <c r="I58" s="29"/>
      <c r="J58" s="29"/>
      <c r="K58" s="29"/>
      <c r="L58" s="29"/>
      <c r="M58" s="29"/>
      <c r="N58" s="30"/>
    </row>
    <row r="59" spans="1:14" x14ac:dyDescent="0.3">
      <c r="A59" s="853" t="s">
        <v>2</v>
      </c>
      <c r="B59" s="28" t="s">
        <v>16</v>
      </c>
      <c r="C59" s="174">
        <v>718.29</v>
      </c>
      <c r="D59" s="175">
        <v>736.05</v>
      </c>
      <c r="E59" s="175">
        <v>737.21</v>
      </c>
      <c r="F59" s="175">
        <v>742.82620686904761</v>
      </c>
      <c r="G59" s="29">
        <v>752.89</v>
      </c>
      <c r="H59" s="29">
        <v>762.33</v>
      </c>
      <c r="I59" s="29"/>
      <c r="J59" s="29"/>
      <c r="K59" s="29"/>
      <c r="L59" s="29"/>
      <c r="M59" s="29"/>
      <c r="N59" s="30"/>
    </row>
    <row r="60" spans="1:14" x14ac:dyDescent="0.3">
      <c r="A60" s="854"/>
      <c r="B60" s="28" t="s">
        <v>17</v>
      </c>
      <c r="C60" s="174">
        <v>700.79</v>
      </c>
      <c r="D60" s="175">
        <v>736.37</v>
      </c>
      <c r="E60" s="175">
        <v>731.31</v>
      </c>
      <c r="F60" s="175">
        <v>735.31416171462934</v>
      </c>
      <c r="G60" s="29">
        <v>745.99</v>
      </c>
      <c r="H60" s="29">
        <v>750.89</v>
      </c>
      <c r="I60" s="29"/>
      <c r="J60" s="29"/>
      <c r="K60" s="29"/>
      <c r="L60" s="29"/>
      <c r="M60" s="29"/>
      <c r="N60" s="30"/>
    </row>
    <row r="61" spans="1:14" x14ac:dyDescent="0.3">
      <c r="A61" s="853" t="s">
        <v>3</v>
      </c>
      <c r="B61" s="28" t="s">
        <v>271</v>
      </c>
      <c r="C61" s="174">
        <v>804.06</v>
      </c>
      <c r="D61" s="175">
        <v>809.63</v>
      </c>
      <c r="E61" s="175">
        <v>797.67</v>
      </c>
      <c r="F61" s="175">
        <v>817.6389501994712</v>
      </c>
      <c r="G61" s="29">
        <v>829.31</v>
      </c>
      <c r="H61" s="29">
        <v>968.45</v>
      </c>
      <c r="I61" s="29"/>
      <c r="J61" s="29"/>
      <c r="K61" s="29"/>
      <c r="L61" s="29"/>
      <c r="M61" s="29"/>
      <c r="N61" s="30"/>
    </row>
    <row r="62" spans="1:14" x14ac:dyDescent="0.3">
      <c r="A62" s="855"/>
      <c r="B62" s="28" t="s">
        <v>17</v>
      </c>
      <c r="C62" s="174">
        <v>812.41</v>
      </c>
      <c r="D62" s="175">
        <v>825.15</v>
      </c>
      <c r="E62" s="175">
        <v>818.68</v>
      </c>
      <c r="F62" s="175">
        <v>835.64087020534748</v>
      </c>
      <c r="G62" s="29">
        <v>850.49</v>
      </c>
      <c r="H62" s="29">
        <v>857.62</v>
      </c>
      <c r="I62" s="29"/>
      <c r="J62" s="29"/>
      <c r="K62" s="29"/>
      <c r="L62" s="29"/>
      <c r="M62" s="29"/>
      <c r="N62" s="30"/>
    </row>
    <row r="63" spans="1:14" x14ac:dyDescent="0.3">
      <c r="A63" s="854"/>
      <c r="B63" s="28" t="s">
        <v>272</v>
      </c>
      <c r="C63" s="174">
        <v>991.82</v>
      </c>
      <c r="D63" s="175">
        <v>996.56</v>
      </c>
      <c r="E63" s="175">
        <v>995.05</v>
      </c>
      <c r="F63" s="175">
        <v>982.28488317097754</v>
      </c>
      <c r="G63" s="29">
        <v>970.33</v>
      </c>
      <c r="H63" s="484">
        <v>829.59</v>
      </c>
      <c r="I63" s="29"/>
      <c r="J63" s="29"/>
      <c r="K63" s="29"/>
      <c r="L63" s="29"/>
      <c r="M63" s="29"/>
      <c r="N63" s="30"/>
    </row>
    <row r="64" spans="1:14" x14ac:dyDescent="0.3">
      <c r="A64" s="629" t="s">
        <v>7</v>
      </c>
      <c r="B64" s="28" t="s">
        <v>245</v>
      </c>
      <c r="C64" s="174">
        <v>864.69</v>
      </c>
      <c r="D64" s="175">
        <v>873.85</v>
      </c>
      <c r="E64" s="175">
        <v>882.83</v>
      </c>
      <c r="F64" s="175">
        <v>899.33897342177784</v>
      </c>
      <c r="G64" s="29">
        <v>910.37</v>
      </c>
      <c r="H64" s="29">
        <v>910.55</v>
      </c>
      <c r="I64" s="29"/>
      <c r="J64" s="29"/>
      <c r="K64" s="29"/>
      <c r="L64" s="29"/>
      <c r="M64" s="29"/>
      <c r="N64" s="30"/>
    </row>
    <row r="65" spans="1:14" x14ac:dyDescent="0.3">
      <c r="A65" s="853" t="s">
        <v>19</v>
      </c>
      <c r="B65" s="28" t="s">
        <v>271</v>
      </c>
      <c r="C65" s="174">
        <v>824.55</v>
      </c>
      <c r="D65" s="175">
        <v>818.4</v>
      </c>
      <c r="E65" s="175">
        <v>809.97</v>
      </c>
      <c r="F65" s="175">
        <v>748.11018370938984</v>
      </c>
      <c r="G65" s="29">
        <v>743.23</v>
      </c>
      <c r="H65" s="29">
        <v>731.12</v>
      </c>
      <c r="I65" s="29"/>
      <c r="J65" s="29"/>
      <c r="K65" s="29"/>
      <c r="L65" s="29"/>
      <c r="M65" s="29"/>
      <c r="N65" s="30"/>
    </row>
    <row r="66" spans="1:14" x14ac:dyDescent="0.3">
      <c r="A66" s="854"/>
      <c r="B66" s="28" t="s">
        <v>255</v>
      </c>
      <c r="C66" s="174">
        <v>746.06</v>
      </c>
      <c r="D66" s="175">
        <v>761</v>
      </c>
      <c r="E66" s="175">
        <v>756.9</v>
      </c>
      <c r="F66" s="175">
        <v>750.77252986145197</v>
      </c>
      <c r="G66" s="29">
        <v>752.84</v>
      </c>
      <c r="H66" s="29">
        <v>753.24</v>
      </c>
      <c r="I66" s="29"/>
      <c r="J66" s="29"/>
      <c r="K66" s="29"/>
      <c r="L66" s="29"/>
      <c r="M66" s="29"/>
      <c r="N66" s="30"/>
    </row>
    <row r="67" spans="1:14" ht="13.5" thickBot="1" x14ac:dyDescent="0.35">
      <c r="A67" s="630" t="s">
        <v>0</v>
      </c>
      <c r="B67" s="31" t="s">
        <v>17</v>
      </c>
      <c r="C67" s="176">
        <v>806.78</v>
      </c>
      <c r="D67" s="177">
        <v>818.88</v>
      </c>
      <c r="E67" s="177">
        <v>817.78</v>
      </c>
      <c r="F67" s="177">
        <v>823.27065246102597</v>
      </c>
      <c r="G67" s="32">
        <v>831.92</v>
      </c>
      <c r="H67" s="32">
        <v>843.05</v>
      </c>
      <c r="I67" s="32"/>
      <c r="J67" s="32"/>
      <c r="K67" s="32"/>
      <c r="L67" s="32"/>
      <c r="M67" s="32"/>
      <c r="N67" s="33"/>
    </row>
  </sheetData>
  <mergeCells count="22">
    <mergeCell ref="A4:B4"/>
    <mergeCell ref="A17:B17"/>
    <mergeCell ref="A5:A6"/>
    <mergeCell ref="A7:A8"/>
    <mergeCell ref="A9:A11"/>
    <mergeCell ref="A13:A14"/>
    <mergeCell ref="A18:A19"/>
    <mergeCell ref="A20:A21"/>
    <mergeCell ref="A22:A24"/>
    <mergeCell ref="A26:A27"/>
    <mergeCell ref="A31:A32"/>
    <mergeCell ref="A33:A34"/>
    <mergeCell ref="A35:A37"/>
    <mergeCell ref="A39:A40"/>
    <mergeCell ref="A44:A45"/>
    <mergeCell ref="A46:A47"/>
    <mergeCell ref="A65:A66"/>
    <mergeCell ref="A48:A50"/>
    <mergeCell ref="A52:A53"/>
    <mergeCell ref="A57:A58"/>
    <mergeCell ref="A59:A60"/>
    <mergeCell ref="A61:A6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6"/>
  <dimension ref="A1:M126"/>
  <sheetViews>
    <sheetView showGridLines="0" workbookViewId="0">
      <selection activeCell="H25" sqref="H25"/>
    </sheetView>
  </sheetViews>
  <sheetFormatPr defaultColWidth="9.1796875" defaultRowHeight="14.5" x14ac:dyDescent="0.35"/>
  <cols>
    <col min="1" max="1" width="9.26953125" style="34" customWidth="1"/>
    <col min="2" max="2" width="11.26953125" style="34" customWidth="1"/>
    <col min="3" max="4" width="9.1796875" style="34"/>
    <col min="5" max="5" width="10.26953125" style="34" customWidth="1"/>
    <col min="6" max="6" width="9.1796875" style="34"/>
    <col min="7" max="7" width="10" style="34" bestFit="1" customWidth="1"/>
    <col min="8" max="8" width="9.1796875" style="34"/>
    <col min="9" max="9" width="10.26953125" style="34" customWidth="1"/>
    <col min="10" max="10" width="10.1796875" style="34" bestFit="1" customWidth="1"/>
    <col min="11" max="11" width="12.54296875" style="34" bestFit="1" customWidth="1"/>
    <col min="12" max="12" width="9.54296875" style="34" bestFit="1" customWidth="1"/>
    <col min="13" max="13" width="10.26953125" style="34" bestFit="1" customWidth="1"/>
    <col min="14" max="16384" width="9.1796875" style="34"/>
  </cols>
  <sheetData>
    <row r="1" spans="1:13" s="147" customFormat="1" ht="21" x14ac:dyDescent="0.5">
      <c r="A1" s="146" t="s">
        <v>209</v>
      </c>
    </row>
    <row r="3" spans="1:13" ht="16" thickBot="1" x14ac:dyDescent="0.4">
      <c r="A3" s="148" t="s">
        <v>78</v>
      </c>
      <c r="C3" s="23"/>
      <c r="E3" s="35"/>
      <c r="F3" s="36"/>
    </row>
    <row r="4" spans="1:13" ht="15" thickBot="1" x14ac:dyDescent="0.4">
      <c r="A4" s="248" t="s">
        <v>79</v>
      </c>
      <c r="B4" s="249" t="s">
        <v>80</v>
      </c>
      <c r="C4" s="250" t="s">
        <v>81</v>
      </c>
      <c r="D4" s="250" t="s">
        <v>82</v>
      </c>
      <c r="E4" s="250" t="s">
        <v>83</v>
      </c>
      <c r="F4" s="250" t="s">
        <v>84</v>
      </c>
      <c r="G4" s="250" t="s">
        <v>85</v>
      </c>
      <c r="H4" s="250" t="s">
        <v>86</v>
      </c>
      <c r="I4" s="250" t="s">
        <v>87</v>
      </c>
      <c r="J4" s="250" t="s">
        <v>88</v>
      </c>
      <c r="K4" s="250" t="s">
        <v>89</v>
      </c>
      <c r="L4" s="250" t="s">
        <v>90</v>
      </c>
      <c r="M4" s="251" t="s">
        <v>91</v>
      </c>
    </row>
    <row r="5" spans="1:13" x14ac:dyDescent="0.35">
      <c r="A5" s="1" t="s">
        <v>279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5" x14ac:dyDescent="0.35">
      <c r="A6" s="4">
        <v>2021</v>
      </c>
      <c r="B6" s="181">
        <v>1484.94</v>
      </c>
      <c r="C6" s="182">
        <v>1522.02</v>
      </c>
      <c r="D6" s="182">
        <v>1514.09</v>
      </c>
      <c r="E6" s="182">
        <v>1553.73</v>
      </c>
      <c r="F6" s="182">
        <v>1597.49</v>
      </c>
      <c r="G6" s="182">
        <v>1517.55</v>
      </c>
      <c r="H6" s="182">
        <v>1444.26</v>
      </c>
      <c r="I6" s="182">
        <v>1442.25</v>
      </c>
      <c r="J6" s="182">
        <v>1521.11</v>
      </c>
      <c r="K6" s="182">
        <v>1688.76</v>
      </c>
      <c r="L6" s="182">
        <v>1776.69</v>
      </c>
      <c r="M6" s="183">
        <v>1834.57</v>
      </c>
    </row>
    <row r="7" spans="1:13" ht="15.5" x14ac:dyDescent="0.35">
      <c r="A7" s="4">
        <v>2022</v>
      </c>
      <c r="B7" s="181">
        <v>1894.31</v>
      </c>
      <c r="C7" s="182">
        <v>2023.86</v>
      </c>
      <c r="D7" s="182">
        <v>2230.2199999999998</v>
      </c>
      <c r="E7" s="182">
        <v>2361.0300000000002</v>
      </c>
      <c r="F7" s="182">
        <v>2558.77</v>
      </c>
      <c r="G7" s="182">
        <v>2568.83</v>
      </c>
      <c r="H7" s="182">
        <v>2557.64</v>
      </c>
      <c r="I7" s="182">
        <v>2572.9699999999998</v>
      </c>
      <c r="J7" s="191">
        <v>2534.44</v>
      </c>
      <c r="K7" s="182">
        <v>2580.84</v>
      </c>
      <c r="L7" s="182">
        <v>2581.87</v>
      </c>
      <c r="M7" s="183">
        <v>2573.52</v>
      </c>
    </row>
    <row r="8" spans="1:13" ht="15.5" x14ac:dyDescent="0.35">
      <c r="A8" s="4">
        <v>2023</v>
      </c>
      <c r="B8" s="188">
        <v>2583.31</v>
      </c>
      <c r="C8" s="189">
        <v>2579.12</v>
      </c>
      <c r="D8" s="189">
        <v>2527.87</v>
      </c>
      <c r="E8" s="189">
        <v>2108.54</v>
      </c>
      <c r="F8" s="189">
        <v>1965.11</v>
      </c>
      <c r="G8" s="189">
        <v>1966.41</v>
      </c>
      <c r="H8" s="189">
        <v>1942.05</v>
      </c>
      <c r="I8" s="189">
        <v>1891.64</v>
      </c>
      <c r="J8" s="189">
        <v>1921.44</v>
      </c>
      <c r="K8" s="189">
        <v>1857.75</v>
      </c>
      <c r="L8" s="189">
        <v>1835.85</v>
      </c>
      <c r="M8" s="190">
        <v>1838.41</v>
      </c>
    </row>
    <row r="9" spans="1:13" ht="15.5" x14ac:dyDescent="0.35">
      <c r="A9" s="268">
        <v>2024</v>
      </c>
      <c r="B9" s="188">
        <v>1809.56</v>
      </c>
      <c r="C9" s="189">
        <v>1817.47</v>
      </c>
      <c r="D9" s="189">
        <v>1799.81</v>
      </c>
      <c r="E9" s="189">
        <v>1726.18</v>
      </c>
      <c r="F9" s="189">
        <v>1722.84</v>
      </c>
      <c r="G9" s="189">
        <v>1705.28</v>
      </c>
      <c r="H9" s="189">
        <v>1737.15</v>
      </c>
      <c r="I9" s="189">
        <v>1728.16</v>
      </c>
      <c r="J9" s="189">
        <v>1696.84</v>
      </c>
      <c r="K9" s="189">
        <v>1716.31</v>
      </c>
      <c r="L9" s="189">
        <v>1703.39</v>
      </c>
      <c r="M9" s="190">
        <v>1716.57</v>
      </c>
    </row>
    <row r="10" spans="1:13" ht="16" thickBot="1" x14ac:dyDescent="0.4">
      <c r="A10" s="5">
        <v>2025</v>
      </c>
      <c r="B10" s="188">
        <v>1737.84</v>
      </c>
      <c r="C10" s="189">
        <v>1749.63</v>
      </c>
      <c r="D10" s="189">
        <v>1750.62</v>
      </c>
      <c r="E10" s="189">
        <v>1692.14</v>
      </c>
      <c r="F10" s="189">
        <v>1694.19</v>
      </c>
      <c r="G10" s="189">
        <v>1689.47</v>
      </c>
      <c r="H10" s="189"/>
      <c r="I10" s="189"/>
      <c r="J10" s="189"/>
      <c r="K10" s="189"/>
      <c r="L10" s="189"/>
      <c r="M10" s="190"/>
    </row>
    <row r="11" spans="1:13" ht="15.5" x14ac:dyDescent="0.35">
      <c r="A11" s="6" t="s">
        <v>159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1"/>
    </row>
    <row r="12" spans="1:13" ht="15.5" x14ac:dyDescent="0.35">
      <c r="A12" s="4">
        <v>2021</v>
      </c>
      <c r="B12" s="181">
        <v>1100.0329999999999</v>
      </c>
      <c r="C12" s="182">
        <v>1164.799</v>
      </c>
      <c r="D12" s="182">
        <v>1178.277</v>
      </c>
      <c r="E12" s="182">
        <v>1178.5239999999999</v>
      </c>
      <c r="F12" s="182">
        <v>1188.354</v>
      </c>
      <c r="G12" s="182">
        <v>1200.577</v>
      </c>
      <c r="H12" s="182">
        <v>1200.6959999999999</v>
      </c>
      <c r="I12" s="182">
        <v>1223.817</v>
      </c>
      <c r="J12" s="182">
        <v>1308.0070000000001</v>
      </c>
      <c r="K12" s="182">
        <v>1369.0650000000001</v>
      </c>
      <c r="L12" s="182">
        <v>1510.5039999999999</v>
      </c>
      <c r="M12" s="183">
        <v>1673.9670000000001</v>
      </c>
    </row>
    <row r="13" spans="1:13" ht="15.5" x14ac:dyDescent="0.35">
      <c r="A13" s="4">
        <v>2022</v>
      </c>
      <c r="B13" s="181">
        <v>1738.242</v>
      </c>
      <c r="C13" s="182">
        <v>1734.277</v>
      </c>
      <c r="D13" s="182">
        <v>1948.098</v>
      </c>
      <c r="E13" s="182">
        <v>2114.8490000000002</v>
      </c>
      <c r="F13" s="182">
        <v>2120.0219999999999</v>
      </c>
      <c r="G13" s="182">
        <v>2095.48</v>
      </c>
      <c r="H13" s="182">
        <v>2060.5070000000001</v>
      </c>
      <c r="I13" s="182">
        <v>2024.4649999999999</v>
      </c>
      <c r="J13" s="182">
        <v>2040.7090000000001</v>
      </c>
      <c r="K13" s="182">
        <v>2049.527</v>
      </c>
      <c r="L13" s="182">
        <v>2041.999</v>
      </c>
      <c r="M13" s="183">
        <v>2063.444</v>
      </c>
    </row>
    <row r="14" spans="1:13" ht="15.5" x14ac:dyDescent="0.35">
      <c r="A14" s="4">
        <v>2023</v>
      </c>
      <c r="B14" s="184">
        <v>2081.9929999999999</v>
      </c>
      <c r="C14" s="182">
        <v>2000.876</v>
      </c>
      <c r="D14" s="182">
        <v>1923.521</v>
      </c>
      <c r="E14" s="182">
        <v>1811.9849999999999</v>
      </c>
      <c r="F14" s="182">
        <v>1757.126</v>
      </c>
      <c r="G14" s="182">
        <v>1670.4690000000001</v>
      </c>
      <c r="H14" s="182">
        <v>1614.8720000000001</v>
      </c>
      <c r="I14" s="182">
        <v>1556.425</v>
      </c>
      <c r="J14" s="182">
        <v>1542.9469999999999</v>
      </c>
      <c r="K14" s="182">
        <v>1554.8789999999999</v>
      </c>
      <c r="L14" s="182">
        <v>1530.2539999999999</v>
      </c>
      <c r="M14" s="183">
        <v>1531.809</v>
      </c>
    </row>
    <row r="15" spans="1:13" ht="15.5" x14ac:dyDescent="0.35">
      <c r="A15" s="268">
        <v>2024</v>
      </c>
      <c r="B15" s="184">
        <v>1460.037</v>
      </c>
      <c r="C15" s="182">
        <v>1435.875</v>
      </c>
      <c r="D15" s="182">
        <v>1397.1010000000001</v>
      </c>
      <c r="E15" s="182">
        <v>1371.222</v>
      </c>
      <c r="F15" s="182">
        <v>1354.818</v>
      </c>
      <c r="G15" s="182">
        <v>1403.4770000000001</v>
      </c>
      <c r="H15" s="182">
        <v>1412.57</v>
      </c>
      <c r="I15" s="182">
        <v>1401.16</v>
      </c>
      <c r="J15" s="182">
        <v>1394.08</v>
      </c>
      <c r="K15" s="182">
        <v>1385.81</v>
      </c>
      <c r="L15" s="182">
        <v>1394.12</v>
      </c>
      <c r="M15" s="183">
        <v>1405.91</v>
      </c>
    </row>
    <row r="16" spans="1:13" ht="16" thickBot="1" x14ac:dyDescent="0.4">
      <c r="A16" s="5">
        <v>2025</v>
      </c>
      <c r="B16" s="185">
        <v>1400.52</v>
      </c>
      <c r="C16" s="186">
        <v>1408.86</v>
      </c>
      <c r="D16" s="186">
        <v>1398.77</v>
      </c>
      <c r="E16" s="186">
        <v>1391.25</v>
      </c>
      <c r="F16" s="186">
        <v>1385.96</v>
      </c>
      <c r="G16" s="186">
        <v>1374.28</v>
      </c>
      <c r="H16" s="186"/>
      <c r="I16" s="186"/>
      <c r="J16" s="186"/>
      <c r="K16" s="186"/>
      <c r="L16" s="186"/>
      <c r="M16" s="187"/>
    </row>
    <row r="34" spans="1:6" x14ac:dyDescent="0.35">
      <c r="A34" s="35"/>
      <c r="B34" s="36"/>
      <c r="E34" s="35"/>
      <c r="F34" s="36"/>
    </row>
    <row r="35" spans="1:6" x14ac:dyDescent="0.35">
      <c r="A35" s="35"/>
      <c r="B35" s="36"/>
      <c r="E35" s="35"/>
      <c r="F35" s="36"/>
    </row>
    <row r="36" spans="1:6" x14ac:dyDescent="0.35">
      <c r="A36" s="35"/>
      <c r="B36" s="36"/>
      <c r="E36" s="35"/>
      <c r="F36" s="36"/>
    </row>
    <row r="37" spans="1:6" x14ac:dyDescent="0.35">
      <c r="A37" s="35"/>
      <c r="B37" s="36"/>
      <c r="E37" s="35"/>
      <c r="F37" s="36"/>
    </row>
    <row r="38" spans="1:6" x14ac:dyDescent="0.35">
      <c r="A38" s="35"/>
      <c r="B38" s="36"/>
      <c r="E38" s="35"/>
      <c r="F38" s="36"/>
    </row>
    <row r="39" spans="1:6" x14ac:dyDescent="0.35">
      <c r="A39" s="35"/>
      <c r="B39" s="36"/>
      <c r="E39" s="35"/>
      <c r="F39" s="36"/>
    </row>
    <row r="40" spans="1:6" x14ac:dyDescent="0.35">
      <c r="A40" s="35"/>
      <c r="B40" s="36"/>
      <c r="E40" s="35"/>
      <c r="F40" s="36"/>
    </row>
    <row r="41" spans="1:6" x14ac:dyDescent="0.35">
      <c r="A41" s="35"/>
      <c r="B41" s="36"/>
      <c r="E41" s="35"/>
      <c r="F41" s="36"/>
    </row>
    <row r="42" spans="1:6" x14ac:dyDescent="0.35">
      <c r="A42" s="35"/>
      <c r="B42" s="36"/>
      <c r="E42" s="35"/>
      <c r="F42" s="36"/>
    </row>
    <row r="43" spans="1:6" x14ac:dyDescent="0.35">
      <c r="A43" s="35"/>
      <c r="B43" s="36"/>
      <c r="E43" s="35"/>
      <c r="F43" s="36"/>
    </row>
    <row r="44" spans="1:6" x14ac:dyDescent="0.35">
      <c r="A44" s="35"/>
      <c r="B44" s="36"/>
      <c r="E44" s="35"/>
      <c r="F44" s="36"/>
    </row>
    <row r="45" spans="1:6" x14ac:dyDescent="0.35">
      <c r="A45" s="35"/>
      <c r="B45" s="36"/>
      <c r="E45" s="35"/>
      <c r="F45" s="36"/>
    </row>
    <row r="46" spans="1:6" x14ac:dyDescent="0.35">
      <c r="A46" s="35"/>
      <c r="B46" s="36"/>
      <c r="E46" s="35"/>
      <c r="F46" s="36"/>
    </row>
    <row r="47" spans="1:6" x14ac:dyDescent="0.35">
      <c r="A47" s="35"/>
      <c r="B47" s="36"/>
      <c r="E47" s="35"/>
      <c r="F47" s="36"/>
    </row>
    <row r="48" spans="1:6" x14ac:dyDescent="0.35">
      <c r="A48" s="35"/>
      <c r="B48" s="36"/>
      <c r="E48" s="35"/>
      <c r="F48" s="36"/>
    </row>
    <row r="49" spans="1:6" x14ac:dyDescent="0.35">
      <c r="A49" s="35"/>
      <c r="B49" s="36"/>
      <c r="E49" s="35"/>
      <c r="F49" s="36"/>
    </row>
    <row r="50" spans="1:6" x14ac:dyDescent="0.35">
      <c r="A50" s="35"/>
      <c r="B50" s="36"/>
      <c r="E50" s="35"/>
      <c r="F50" s="36"/>
    </row>
    <row r="51" spans="1:6" x14ac:dyDescent="0.35">
      <c r="A51" s="35"/>
      <c r="B51" s="36"/>
      <c r="E51" s="35"/>
      <c r="F51" s="36"/>
    </row>
    <row r="52" spans="1:6" x14ac:dyDescent="0.35">
      <c r="A52" s="35"/>
      <c r="B52" s="36"/>
      <c r="E52" s="35"/>
      <c r="F52" s="36"/>
    </row>
    <row r="53" spans="1:6" x14ac:dyDescent="0.35">
      <c r="A53" s="35"/>
      <c r="B53" s="36"/>
      <c r="E53" s="35"/>
      <c r="F53" s="36"/>
    </row>
    <row r="54" spans="1:6" x14ac:dyDescent="0.35">
      <c r="A54" s="35"/>
      <c r="B54" s="36"/>
      <c r="E54" s="35"/>
      <c r="F54" s="36"/>
    </row>
    <row r="55" spans="1:6" x14ac:dyDescent="0.35">
      <c r="A55" s="35"/>
      <c r="B55" s="36"/>
      <c r="E55" s="35"/>
      <c r="F55" s="36"/>
    </row>
    <row r="56" spans="1:6" x14ac:dyDescent="0.35">
      <c r="A56" s="35"/>
      <c r="B56" s="36"/>
      <c r="E56" s="35"/>
      <c r="F56" s="36"/>
    </row>
    <row r="57" spans="1:6" x14ac:dyDescent="0.35">
      <c r="A57" s="35"/>
      <c r="B57" s="36"/>
      <c r="E57" s="35"/>
      <c r="F57" s="36"/>
    </row>
    <row r="58" spans="1:6" x14ac:dyDescent="0.35">
      <c r="A58" s="35"/>
      <c r="B58" s="36"/>
      <c r="E58" s="35"/>
      <c r="F58" s="36"/>
    </row>
    <row r="59" spans="1:6" x14ac:dyDescent="0.35">
      <c r="A59" s="35"/>
      <c r="B59" s="36"/>
      <c r="E59" s="35"/>
      <c r="F59" s="36"/>
    </row>
    <row r="60" spans="1:6" x14ac:dyDescent="0.35">
      <c r="A60" s="35"/>
      <c r="B60" s="36"/>
      <c r="E60" s="35"/>
      <c r="F60" s="36"/>
    </row>
    <row r="61" spans="1:6" x14ac:dyDescent="0.35">
      <c r="A61" s="35"/>
      <c r="B61" s="36"/>
      <c r="E61" s="35"/>
      <c r="F61" s="36"/>
    </row>
    <row r="62" spans="1:6" x14ac:dyDescent="0.35">
      <c r="A62" s="35"/>
      <c r="B62" s="36"/>
      <c r="E62" s="35"/>
      <c r="F62" s="36"/>
    </row>
    <row r="63" spans="1:6" x14ac:dyDescent="0.35">
      <c r="A63" s="35"/>
      <c r="B63" s="36"/>
      <c r="E63" s="35"/>
      <c r="F63" s="36"/>
    </row>
    <row r="64" spans="1:6" x14ac:dyDescent="0.35">
      <c r="A64" s="35"/>
      <c r="B64" s="36"/>
      <c r="E64" s="35"/>
      <c r="F64" s="36"/>
    </row>
    <row r="65" spans="1:6" x14ac:dyDescent="0.35">
      <c r="A65" s="35"/>
      <c r="B65" s="36"/>
      <c r="E65" s="35"/>
      <c r="F65" s="36"/>
    </row>
    <row r="66" spans="1:6" x14ac:dyDescent="0.35">
      <c r="A66" s="35"/>
      <c r="B66" s="36"/>
      <c r="E66" s="35"/>
      <c r="F66" s="36"/>
    </row>
    <row r="67" spans="1:6" x14ac:dyDescent="0.35">
      <c r="A67" s="35"/>
      <c r="B67" s="36"/>
      <c r="E67" s="35"/>
      <c r="F67" s="36"/>
    </row>
    <row r="68" spans="1:6" x14ac:dyDescent="0.35">
      <c r="A68" s="35"/>
      <c r="B68" s="36"/>
      <c r="E68" s="35"/>
      <c r="F68" s="36"/>
    </row>
    <row r="69" spans="1:6" x14ac:dyDescent="0.35">
      <c r="A69" s="35"/>
      <c r="B69" s="36"/>
      <c r="E69" s="35"/>
      <c r="F69" s="36"/>
    </row>
    <row r="70" spans="1:6" x14ac:dyDescent="0.35">
      <c r="A70" s="35"/>
      <c r="B70" s="36"/>
      <c r="E70" s="35"/>
      <c r="F70" s="36"/>
    </row>
    <row r="71" spans="1:6" x14ac:dyDescent="0.35">
      <c r="A71" s="35"/>
      <c r="B71" s="36"/>
      <c r="E71" s="35"/>
      <c r="F71" s="36"/>
    </row>
    <row r="72" spans="1:6" x14ac:dyDescent="0.35">
      <c r="A72" s="35"/>
      <c r="B72" s="36"/>
      <c r="E72" s="35"/>
      <c r="F72" s="36"/>
    </row>
    <row r="73" spans="1:6" x14ac:dyDescent="0.35">
      <c r="A73" s="35"/>
      <c r="B73" s="36"/>
      <c r="E73" s="35"/>
      <c r="F73" s="36"/>
    </row>
    <row r="74" spans="1:6" x14ac:dyDescent="0.35">
      <c r="A74" s="35"/>
      <c r="B74" s="36"/>
      <c r="E74" s="35"/>
      <c r="F74" s="36"/>
    </row>
    <row r="75" spans="1:6" x14ac:dyDescent="0.35">
      <c r="A75" s="35"/>
      <c r="B75" s="36"/>
      <c r="E75" s="35"/>
      <c r="F75" s="36"/>
    </row>
    <row r="76" spans="1:6" x14ac:dyDescent="0.35">
      <c r="A76" s="35"/>
      <c r="B76" s="36"/>
      <c r="E76" s="35"/>
      <c r="F76" s="36"/>
    </row>
    <row r="77" spans="1:6" x14ac:dyDescent="0.35">
      <c r="A77" s="35"/>
      <c r="B77" s="36"/>
      <c r="E77" s="35"/>
      <c r="F77" s="36"/>
    </row>
    <row r="78" spans="1:6" x14ac:dyDescent="0.35">
      <c r="A78" s="35"/>
      <c r="B78" s="36"/>
      <c r="E78" s="35"/>
      <c r="F78" s="36"/>
    </row>
    <row r="79" spans="1:6" x14ac:dyDescent="0.35">
      <c r="A79" s="35"/>
      <c r="B79" s="36"/>
      <c r="E79" s="35"/>
      <c r="F79" s="36"/>
    </row>
    <row r="80" spans="1:6" x14ac:dyDescent="0.35">
      <c r="A80" s="35"/>
      <c r="B80" s="36"/>
      <c r="E80" s="35"/>
      <c r="F80" s="36"/>
    </row>
    <row r="81" spans="1:6" x14ac:dyDescent="0.35">
      <c r="A81" s="35"/>
      <c r="B81" s="36"/>
      <c r="E81" s="35"/>
      <c r="F81" s="36"/>
    </row>
    <row r="82" spans="1:6" x14ac:dyDescent="0.35">
      <c r="A82" s="35"/>
      <c r="B82" s="36"/>
      <c r="E82" s="35"/>
      <c r="F82" s="36"/>
    </row>
    <row r="83" spans="1:6" x14ac:dyDescent="0.35">
      <c r="A83" s="35"/>
      <c r="B83" s="36"/>
      <c r="E83" s="35"/>
      <c r="F83" s="36"/>
    </row>
    <row r="84" spans="1:6" x14ac:dyDescent="0.35">
      <c r="A84" s="35"/>
      <c r="B84" s="36"/>
      <c r="E84" s="35"/>
      <c r="F84" s="36"/>
    </row>
    <row r="85" spans="1:6" x14ac:dyDescent="0.35">
      <c r="A85" s="35"/>
      <c r="B85" s="36"/>
      <c r="E85" s="35"/>
      <c r="F85" s="36"/>
    </row>
    <row r="86" spans="1:6" x14ac:dyDescent="0.35">
      <c r="A86" s="35"/>
      <c r="B86" s="36"/>
      <c r="E86" s="35"/>
      <c r="F86" s="36"/>
    </row>
    <row r="87" spans="1:6" x14ac:dyDescent="0.35">
      <c r="A87" s="35"/>
      <c r="B87" s="36"/>
      <c r="E87" s="35"/>
      <c r="F87" s="36"/>
    </row>
    <row r="88" spans="1:6" x14ac:dyDescent="0.35">
      <c r="A88" s="35"/>
      <c r="B88" s="36"/>
      <c r="E88" s="35"/>
      <c r="F88" s="36"/>
    </row>
    <row r="89" spans="1:6" x14ac:dyDescent="0.35">
      <c r="A89" s="35"/>
      <c r="B89" s="36"/>
      <c r="E89" s="35"/>
      <c r="F89" s="36"/>
    </row>
    <row r="90" spans="1:6" x14ac:dyDescent="0.35">
      <c r="A90" s="35"/>
      <c r="B90" s="36"/>
      <c r="E90" s="35"/>
      <c r="F90" s="36"/>
    </row>
    <row r="91" spans="1:6" x14ac:dyDescent="0.35">
      <c r="A91" s="35"/>
      <c r="B91" s="36"/>
      <c r="E91" s="35"/>
      <c r="F91" s="36"/>
    </row>
    <row r="92" spans="1:6" x14ac:dyDescent="0.35">
      <c r="A92" s="35"/>
      <c r="B92" s="36"/>
      <c r="E92" s="35"/>
      <c r="F92" s="36"/>
    </row>
    <row r="93" spans="1:6" x14ac:dyDescent="0.35">
      <c r="A93" s="35"/>
      <c r="B93" s="36"/>
      <c r="E93" s="35"/>
      <c r="F93" s="36"/>
    </row>
    <row r="94" spans="1:6" x14ac:dyDescent="0.35">
      <c r="A94" s="35"/>
      <c r="B94" s="36"/>
      <c r="E94" s="35"/>
      <c r="F94" s="36"/>
    </row>
    <row r="95" spans="1:6" x14ac:dyDescent="0.35">
      <c r="A95" s="35"/>
      <c r="B95" s="36"/>
      <c r="E95" s="35"/>
      <c r="F95" s="36"/>
    </row>
    <row r="96" spans="1:6" x14ac:dyDescent="0.35">
      <c r="A96" s="35"/>
      <c r="B96" s="36"/>
      <c r="E96" s="35"/>
      <c r="F96" s="36"/>
    </row>
    <row r="97" spans="1:6" x14ac:dyDescent="0.35">
      <c r="A97" s="35"/>
      <c r="B97" s="36"/>
      <c r="E97" s="35"/>
      <c r="F97" s="36"/>
    </row>
    <row r="98" spans="1:6" x14ac:dyDescent="0.35">
      <c r="A98" s="35"/>
      <c r="B98" s="36"/>
      <c r="E98" s="35"/>
      <c r="F98" s="36"/>
    </row>
    <row r="99" spans="1:6" x14ac:dyDescent="0.35">
      <c r="A99" s="35"/>
      <c r="B99" s="36"/>
      <c r="E99" s="35"/>
      <c r="F99" s="36"/>
    </row>
    <row r="100" spans="1:6" x14ac:dyDescent="0.35">
      <c r="A100" s="35"/>
      <c r="B100" s="36"/>
      <c r="E100" s="35"/>
      <c r="F100" s="36"/>
    </row>
    <row r="101" spans="1:6" x14ac:dyDescent="0.35">
      <c r="A101" s="35"/>
      <c r="B101" s="36"/>
      <c r="E101" s="35"/>
      <c r="F101" s="36"/>
    </row>
    <row r="102" spans="1:6" x14ac:dyDescent="0.35">
      <c r="A102" s="35"/>
      <c r="B102" s="36"/>
      <c r="E102" s="35"/>
      <c r="F102" s="36"/>
    </row>
    <row r="103" spans="1:6" x14ac:dyDescent="0.35">
      <c r="A103" s="35"/>
      <c r="B103" s="36"/>
      <c r="E103" s="35"/>
      <c r="F103" s="36"/>
    </row>
    <row r="104" spans="1:6" x14ac:dyDescent="0.35">
      <c r="A104" s="35"/>
      <c r="B104" s="36"/>
      <c r="E104" s="35"/>
      <c r="F104" s="36"/>
    </row>
    <row r="105" spans="1:6" x14ac:dyDescent="0.35">
      <c r="A105" s="35"/>
      <c r="B105" s="36"/>
      <c r="E105" s="35"/>
      <c r="F105" s="36"/>
    </row>
    <row r="106" spans="1:6" x14ac:dyDescent="0.35">
      <c r="A106" s="35"/>
      <c r="B106" s="36"/>
      <c r="E106" s="35"/>
      <c r="F106" s="36"/>
    </row>
    <row r="107" spans="1:6" x14ac:dyDescent="0.35">
      <c r="A107" s="35"/>
      <c r="B107" s="36"/>
      <c r="E107" s="35"/>
      <c r="F107" s="36"/>
    </row>
    <row r="108" spans="1:6" x14ac:dyDescent="0.35">
      <c r="A108" s="35"/>
      <c r="B108" s="36"/>
      <c r="E108" s="35"/>
      <c r="F108" s="36"/>
    </row>
    <row r="109" spans="1:6" x14ac:dyDescent="0.35">
      <c r="A109" s="35"/>
      <c r="B109" s="36"/>
      <c r="E109" s="35"/>
      <c r="F109" s="36"/>
    </row>
    <row r="110" spans="1:6" x14ac:dyDescent="0.35">
      <c r="A110" s="35"/>
      <c r="B110" s="36"/>
      <c r="E110" s="35"/>
      <c r="F110" s="36"/>
    </row>
    <row r="111" spans="1:6" x14ac:dyDescent="0.35">
      <c r="A111" s="35"/>
      <c r="B111" s="36"/>
      <c r="E111" s="35"/>
      <c r="F111" s="36"/>
    </row>
    <row r="112" spans="1:6" x14ac:dyDescent="0.35">
      <c r="A112" s="35"/>
      <c r="B112" s="36"/>
      <c r="E112" s="35"/>
      <c r="F112" s="36"/>
    </row>
    <row r="113" spans="1:6" x14ac:dyDescent="0.35">
      <c r="A113" s="35"/>
      <c r="B113" s="36"/>
      <c r="E113" s="35"/>
      <c r="F113" s="36"/>
    </row>
    <row r="114" spans="1:6" x14ac:dyDescent="0.35">
      <c r="A114" s="35"/>
      <c r="B114" s="36"/>
      <c r="E114" s="35"/>
      <c r="F114" s="36"/>
    </row>
    <row r="115" spans="1:6" x14ac:dyDescent="0.35">
      <c r="A115" s="35"/>
      <c r="B115" s="36"/>
      <c r="E115" s="35"/>
      <c r="F115" s="36"/>
    </row>
    <row r="116" spans="1:6" x14ac:dyDescent="0.35">
      <c r="A116" s="35"/>
      <c r="B116" s="36"/>
      <c r="E116" s="35"/>
      <c r="F116" s="36"/>
    </row>
    <row r="117" spans="1:6" x14ac:dyDescent="0.35">
      <c r="A117" s="35"/>
      <c r="B117" s="36"/>
      <c r="E117" s="35"/>
      <c r="F117" s="36"/>
    </row>
    <row r="118" spans="1:6" x14ac:dyDescent="0.35">
      <c r="A118" s="35"/>
      <c r="B118" s="36"/>
      <c r="E118" s="35"/>
      <c r="F118" s="36"/>
    </row>
    <row r="119" spans="1:6" x14ac:dyDescent="0.35">
      <c r="A119" s="35"/>
      <c r="B119" s="36"/>
      <c r="E119" s="35"/>
      <c r="F119" s="36"/>
    </row>
    <row r="120" spans="1:6" x14ac:dyDescent="0.35">
      <c r="A120" s="35"/>
      <c r="B120" s="36"/>
      <c r="E120" s="35"/>
      <c r="F120" s="36"/>
    </row>
    <row r="121" spans="1:6" x14ac:dyDescent="0.35">
      <c r="A121" s="35"/>
      <c r="B121" s="36"/>
      <c r="E121" s="35"/>
      <c r="F121" s="36"/>
    </row>
    <row r="122" spans="1:6" x14ac:dyDescent="0.35">
      <c r="A122" s="35"/>
      <c r="B122" s="36"/>
      <c r="E122" s="35"/>
      <c r="F122" s="36"/>
    </row>
    <row r="123" spans="1:6" x14ac:dyDescent="0.35">
      <c r="A123" s="35"/>
      <c r="B123" s="36"/>
      <c r="E123" s="35"/>
      <c r="F123" s="36"/>
    </row>
    <row r="124" spans="1:6" x14ac:dyDescent="0.35">
      <c r="A124" s="35"/>
      <c r="B124" s="36"/>
      <c r="E124" s="35"/>
      <c r="F124" s="36"/>
    </row>
    <row r="125" spans="1:6" x14ac:dyDescent="0.35">
      <c r="A125" s="35"/>
      <c r="B125" s="36"/>
      <c r="E125" s="35"/>
      <c r="F125" s="36"/>
    </row>
    <row r="126" spans="1:6" x14ac:dyDescent="0.35">
      <c r="A126" s="35"/>
      <c r="B126" s="36"/>
      <c r="E126" s="35"/>
      <c r="F126" s="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7"/>
  <dimension ref="A1:L32"/>
  <sheetViews>
    <sheetView showGridLines="0" zoomScaleNormal="100" workbookViewId="0">
      <selection activeCell="O18" sqref="O18"/>
    </sheetView>
  </sheetViews>
  <sheetFormatPr defaultColWidth="9.1796875" defaultRowHeight="13" x14ac:dyDescent="0.3"/>
  <cols>
    <col min="1" max="1" width="5.7265625" style="63" customWidth="1"/>
    <col min="2" max="2" width="42.81640625" style="63" bestFit="1" customWidth="1"/>
    <col min="3" max="4" width="11.7265625" style="63" customWidth="1"/>
    <col min="5" max="5" width="9.81640625" style="63" customWidth="1"/>
    <col min="6" max="6" width="10.453125" style="63" bestFit="1" customWidth="1"/>
    <col min="7" max="7" width="9.1796875" style="63"/>
    <col min="8" max="8" width="10.81640625" style="63" bestFit="1" customWidth="1"/>
    <col min="9" max="9" width="9.1796875" style="63"/>
    <col min="10" max="10" width="10.453125" style="63" bestFit="1" customWidth="1"/>
    <col min="11" max="11" width="9.1796875" style="63"/>
    <col min="12" max="12" width="10.453125" style="63" bestFit="1" customWidth="1"/>
    <col min="13" max="16384" width="9.1796875" style="63"/>
  </cols>
  <sheetData>
    <row r="1" spans="1:12" s="7" customFormat="1" ht="21" customHeight="1" x14ac:dyDescent="0.5">
      <c r="A1" s="37" t="s">
        <v>201</v>
      </c>
      <c r="B1" s="17"/>
      <c r="C1" s="17"/>
      <c r="D1" s="17"/>
    </row>
    <row r="3" spans="1:12" s="7" customFormat="1" ht="16" thickBot="1" x14ac:dyDescent="0.4">
      <c r="A3" s="18" t="s">
        <v>135</v>
      </c>
      <c r="B3" s="17"/>
      <c r="C3" s="17"/>
      <c r="D3" s="17"/>
    </row>
    <row r="4" spans="1:12" s="7" customFormat="1" ht="14.5" x14ac:dyDescent="0.3">
      <c r="A4" s="38"/>
      <c r="B4" s="39"/>
      <c r="C4" s="40" t="s">
        <v>24</v>
      </c>
      <c r="D4" s="269"/>
      <c r="E4" s="269"/>
      <c r="F4" s="41"/>
      <c r="G4" s="217" t="s">
        <v>25</v>
      </c>
      <c r="H4" s="269"/>
      <c r="I4" s="269"/>
      <c r="J4" s="270"/>
      <c r="K4" s="40" t="s">
        <v>26</v>
      </c>
      <c r="L4" s="41"/>
    </row>
    <row r="5" spans="1:12" s="7" customFormat="1" ht="14.5" x14ac:dyDescent="0.35">
      <c r="A5" s="42" t="s">
        <v>27</v>
      </c>
      <c r="B5" s="43" t="s">
        <v>28</v>
      </c>
      <c r="C5" s="44" t="s">
        <v>29</v>
      </c>
      <c r="D5" s="271"/>
      <c r="E5" s="271" t="s">
        <v>30</v>
      </c>
      <c r="F5" s="45"/>
      <c r="G5" s="272" t="s">
        <v>29</v>
      </c>
      <c r="H5" s="271"/>
      <c r="I5" s="271" t="s">
        <v>30</v>
      </c>
      <c r="J5" s="273"/>
      <c r="K5" s="44" t="s">
        <v>29</v>
      </c>
      <c r="L5" s="45"/>
    </row>
    <row r="6" spans="1:12" s="7" customFormat="1" ht="13.5" thickBot="1" x14ac:dyDescent="0.35">
      <c r="A6" s="46"/>
      <c r="B6" s="47"/>
      <c r="C6" s="48" t="s">
        <v>288</v>
      </c>
      <c r="D6" s="274" t="s">
        <v>289</v>
      </c>
      <c r="E6" s="275" t="s">
        <v>288</v>
      </c>
      <c r="F6" s="49" t="s">
        <v>289</v>
      </c>
      <c r="G6" s="276" t="s">
        <v>288</v>
      </c>
      <c r="H6" s="274" t="s">
        <v>289</v>
      </c>
      <c r="I6" s="275" t="s">
        <v>288</v>
      </c>
      <c r="J6" s="277" t="s">
        <v>289</v>
      </c>
      <c r="K6" s="48" t="s">
        <v>288</v>
      </c>
      <c r="L6" s="49" t="s">
        <v>289</v>
      </c>
    </row>
    <row r="7" spans="1:12" s="7" customFormat="1" ht="14.5" x14ac:dyDescent="0.35">
      <c r="A7" s="50" t="s">
        <v>40</v>
      </c>
      <c r="B7" s="51"/>
      <c r="C7" s="278">
        <v>1094354.845</v>
      </c>
      <c r="D7" s="279">
        <v>783963.50599999994</v>
      </c>
      <c r="E7" s="52">
        <v>5024900.137000001</v>
      </c>
      <c r="F7" s="280">
        <v>3255034.8629999999</v>
      </c>
      <c r="G7" s="95">
        <v>244499.78199999998</v>
      </c>
      <c r="H7" s="281">
        <v>212744.88500000001</v>
      </c>
      <c r="I7" s="282">
        <v>398054.12100000004</v>
      </c>
      <c r="J7" s="283">
        <v>268478.56699999998</v>
      </c>
      <c r="K7" s="53">
        <v>849855.06299999997</v>
      </c>
      <c r="L7" s="54">
        <v>571218.62099999993</v>
      </c>
    </row>
    <row r="8" spans="1:12" s="7" customFormat="1" x14ac:dyDescent="0.3">
      <c r="A8" s="55" t="s">
        <v>31</v>
      </c>
      <c r="B8" s="56" t="s">
        <v>32</v>
      </c>
      <c r="C8" s="284">
        <v>594404.79500000004</v>
      </c>
      <c r="D8" s="285">
        <v>342745.38699999999</v>
      </c>
      <c r="E8" s="286">
        <v>2726625.4360000002</v>
      </c>
      <c r="F8" s="287">
        <v>1422507.0179999999</v>
      </c>
      <c r="G8" s="288">
        <v>48276.88</v>
      </c>
      <c r="H8" s="289">
        <v>32524.684000000001</v>
      </c>
      <c r="I8" s="290">
        <v>215379.22200000001</v>
      </c>
      <c r="J8" s="291">
        <v>135315.538</v>
      </c>
      <c r="K8" s="57">
        <v>546127.91500000004</v>
      </c>
      <c r="L8" s="58">
        <v>310220.70299999998</v>
      </c>
    </row>
    <row r="9" spans="1:12" s="7" customFormat="1" x14ac:dyDescent="0.3">
      <c r="A9" s="55" t="s">
        <v>33</v>
      </c>
      <c r="B9" s="56" t="s">
        <v>2</v>
      </c>
      <c r="C9" s="284">
        <v>59889.588000000003</v>
      </c>
      <c r="D9" s="285">
        <v>42022.637000000002</v>
      </c>
      <c r="E9" s="286">
        <v>322182.56</v>
      </c>
      <c r="F9" s="287">
        <v>201905.24400000001</v>
      </c>
      <c r="G9" s="288">
        <v>112.474</v>
      </c>
      <c r="H9" s="289">
        <v>54.89</v>
      </c>
      <c r="I9" s="290">
        <v>599.15099999999995</v>
      </c>
      <c r="J9" s="291">
        <v>42.8</v>
      </c>
      <c r="K9" s="57">
        <v>59777.114000000001</v>
      </c>
      <c r="L9" s="58">
        <v>41967.747000000003</v>
      </c>
    </row>
    <row r="10" spans="1:12" s="7" customFormat="1" x14ac:dyDescent="0.3">
      <c r="A10" s="55" t="s">
        <v>34</v>
      </c>
      <c r="B10" s="56" t="s">
        <v>3</v>
      </c>
      <c r="C10" s="284">
        <v>26087.345000000001</v>
      </c>
      <c r="D10" s="285">
        <v>11098.960999999999</v>
      </c>
      <c r="E10" s="286">
        <v>112582.72199999999</v>
      </c>
      <c r="F10" s="287">
        <v>47956.529000000002</v>
      </c>
      <c r="G10" s="288">
        <v>10568.965</v>
      </c>
      <c r="H10" s="289">
        <v>8904.14</v>
      </c>
      <c r="I10" s="290">
        <v>44063.258000000002</v>
      </c>
      <c r="J10" s="291">
        <v>41791.284</v>
      </c>
      <c r="K10" s="57">
        <v>15518.380000000001</v>
      </c>
      <c r="L10" s="58">
        <v>2194.8209999999999</v>
      </c>
    </row>
    <row r="11" spans="1:12" s="7" customFormat="1" x14ac:dyDescent="0.3">
      <c r="A11" s="55" t="s">
        <v>35</v>
      </c>
      <c r="B11" s="56" t="s">
        <v>19</v>
      </c>
      <c r="C11" s="284">
        <v>20239.972000000002</v>
      </c>
      <c r="D11" s="285">
        <v>13860.938</v>
      </c>
      <c r="E11" s="286">
        <v>70851.100000000006</v>
      </c>
      <c r="F11" s="287">
        <v>54660.745000000003</v>
      </c>
      <c r="G11" s="288">
        <v>266.21899999999999</v>
      </c>
      <c r="H11" s="289">
        <v>300.25900000000001</v>
      </c>
      <c r="I11" s="290">
        <v>909.14499999999998</v>
      </c>
      <c r="J11" s="291">
        <v>1193.261</v>
      </c>
      <c r="K11" s="57">
        <v>19973.753000000001</v>
      </c>
      <c r="L11" s="58">
        <v>13560.679</v>
      </c>
    </row>
    <row r="12" spans="1:12" s="7" customFormat="1" x14ac:dyDescent="0.3">
      <c r="A12" s="55" t="s">
        <v>36</v>
      </c>
      <c r="B12" s="56" t="s">
        <v>37</v>
      </c>
      <c r="C12" s="284">
        <v>321872.82699999999</v>
      </c>
      <c r="D12" s="285">
        <v>314074.91499999998</v>
      </c>
      <c r="E12" s="286">
        <v>1521559.2930000001</v>
      </c>
      <c r="F12" s="287">
        <v>1328432.2250000001</v>
      </c>
      <c r="G12" s="288">
        <v>162385.37599999999</v>
      </c>
      <c r="H12" s="289">
        <v>148638.829</v>
      </c>
      <c r="I12" s="290">
        <v>86223.866999999998</v>
      </c>
      <c r="J12" s="291">
        <v>48120.508000000002</v>
      </c>
      <c r="K12" s="57">
        <v>159487.451</v>
      </c>
      <c r="L12" s="58">
        <v>165436.08599999998</v>
      </c>
    </row>
    <row r="13" spans="1:12" s="7" customFormat="1" x14ac:dyDescent="0.3">
      <c r="A13" s="55" t="s">
        <v>246</v>
      </c>
      <c r="B13" s="56" t="s">
        <v>247</v>
      </c>
      <c r="C13" s="284">
        <v>212.58799999999999</v>
      </c>
      <c r="D13" s="285">
        <v>530.09799999999996</v>
      </c>
      <c r="E13" s="286">
        <v>621.80200000000002</v>
      </c>
      <c r="F13" s="287">
        <v>1258.9259999999999</v>
      </c>
      <c r="G13" s="288">
        <v>1709.4190000000001</v>
      </c>
      <c r="H13" s="289">
        <v>1855.9459999999999</v>
      </c>
      <c r="I13" s="290">
        <v>7256.1379999999999</v>
      </c>
      <c r="J13" s="291">
        <v>3972.8580000000002</v>
      </c>
      <c r="K13" s="57">
        <v>-1496.8310000000001</v>
      </c>
      <c r="L13" s="58">
        <v>-1325.848</v>
      </c>
    </row>
    <row r="14" spans="1:12" s="7" customFormat="1" x14ac:dyDescent="0.3">
      <c r="A14" s="55" t="s">
        <v>65</v>
      </c>
      <c r="B14" s="56" t="s">
        <v>248</v>
      </c>
      <c r="C14" s="284">
        <v>49857.510999999999</v>
      </c>
      <c r="D14" s="285">
        <v>39474.228000000003</v>
      </c>
      <c r="E14" s="286">
        <v>217847.818</v>
      </c>
      <c r="F14" s="287">
        <v>151136.49799999999</v>
      </c>
      <c r="G14" s="288">
        <v>6497.6090000000004</v>
      </c>
      <c r="H14" s="289">
        <v>5219.3249999999998</v>
      </c>
      <c r="I14" s="290">
        <v>21715.763999999999</v>
      </c>
      <c r="J14" s="291">
        <v>15502.486999999999</v>
      </c>
      <c r="K14" s="57">
        <v>43359.902000000002</v>
      </c>
      <c r="L14" s="58">
        <v>34254.903000000006</v>
      </c>
    </row>
    <row r="15" spans="1:12" ht="13.5" thickBot="1" x14ac:dyDescent="0.35">
      <c r="A15" s="59" t="s">
        <v>38</v>
      </c>
      <c r="B15" s="60" t="s">
        <v>39</v>
      </c>
      <c r="C15" s="292">
        <v>21790.219000000001</v>
      </c>
      <c r="D15" s="293">
        <v>20156.342000000001</v>
      </c>
      <c r="E15" s="294">
        <v>52629.406000000003</v>
      </c>
      <c r="F15" s="295">
        <v>47177.678</v>
      </c>
      <c r="G15" s="296">
        <v>14682.84</v>
      </c>
      <c r="H15" s="297">
        <v>15246.812</v>
      </c>
      <c r="I15" s="298">
        <v>21907.576000000001</v>
      </c>
      <c r="J15" s="299">
        <v>22539.830999999998</v>
      </c>
      <c r="K15" s="61">
        <v>7107.3790000000008</v>
      </c>
      <c r="L15" s="62">
        <v>4909.5300000000007</v>
      </c>
    </row>
    <row r="16" spans="1:12" ht="12" customHeight="1" x14ac:dyDescent="0.3">
      <c r="A16" s="64" t="s">
        <v>57</v>
      </c>
      <c r="B16" s="65"/>
    </row>
    <row r="17" spans="1:12" x14ac:dyDescent="0.3">
      <c r="A17" s="7"/>
      <c r="B17" s="7"/>
      <c r="C17" s="7"/>
      <c r="D17" s="7"/>
      <c r="E17" s="7"/>
    </row>
    <row r="18" spans="1:12" ht="13.5" thickBot="1" x14ac:dyDescent="0.35"/>
    <row r="19" spans="1:12" ht="14.5" x14ac:dyDescent="0.3">
      <c r="A19" s="38"/>
      <c r="B19" s="39"/>
      <c r="C19" s="40" t="s">
        <v>24</v>
      </c>
      <c r="D19" s="269"/>
      <c r="E19" s="269"/>
      <c r="F19" s="41"/>
      <c r="G19" s="217" t="s">
        <v>25</v>
      </c>
      <c r="H19" s="269"/>
      <c r="I19" s="269"/>
      <c r="J19" s="270"/>
      <c r="K19" s="40" t="s">
        <v>26</v>
      </c>
      <c r="L19" s="41"/>
    </row>
    <row r="20" spans="1:12" ht="14.5" x14ac:dyDescent="0.35">
      <c r="A20" s="42" t="s">
        <v>27</v>
      </c>
      <c r="B20" s="43" t="s">
        <v>28</v>
      </c>
      <c r="C20" s="44" t="s">
        <v>29</v>
      </c>
      <c r="D20" s="271"/>
      <c r="E20" s="271" t="s">
        <v>30</v>
      </c>
      <c r="F20" s="45"/>
      <c r="G20" s="272" t="s">
        <v>29</v>
      </c>
      <c r="H20" s="271"/>
      <c r="I20" s="271" t="s">
        <v>30</v>
      </c>
      <c r="J20" s="273"/>
      <c r="K20" s="44" t="s">
        <v>29</v>
      </c>
      <c r="L20" s="45"/>
    </row>
    <row r="21" spans="1:12" ht="13.5" thickBot="1" x14ac:dyDescent="0.35">
      <c r="A21" s="46"/>
      <c r="B21" s="47"/>
      <c r="C21" s="48" t="s">
        <v>228</v>
      </c>
      <c r="D21" s="274" t="s">
        <v>273</v>
      </c>
      <c r="E21" s="275" t="s">
        <v>228</v>
      </c>
      <c r="F21" s="49" t="s">
        <v>273</v>
      </c>
      <c r="G21" s="276" t="s">
        <v>228</v>
      </c>
      <c r="H21" s="274" t="s">
        <v>228</v>
      </c>
      <c r="I21" s="275" t="s">
        <v>228</v>
      </c>
      <c r="J21" s="277" t="s">
        <v>273</v>
      </c>
      <c r="K21" s="48" t="s">
        <v>228</v>
      </c>
      <c r="L21" s="49" t="s">
        <v>273</v>
      </c>
    </row>
    <row r="22" spans="1:12" ht="14.5" x14ac:dyDescent="0.35">
      <c r="A22" s="50" t="s">
        <v>40</v>
      </c>
      <c r="B22" s="51"/>
      <c r="C22" s="278">
        <v>3559779.7560000001</v>
      </c>
      <c r="D22" s="279">
        <v>2274158.1359999999</v>
      </c>
      <c r="E22" s="52">
        <v>13769670.692</v>
      </c>
      <c r="F22" s="280">
        <v>10309814.258000001</v>
      </c>
      <c r="G22" s="95">
        <v>655554.35399999993</v>
      </c>
      <c r="H22" s="281">
        <v>452234.87199999997</v>
      </c>
      <c r="I22" s="282">
        <v>1940745.1030000001</v>
      </c>
      <c r="J22" s="283">
        <v>991958.62600000016</v>
      </c>
      <c r="K22" s="53">
        <v>2904225.4020000002</v>
      </c>
      <c r="L22" s="54">
        <v>1821923.264</v>
      </c>
    </row>
    <row r="23" spans="1:12" x14ac:dyDescent="0.3">
      <c r="A23" s="55" t="s">
        <v>31</v>
      </c>
      <c r="B23" s="56" t="s">
        <v>32</v>
      </c>
      <c r="C23" s="284">
        <v>1808400.024</v>
      </c>
      <c r="D23" s="285">
        <v>1129838.311</v>
      </c>
      <c r="E23" s="286">
        <v>6977904.6009999998</v>
      </c>
      <c r="F23" s="287">
        <v>5043110.102</v>
      </c>
      <c r="G23" s="288">
        <v>192321.416</v>
      </c>
      <c r="H23" s="289">
        <v>125118.87699999999</v>
      </c>
      <c r="I23" s="290">
        <v>856740.125</v>
      </c>
      <c r="J23" s="291">
        <v>570602.83200000005</v>
      </c>
      <c r="K23" s="57">
        <v>1616078.608</v>
      </c>
      <c r="L23" s="58">
        <v>1004719.434</v>
      </c>
    </row>
    <row r="24" spans="1:12" x14ac:dyDescent="0.3">
      <c r="A24" s="55" t="s">
        <v>33</v>
      </c>
      <c r="B24" s="56" t="s">
        <v>2</v>
      </c>
      <c r="C24" s="284">
        <v>150551.66899999999</v>
      </c>
      <c r="D24" s="285">
        <v>145204.36799999999</v>
      </c>
      <c r="E24" s="286">
        <v>686064.701</v>
      </c>
      <c r="F24" s="287">
        <v>754827.52599999995</v>
      </c>
      <c r="G24" s="288">
        <v>3626.4450000000002</v>
      </c>
      <c r="H24" s="289">
        <v>3287.7179999999998</v>
      </c>
      <c r="I24" s="290">
        <v>8287.9439999999995</v>
      </c>
      <c r="J24" s="291">
        <v>4848.3280000000004</v>
      </c>
      <c r="K24" s="57">
        <v>146925.22399999999</v>
      </c>
      <c r="L24" s="58">
        <v>141916.65</v>
      </c>
    </row>
    <row r="25" spans="1:12" x14ac:dyDescent="0.3">
      <c r="A25" s="55" t="s">
        <v>34</v>
      </c>
      <c r="B25" s="56" t="s">
        <v>3</v>
      </c>
      <c r="C25" s="284">
        <v>107745.74099999999</v>
      </c>
      <c r="D25" s="285">
        <v>66640.074999999997</v>
      </c>
      <c r="E25" s="286">
        <v>477585.96399999998</v>
      </c>
      <c r="F25" s="287">
        <v>316942.41399999999</v>
      </c>
      <c r="G25" s="288">
        <v>57180.82</v>
      </c>
      <c r="H25" s="289">
        <v>27425.375</v>
      </c>
      <c r="I25" s="290">
        <v>202707.84299999999</v>
      </c>
      <c r="J25" s="291">
        <v>116705.103</v>
      </c>
      <c r="K25" s="57">
        <v>50564.920999999995</v>
      </c>
      <c r="L25" s="58">
        <v>39214.699999999997</v>
      </c>
    </row>
    <row r="26" spans="1:12" x14ac:dyDescent="0.3">
      <c r="A26" s="55" t="s">
        <v>35</v>
      </c>
      <c r="B26" s="56" t="s">
        <v>19</v>
      </c>
      <c r="C26" s="284">
        <v>38951.271000000001</v>
      </c>
      <c r="D26" s="285">
        <v>39814.86</v>
      </c>
      <c r="E26" s="286">
        <v>147563.046</v>
      </c>
      <c r="F26" s="287">
        <v>147439.98800000001</v>
      </c>
      <c r="G26" s="288">
        <v>2216.5920000000001</v>
      </c>
      <c r="H26" s="289">
        <v>1734.367</v>
      </c>
      <c r="I26" s="290">
        <v>9394.3819999999996</v>
      </c>
      <c r="J26" s="291">
        <v>9204.6260000000002</v>
      </c>
      <c r="K26" s="57">
        <v>36734.679000000004</v>
      </c>
      <c r="L26" s="58">
        <v>38080.493000000002</v>
      </c>
    </row>
    <row r="27" spans="1:12" x14ac:dyDescent="0.3">
      <c r="A27" s="55" t="s">
        <v>36</v>
      </c>
      <c r="B27" s="56" t="s">
        <v>37</v>
      </c>
      <c r="C27" s="284">
        <v>1204160.4480000001</v>
      </c>
      <c r="D27" s="285">
        <v>711193.745</v>
      </c>
      <c r="E27" s="286">
        <v>4604475.1660000002</v>
      </c>
      <c r="F27" s="287">
        <v>3341621.798</v>
      </c>
      <c r="G27" s="288">
        <v>331545.98</v>
      </c>
      <c r="H27" s="289">
        <v>238639.723</v>
      </c>
      <c r="I27" s="290">
        <v>732668.17500000005</v>
      </c>
      <c r="J27" s="291">
        <v>171198.149</v>
      </c>
      <c r="K27" s="57">
        <v>872614.46800000011</v>
      </c>
      <c r="L27" s="58">
        <v>472554.022</v>
      </c>
    </row>
    <row r="28" spans="1:12" x14ac:dyDescent="0.3">
      <c r="A28" s="55" t="s">
        <v>246</v>
      </c>
      <c r="B28" s="56" t="s">
        <v>247</v>
      </c>
      <c r="C28" s="284">
        <v>1562.3240000000001</v>
      </c>
      <c r="D28" s="285">
        <v>542.48500000000001</v>
      </c>
      <c r="E28" s="286">
        <v>3751.46</v>
      </c>
      <c r="F28" s="287">
        <v>1440.7670000000001</v>
      </c>
      <c r="G28" s="288">
        <v>5410.8689999999997</v>
      </c>
      <c r="H28" s="289">
        <v>3118.15</v>
      </c>
      <c r="I28" s="290">
        <v>20003.197</v>
      </c>
      <c r="J28" s="291">
        <v>13016.272999999999</v>
      </c>
      <c r="K28" s="57">
        <v>-3848.5449999999996</v>
      </c>
      <c r="L28" s="58">
        <v>-2575.665</v>
      </c>
    </row>
    <row r="29" spans="1:12" x14ac:dyDescent="0.3">
      <c r="A29" s="55" t="s">
        <v>65</v>
      </c>
      <c r="B29" s="56" t="s">
        <v>248</v>
      </c>
      <c r="C29" s="284">
        <v>192689.79500000001</v>
      </c>
      <c r="D29" s="285">
        <v>132598.728</v>
      </c>
      <c r="E29" s="286">
        <v>748384.16799999995</v>
      </c>
      <c r="F29" s="287">
        <v>588766.02300000004</v>
      </c>
      <c r="G29" s="288">
        <v>14481.387000000001</v>
      </c>
      <c r="H29" s="289">
        <v>15885.11</v>
      </c>
      <c r="I29" s="290">
        <v>32182.056</v>
      </c>
      <c r="J29" s="291">
        <v>49627.175000000003</v>
      </c>
      <c r="K29" s="57">
        <v>178208.40800000002</v>
      </c>
      <c r="L29" s="58">
        <v>116713.618</v>
      </c>
    </row>
    <row r="30" spans="1:12" ht="13.5" thickBot="1" x14ac:dyDescent="0.35">
      <c r="A30" s="59" t="s">
        <v>38</v>
      </c>
      <c r="B30" s="60" t="s">
        <v>39</v>
      </c>
      <c r="C30" s="292">
        <v>55718.483999999997</v>
      </c>
      <c r="D30" s="293">
        <v>48325.563999999998</v>
      </c>
      <c r="E30" s="294">
        <v>123941.586</v>
      </c>
      <c r="F30" s="295">
        <v>115665.64</v>
      </c>
      <c r="G30" s="296">
        <v>48770.845000000001</v>
      </c>
      <c r="H30" s="297">
        <v>37025.552000000003</v>
      </c>
      <c r="I30" s="298">
        <v>78761.380999999994</v>
      </c>
      <c r="J30" s="299">
        <v>56756.14</v>
      </c>
      <c r="K30" s="61">
        <v>6947.6389999999956</v>
      </c>
      <c r="L30" s="62">
        <v>11300.011999999995</v>
      </c>
    </row>
    <row r="31" spans="1:12" x14ac:dyDescent="0.3">
      <c r="A31" s="64" t="s">
        <v>57</v>
      </c>
      <c r="B31" s="65"/>
    </row>
    <row r="32" spans="1:12" s="64" customFormat="1" ht="14.5" x14ac:dyDescent="0.35">
      <c r="A32" s="464" t="s">
        <v>109</v>
      </c>
      <c r="B32" s="465"/>
      <c r="C32" s="465"/>
      <c r="D32" s="465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8"/>
  <dimension ref="A1:M80"/>
  <sheetViews>
    <sheetView showGridLines="0" zoomScale="90" zoomScaleNormal="90" zoomScalePageLayoutView="64" workbookViewId="0">
      <selection activeCell="Q16" sqref="Q16"/>
    </sheetView>
  </sheetViews>
  <sheetFormatPr defaultColWidth="9.1796875" defaultRowHeight="13" x14ac:dyDescent="0.3"/>
  <cols>
    <col min="1" max="1" width="18.7265625" style="72" customWidth="1"/>
    <col min="2" max="3" width="10.7265625" style="72" customWidth="1"/>
    <col min="4" max="4" width="19.26953125" style="72" customWidth="1"/>
    <col min="5" max="6" width="10.7265625" style="72" customWidth="1"/>
    <col min="7" max="7" width="4.453125" style="72" customWidth="1"/>
    <col min="8" max="8" width="18.7265625" style="72" customWidth="1"/>
    <col min="9" max="10" width="10.7265625" style="72" customWidth="1"/>
    <col min="11" max="11" width="18.7265625" style="72" customWidth="1"/>
    <col min="12" max="13" width="10.7265625" style="72" customWidth="1"/>
    <col min="14" max="16384" width="9.1796875" style="72"/>
  </cols>
  <sheetData>
    <row r="1" spans="1:13" s="7" customFormat="1" ht="21" customHeight="1" x14ac:dyDescent="0.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5" x14ac:dyDescent="0.3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5" x14ac:dyDescent="0.35">
      <c r="A3" s="68"/>
      <c r="H3" s="67"/>
    </row>
    <row r="4" spans="1:13" s="70" customFormat="1" ht="16.5" customHeight="1" x14ac:dyDescent="0.3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4">
      <c r="A5" s="70" t="s">
        <v>58</v>
      </c>
      <c r="B5" s="69"/>
      <c r="C5" s="69"/>
      <c r="D5" s="69"/>
      <c r="E5" s="69"/>
      <c r="F5" s="70"/>
      <c r="G5" s="70"/>
      <c r="H5" s="70" t="s">
        <v>58</v>
      </c>
      <c r="I5" s="69"/>
      <c r="J5" s="69"/>
      <c r="K5" s="69"/>
      <c r="L5" s="69"/>
      <c r="M5" s="70"/>
    </row>
    <row r="6" spans="1:13" ht="16" thickBot="1" x14ac:dyDescent="0.4">
      <c r="A6" s="468" t="s">
        <v>41</v>
      </c>
      <c r="B6" s="660"/>
      <c r="C6" s="660"/>
      <c r="D6" s="660"/>
      <c r="E6" s="660"/>
      <c r="F6" s="661"/>
      <c r="G6" s="70"/>
      <c r="H6" s="468" t="s">
        <v>42</v>
      </c>
      <c r="I6" s="660"/>
      <c r="J6" s="660"/>
      <c r="K6" s="660"/>
      <c r="L6" s="660"/>
      <c r="M6" s="661"/>
    </row>
    <row r="7" spans="1:13" ht="16" thickBot="1" x14ac:dyDescent="0.4">
      <c r="A7" s="469" t="s">
        <v>288</v>
      </c>
      <c r="B7" s="662"/>
      <c r="C7" s="663"/>
      <c r="D7" s="664" t="s">
        <v>289</v>
      </c>
      <c r="E7" s="662"/>
      <c r="F7" s="665"/>
      <c r="G7" s="70"/>
      <c r="H7" s="469" t="s">
        <v>288</v>
      </c>
      <c r="I7" s="662"/>
      <c r="J7" s="663"/>
      <c r="K7" s="664" t="s">
        <v>289</v>
      </c>
      <c r="L7" s="662"/>
      <c r="M7" s="665"/>
    </row>
    <row r="8" spans="1:13" ht="31.5" thickBot="1" x14ac:dyDescent="0.4">
      <c r="A8" s="470" t="s">
        <v>43</v>
      </c>
      <c r="B8" s="666" t="s">
        <v>29</v>
      </c>
      <c r="C8" s="702" t="s">
        <v>66</v>
      </c>
      <c r="D8" s="470" t="s">
        <v>43</v>
      </c>
      <c r="E8" s="666" t="s">
        <v>29</v>
      </c>
      <c r="F8" s="707" t="s">
        <v>66</v>
      </c>
      <c r="G8" s="70"/>
      <c r="H8" s="470" t="s">
        <v>43</v>
      </c>
      <c r="I8" s="666" t="s">
        <v>29</v>
      </c>
      <c r="J8" s="702" t="s">
        <v>66</v>
      </c>
      <c r="K8" s="470" t="s">
        <v>43</v>
      </c>
      <c r="L8" s="666" t="s">
        <v>29</v>
      </c>
      <c r="M8" s="707" t="s">
        <v>66</v>
      </c>
    </row>
    <row r="9" spans="1:13" ht="16" thickBot="1" x14ac:dyDescent="0.4">
      <c r="A9" s="471" t="s">
        <v>22</v>
      </c>
      <c r="B9" s="667">
        <v>594404.79500000004</v>
      </c>
      <c r="C9" s="703">
        <v>2726625.4360000002</v>
      </c>
      <c r="D9" s="668" t="s">
        <v>22</v>
      </c>
      <c r="E9" s="667">
        <v>342745.38699999999</v>
      </c>
      <c r="F9" s="708">
        <v>1422507.0179999999</v>
      </c>
      <c r="G9" s="669"/>
      <c r="H9" s="668" t="s">
        <v>22</v>
      </c>
      <c r="I9" s="667">
        <v>48276.88</v>
      </c>
      <c r="J9" s="703">
        <v>215379.22200000001</v>
      </c>
      <c r="K9" s="670" t="s">
        <v>22</v>
      </c>
      <c r="L9" s="667">
        <v>32524.684000000001</v>
      </c>
      <c r="M9" s="708">
        <v>135315.538</v>
      </c>
    </row>
    <row r="10" spans="1:13" ht="15.5" x14ac:dyDescent="0.35">
      <c r="A10" s="472" t="s">
        <v>44</v>
      </c>
      <c r="B10" s="671">
        <v>143478.193</v>
      </c>
      <c r="C10" s="704">
        <v>657573.02500000002</v>
      </c>
      <c r="D10" s="672" t="s">
        <v>44</v>
      </c>
      <c r="E10" s="673">
        <v>111930.18</v>
      </c>
      <c r="F10" s="709">
        <v>456419.49400000001</v>
      </c>
      <c r="G10" s="669"/>
      <c r="H10" s="472" t="s">
        <v>45</v>
      </c>
      <c r="I10" s="671">
        <v>24830.766</v>
      </c>
      <c r="J10" s="704">
        <v>113678.019</v>
      </c>
      <c r="K10" s="672" t="s">
        <v>45</v>
      </c>
      <c r="L10" s="673">
        <v>17282.447</v>
      </c>
      <c r="M10" s="709">
        <v>76177.267000000007</v>
      </c>
    </row>
    <row r="11" spans="1:13" ht="15.5" x14ac:dyDescent="0.35">
      <c r="A11" s="473" t="s">
        <v>125</v>
      </c>
      <c r="B11" s="674">
        <v>108295.57399999999</v>
      </c>
      <c r="C11" s="705">
        <v>489439.55</v>
      </c>
      <c r="D11" s="675" t="s">
        <v>226</v>
      </c>
      <c r="E11" s="676">
        <v>46719.67</v>
      </c>
      <c r="F11" s="710">
        <v>196700.89600000001</v>
      </c>
      <c r="G11" s="669"/>
      <c r="H11" s="473" t="s">
        <v>70</v>
      </c>
      <c r="I11" s="674">
        <v>13664.535</v>
      </c>
      <c r="J11" s="705">
        <v>70870.994999999995</v>
      </c>
      <c r="K11" s="675" t="s">
        <v>70</v>
      </c>
      <c r="L11" s="676">
        <v>7989.3519999999999</v>
      </c>
      <c r="M11" s="710">
        <v>39299.464999999997</v>
      </c>
    </row>
    <row r="12" spans="1:13" ht="15.5" x14ac:dyDescent="0.35">
      <c r="A12" s="473" t="s">
        <v>167</v>
      </c>
      <c r="B12" s="674">
        <v>43792.127</v>
      </c>
      <c r="C12" s="705">
        <v>203141.397</v>
      </c>
      <c r="D12" s="675" t="s">
        <v>166</v>
      </c>
      <c r="E12" s="676">
        <v>31702.725999999999</v>
      </c>
      <c r="F12" s="710">
        <v>138026.21599999999</v>
      </c>
      <c r="G12" s="669"/>
      <c r="H12" s="473" t="s">
        <v>50</v>
      </c>
      <c r="I12" s="674">
        <v>4694.8950000000004</v>
      </c>
      <c r="J12" s="705">
        <v>10867.127</v>
      </c>
      <c r="K12" s="675" t="s">
        <v>44</v>
      </c>
      <c r="L12" s="676">
        <v>3256.7330000000002</v>
      </c>
      <c r="M12" s="710">
        <v>8131.5590000000002</v>
      </c>
    </row>
    <row r="13" spans="1:13" ht="15.5" x14ac:dyDescent="0.35">
      <c r="A13" s="473" t="s">
        <v>166</v>
      </c>
      <c r="B13" s="674">
        <v>33787.716999999997</v>
      </c>
      <c r="C13" s="705">
        <v>148863.19399999999</v>
      </c>
      <c r="D13" s="675" t="s">
        <v>125</v>
      </c>
      <c r="E13" s="676">
        <v>26162.298999999999</v>
      </c>
      <c r="F13" s="710">
        <v>112133.031</v>
      </c>
      <c r="G13" s="669"/>
      <c r="H13" s="473" t="s">
        <v>72</v>
      </c>
      <c r="I13" s="674">
        <v>1531.258</v>
      </c>
      <c r="J13" s="705">
        <v>8118.16</v>
      </c>
      <c r="K13" s="675" t="s">
        <v>50</v>
      </c>
      <c r="L13" s="676">
        <v>2304.0230000000001</v>
      </c>
      <c r="M13" s="710">
        <v>6083.0209999999997</v>
      </c>
    </row>
    <row r="14" spans="1:13" ht="15.5" x14ac:dyDescent="0.35">
      <c r="A14" s="473" t="s">
        <v>73</v>
      </c>
      <c r="B14" s="674">
        <v>22609.49</v>
      </c>
      <c r="C14" s="705">
        <v>114065.255</v>
      </c>
      <c r="D14" s="675" t="s">
        <v>280</v>
      </c>
      <c r="E14" s="676">
        <v>16511.915000000001</v>
      </c>
      <c r="F14" s="710">
        <v>70329.505000000005</v>
      </c>
      <c r="G14" s="669"/>
      <c r="H14" s="473" t="s">
        <v>44</v>
      </c>
      <c r="I14" s="674">
        <v>1794.5150000000001</v>
      </c>
      <c r="J14" s="705">
        <v>6563.9269999999997</v>
      </c>
      <c r="K14" s="675" t="s">
        <v>48</v>
      </c>
      <c r="L14" s="676">
        <v>765.625</v>
      </c>
      <c r="M14" s="710">
        <v>2385.1799999999998</v>
      </c>
    </row>
    <row r="15" spans="1:13" ht="15.5" x14ac:dyDescent="0.35">
      <c r="A15" s="473" t="s">
        <v>280</v>
      </c>
      <c r="B15" s="674">
        <v>24259.97</v>
      </c>
      <c r="C15" s="705">
        <v>113402.57399999999</v>
      </c>
      <c r="D15" s="675" t="s">
        <v>284</v>
      </c>
      <c r="E15" s="676">
        <v>12833.213</v>
      </c>
      <c r="F15" s="710">
        <v>54952.383000000002</v>
      </c>
      <c r="G15" s="669"/>
      <c r="H15" s="473" t="s">
        <v>48</v>
      </c>
      <c r="I15" s="674">
        <v>933.29700000000003</v>
      </c>
      <c r="J15" s="705">
        <v>2859.701</v>
      </c>
      <c r="K15" s="675" t="s">
        <v>75</v>
      </c>
      <c r="L15" s="676">
        <v>492.976</v>
      </c>
      <c r="M15" s="710">
        <v>1516</v>
      </c>
    </row>
    <row r="16" spans="1:13" ht="15.5" x14ac:dyDescent="0.35">
      <c r="A16" s="473" t="s">
        <v>172</v>
      </c>
      <c r="B16" s="674">
        <v>21897.917000000001</v>
      </c>
      <c r="C16" s="705">
        <v>99530</v>
      </c>
      <c r="D16" s="675" t="s">
        <v>172</v>
      </c>
      <c r="E16" s="676">
        <v>12918.746999999999</v>
      </c>
      <c r="F16" s="710">
        <v>53254</v>
      </c>
      <c r="G16" s="669"/>
      <c r="H16" s="473" t="s">
        <v>76</v>
      </c>
      <c r="I16" s="674">
        <v>405.49</v>
      </c>
      <c r="J16" s="705">
        <v>1049.0139999999999</v>
      </c>
      <c r="K16" s="675" t="s">
        <v>76</v>
      </c>
      <c r="L16" s="676">
        <v>222.42500000000001</v>
      </c>
      <c r="M16" s="710">
        <v>860.97500000000002</v>
      </c>
    </row>
    <row r="17" spans="1:13" ht="15.5" x14ac:dyDescent="0.35">
      <c r="A17" s="473" t="s">
        <v>226</v>
      </c>
      <c r="B17" s="674">
        <v>21627.4</v>
      </c>
      <c r="C17" s="705">
        <v>98999.547999999995</v>
      </c>
      <c r="D17" s="675" t="s">
        <v>290</v>
      </c>
      <c r="E17" s="676">
        <v>11031.388000000001</v>
      </c>
      <c r="F17" s="710">
        <v>47581.22</v>
      </c>
      <c r="G17" s="669"/>
      <c r="H17" s="473" t="s">
        <v>75</v>
      </c>
      <c r="I17" s="674">
        <v>314.89999999999998</v>
      </c>
      <c r="J17" s="705">
        <v>963.5</v>
      </c>
      <c r="K17" s="675" t="s">
        <v>72</v>
      </c>
      <c r="L17" s="676">
        <v>102.244</v>
      </c>
      <c r="M17" s="710">
        <v>425.53899999999999</v>
      </c>
    </row>
    <row r="18" spans="1:13" ht="15.5" x14ac:dyDescent="0.35">
      <c r="A18" s="473" t="s">
        <v>94</v>
      </c>
      <c r="B18" s="674">
        <v>12223.305</v>
      </c>
      <c r="C18" s="705">
        <v>60499.434000000001</v>
      </c>
      <c r="D18" s="675" t="s">
        <v>291</v>
      </c>
      <c r="E18" s="676">
        <v>8969.848</v>
      </c>
      <c r="F18" s="710">
        <v>38497.199999999997</v>
      </c>
      <c r="G18" s="669"/>
      <c r="H18" s="473" t="s">
        <v>47</v>
      </c>
      <c r="I18" s="674">
        <v>39.01</v>
      </c>
      <c r="J18" s="705">
        <v>256.32</v>
      </c>
      <c r="K18" s="675" t="s">
        <v>47</v>
      </c>
      <c r="L18" s="676">
        <v>35.487000000000002</v>
      </c>
      <c r="M18" s="710">
        <v>185.16</v>
      </c>
    </row>
    <row r="19" spans="1:13" ht="15.5" x14ac:dyDescent="0.35">
      <c r="A19" s="473" t="s">
        <v>283</v>
      </c>
      <c r="B19" s="674">
        <v>12801.689</v>
      </c>
      <c r="C19" s="705">
        <v>60315.78</v>
      </c>
      <c r="D19" s="675" t="s">
        <v>167</v>
      </c>
      <c r="E19" s="676">
        <v>7400.25</v>
      </c>
      <c r="F19" s="710">
        <v>31500</v>
      </c>
      <c r="G19" s="669"/>
      <c r="H19" s="473" t="s">
        <v>69</v>
      </c>
      <c r="I19" s="674">
        <v>66.022000000000006</v>
      </c>
      <c r="J19" s="705">
        <v>150.44</v>
      </c>
      <c r="K19" s="675" t="s">
        <v>275</v>
      </c>
      <c r="L19" s="676">
        <v>22.079000000000001</v>
      </c>
      <c r="M19" s="710">
        <v>107.74</v>
      </c>
    </row>
    <row r="20" spans="1:13" ht="16" thickBot="1" x14ac:dyDescent="0.4">
      <c r="A20" s="474" t="s">
        <v>285</v>
      </c>
      <c r="B20" s="677">
        <v>12191.029</v>
      </c>
      <c r="C20" s="706">
        <v>57922.671000000002</v>
      </c>
      <c r="D20" s="678" t="s">
        <v>68</v>
      </c>
      <c r="E20" s="679">
        <v>7641.7809999999999</v>
      </c>
      <c r="F20" s="711">
        <v>30658.027999999998</v>
      </c>
      <c r="G20" s="669"/>
      <c r="H20" s="474" t="s">
        <v>96</v>
      </c>
      <c r="I20" s="677">
        <v>1.86</v>
      </c>
      <c r="J20" s="706">
        <v>2</v>
      </c>
      <c r="K20" s="678" t="s">
        <v>281</v>
      </c>
      <c r="L20" s="679">
        <v>29.207000000000001</v>
      </c>
      <c r="M20" s="711">
        <v>89.45</v>
      </c>
    </row>
    <row r="21" spans="1:13" s="70" customFormat="1" ht="15.5" x14ac:dyDescent="0.35">
      <c r="A21" s="475" t="s">
        <v>49</v>
      </c>
      <c r="B21" s="476"/>
      <c r="C21" s="476"/>
      <c r="D21" s="477"/>
      <c r="E21" s="478"/>
      <c r="F21" s="478"/>
      <c r="H21" s="475" t="s">
        <v>49</v>
      </c>
      <c r="I21" s="476"/>
      <c r="J21" s="476"/>
      <c r="K21" s="442"/>
      <c r="L21" s="680"/>
      <c r="M21" s="680"/>
    </row>
    <row r="22" spans="1:13" ht="15.5" x14ac:dyDescent="0.35">
      <c r="A22" s="477"/>
      <c r="B22" s="476"/>
      <c r="C22" s="476"/>
      <c r="D22" s="477"/>
      <c r="E22" s="478"/>
      <c r="F22" s="478"/>
      <c r="G22" s="70"/>
      <c r="H22" s="477"/>
      <c r="I22" s="476"/>
      <c r="J22" s="476"/>
      <c r="K22" s="442"/>
      <c r="L22" s="442"/>
      <c r="M22" s="442"/>
    </row>
    <row r="23" spans="1:13" ht="15.5" x14ac:dyDescent="0.3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ht="15.5" x14ac:dyDescent="0.35">
      <c r="A24" s="69" t="s">
        <v>59</v>
      </c>
      <c r="B24" s="69"/>
      <c r="C24" s="69"/>
      <c r="D24" s="69"/>
      <c r="E24" s="69"/>
      <c r="F24" s="70"/>
      <c r="G24" s="70"/>
      <c r="H24" s="69" t="s">
        <v>60</v>
      </c>
      <c r="I24" s="69"/>
      <c r="J24" s="69"/>
      <c r="K24" s="69"/>
      <c r="L24" s="69"/>
      <c r="M24" s="70"/>
    </row>
    <row r="25" spans="1:13" ht="16" thickBot="1" x14ac:dyDescent="0.4">
      <c r="A25" s="70" t="s">
        <v>58</v>
      </c>
      <c r="B25" s="69"/>
      <c r="C25" s="69"/>
      <c r="D25" s="69"/>
      <c r="E25" s="69"/>
      <c r="F25" s="70"/>
      <c r="G25" s="70"/>
      <c r="H25" s="70" t="s">
        <v>58</v>
      </c>
      <c r="I25" s="69"/>
      <c r="J25" s="69"/>
      <c r="K25" s="69"/>
      <c r="L25" s="69"/>
      <c r="M25" s="70"/>
    </row>
    <row r="26" spans="1:13" ht="16" thickBot="1" x14ac:dyDescent="0.4">
      <c r="A26" s="468" t="s">
        <v>41</v>
      </c>
      <c r="B26" s="660"/>
      <c r="C26" s="660"/>
      <c r="D26" s="660"/>
      <c r="E26" s="660"/>
      <c r="F26" s="661"/>
      <c r="G26" s="70"/>
      <c r="H26" s="468" t="s">
        <v>42</v>
      </c>
      <c r="I26" s="660"/>
      <c r="J26" s="660"/>
      <c r="K26" s="660"/>
      <c r="L26" s="660"/>
      <c r="M26" s="661"/>
    </row>
    <row r="27" spans="1:13" ht="16" thickBot="1" x14ac:dyDescent="0.4">
      <c r="A27" s="469" t="s">
        <v>288</v>
      </c>
      <c r="B27" s="662"/>
      <c r="C27" s="663"/>
      <c r="D27" s="664" t="s">
        <v>289</v>
      </c>
      <c r="E27" s="662"/>
      <c r="F27" s="665"/>
      <c r="G27" s="70"/>
      <c r="H27" s="469" t="s">
        <v>288</v>
      </c>
      <c r="I27" s="662"/>
      <c r="J27" s="663"/>
      <c r="K27" s="664" t="s">
        <v>289</v>
      </c>
      <c r="L27" s="662"/>
      <c r="M27" s="665"/>
    </row>
    <row r="28" spans="1:13" ht="31.5" thickBot="1" x14ac:dyDescent="0.4">
      <c r="A28" s="470" t="s">
        <v>43</v>
      </c>
      <c r="B28" s="666" t="s">
        <v>29</v>
      </c>
      <c r="C28" s="702" t="s">
        <v>66</v>
      </c>
      <c r="D28" s="470" t="s">
        <v>43</v>
      </c>
      <c r="E28" s="666" t="s">
        <v>29</v>
      </c>
      <c r="F28" s="707" t="s">
        <v>66</v>
      </c>
      <c r="G28" s="70"/>
      <c r="H28" s="470" t="s">
        <v>43</v>
      </c>
      <c r="I28" s="666" t="s">
        <v>29</v>
      </c>
      <c r="J28" s="702" t="s">
        <v>66</v>
      </c>
      <c r="K28" s="470" t="s">
        <v>43</v>
      </c>
      <c r="L28" s="666" t="s">
        <v>29</v>
      </c>
      <c r="M28" s="707" t="s">
        <v>66</v>
      </c>
    </row>
    <row r="29" spans="1:13" ht="16" thickBot="1" x14ac:dyDescent="0.4">
      <c r="A29" s="471" t="s">
        <v>22</v>
      </c>
      <c r="B29" s="667">
        <v>26087.345000000001</v>
      </c>
      <c r="C29" s="703">
        <v>112582.72199999999</v>
      </c>
      <c r="D29" s="670" t="s">
        <v>22</v>
      </c>
      <c r="E29" s="667">
        <v>11098.960999999999</v>
      </c>
      <c r="F29" s="708">
        <v>47956.529000000002</v>
      </c>
      <c r="G29" s="70"/>
      <c r="H29" s="774" t="s">
        <v>22</v>
      </c>
      <c r="I29" s="775">
        <v>10568.965</v>
      </c>
      <c r="J29" s="776">
        <v>44063.258000000002</v>
      </c>
      <c r="K29" s="777" t="s">
        <v>22</v>
      </c>
      <c r="L29" s="775">
        <v>8904.14</v>
      </c>
      <c r="M29" s="778">
        <v>41791.284</v>
      </c>
    </row>
    <row r="30" spans="1:13" ht="15.5" x14ac:dyDescent="0.35">
      <c r="A30" s="472" t="s">
        <v>44</v>
      </c>
      <c r="B30" s="671">
        <v>9733.1949999999997</v>
      </c>
      <c r="C30" s="712">
        <v>39545.159</v>
      </c>
      <c r="D30" s="673" t="s">
        <v>128</v>
      </c>
      <c r="E30" s="681">
        <v>2517.5569999999998</v>
      </c>
      <c r="F30" s="709">
        <v>12789.597</v>
      </c>
      <c r="G30" s="70"/>
      <c r="H30" s="780" t="s">
        <v>71</v>
      </c>
      <c r="I30" s="781">
        <v>3689.7539999999999</v>
      </c>
      <c r="J30" s="712">
        <v>12016.579</v>
      </c>
      <c r="K30" s="673" t="s">
        <v>70</v>
      </c>
      <c r="L30" s="681">
        <v>3471.3130000000001</v>
      </c>
      <c r="M30" s="709">
        <v>15801.328</v>
      </c>
    </row>
    <row r="31" spans="1:13" ht="15.5" x14ac:dyDescent="0.35">
      <c r="A31" s="473" t="s">
        <v>163</v>
      </c>
      <c r="B31" s="674">
        <v>6817.9269999999997</v>
      </c>
      <c r="C31" s="713">
        <v>32995.822999999997</v>
      </c>
      <c r="D31" s="676" t="s">
        <v>44</v>
      </c>
      <c r="E31" s="682">
        <v>3209.2530000000002</v>
      </c>
      <c r="F31" s="710">
        <v>11634.334000000001</v>
      </c>
      <c r="G31" s="70"/>
      <c r="H31" s="782" t="s">
        <v>70</v>
      </c>
      <c r="I31" s="779">
        <v>2288.6570000000002</v>
      </c>
      <c r="J31" s="714">
        <v>10308.614</v>
      </c>
      <c r="K31" s="684" t="s">
        <v>45</v>
      </c>
      <c r="L31" s="685">
        <v>1979.412</v>
      </c>
      <c r="M31" s="716">
        <v>11480.924000000001</v>
      </c>
    </row>
    <row r="32" spans="1:13" ht="15.5" x14ac:dyDescent="0.35">
      <c r="A32" s="473" t="s">
        <v>96</v>
      </c>
      <c r="B32" s="674">
        <v>5106.259</v>
      </c>
      <c r="C32" s="713">
        <v>26257.895</v>
      </c>
      <c r="D32" s="676" t="s">
        <v>96</v>
      </c>
      <c r="E32" s="682">
        <v>2713.0639999999999</v>
      </c>
      <c r="F32" s="710">
        <v>11060.295</v>
      </c>
      <c r="G32" s="70"/>
      <c r="H32" s="782" t="s">
        <v>75</v>
      </c>
      <c r="I32" s="779">
        <v>1397.89</v>
      </c>
      <c r="J32" s="714">
        <v>6827.71</v>
      </c>
      <c r="K32" s="684" t="s">
        <v>44</v>
      </c>
      <c r="L32" s="685">
        <v>1988.107</v>
      </c>
      <c r="M32" s="716">
        <v>8519.7990000000009</v>
      </c>
    </row>
    <row r="33" spans="1:13" ht="15.5" x14ac:dyDescent="0.35">
      <c r="A33" s="473" t="s">
        <v>73</v>
      </c>
      <c r="B33" s="674">
        <v>1348.7750000000001</v>
      </c>
      <c r="C33" s="713">
        <v>4947.0540000000001</v>
      </c>
      <c r="D33" s="676" t="s">
        <v>71</v>
      </c>
      <c r="E33" s="682">
        <v>1493.0519999999999</v>
      </c>
      <c r="F33" s="710">
        <v>7132.4669999999996</v>
      </c>
      <c r="G33" s="70"/>
      <c r="H33" s="782" t="s">
        <v>44</v>
      </c>
      <c r="I33" s="779">
        <v>1092.2190000000001</v>
      </c>
      <c r="J33" s="714">
        <v>5618.48</v>
      </c>
      <c r="K33" s="684" t="s">
        <v>47</v>
      </c>
      <c r="L33" s="685">
        <v>661.34</v>
      </c>
      <c r="M33" s="716">
        <v>3479.89</v>
      </c>
    </row>
    <row r="34" spans="1:13" ht="15.5" x14ac:dyDescent="0.35">
      <c r="A34" s="473" t="s">
        <v>68</v>
      </c>
      <c r="B34" s="674">
        <v>887.28700000000003</v>
      </c>
      <c r="C34" s="713">
        <v>3519.6410000000001</v>
      </c>
      <c r="D34" s="676" t="s">
        <v>46</v>
      </c>
      <c r="E34" s="682">
        <v>852.40200000000004</v>
      </c>
      <c r="F34" s="710">
        <v>4164.692</v>
      </c>
      <c r="G34" s="70"/>
      <c r="H34" s="782" t="s">
        <v>45</v>
      </c>
      <c r="I34" s="779">
        <v>897.38499999999999</v>
      </c>
      <c r="J34" s="714">
        <v>5094.3500000000004</v>
      </c>
      <c r="K34" s="684" t="s">
        <v>75</v>
      </c>
      <c r="L34" s="685">
        <v>231.184</v>
      </c>
      <c r="M34" s="716">
        <v>1123.2</v>
      </c>
    </row>
    <row r="35" spans="1:13" ht="15.5" x14ac:dyDescent="0.35">
      <c r="A35" s="473" t="s">
        <v>128</v>
      </c>
      <c r="B35" s="674">
        <v>1144.337</v>
      </c>
      <c r="C35" s="713">
        <v>2202.2420000000002</v>
      </c>
      <c r="D35" s="676" t="s">
        <v>276</v>
      </c>
      <c r="E35" s="682">
        <v>214.64500000000001</v>
      </c>
      <c r="F35" s="710">
        <v>1065.5329999999999</v>
      </c>
      <c r="G35" s="70"/>
      <c r="H35" s="782" t="s">
        <v>47</v>
      </c>
      <c r="I35" s="779">
        <v>1167.96</v>
      </c>
      <c r="J35" s="714">
        <v>4161.7420000000002</v>
      </c>
      <c r="K35" s="684" t="s">
        <v>77</v>
      </c>
      <c r="L35" s="685">
        <v>301.49900000000002</v>
      </c>
      <c r="M35" s="716">
        <v>757.00400000000002</v>
      </c>
    </row>
    <row r="36" spans="1:13" ht="15.5" x14ac:dyDescent="0.35">
      <c r="A36" s="473" t="s">
        <v>47</v>
      </c>
      <c r="B36" s="674">
        <v>695.471</v>
      </c>
      <c r="C36" s="713">
        <v>2105.58</v>
      </c>
      <c r="D36" s="676" t="s">
        <v>72</v>
      </c>
      <c r="E36" s="682">
        <v>14.619</v>
      </c>
      <c r="F36" s="710">
        <v>26.48</v>
      </c>
      <c r="G36" s="70"/>
      <c r="H36" s="782" t="s">
        <v>50</v>
      </c>
      <c r="I36" s="779">
        <v>25.004999999999999</v>
      </c>
      <c r="J36" s="714">
        <v>28.35</v>
      </c>
      <c r="K36" s="684" t="s">
        <v>71</v>
      </c>
      <c r="L36" s="685">
        <v>219.72900000000001</v>
      </c>
      <c r="M36" s="716">
        <v>504.54599999999999</v>
      </c>
    </row>
    <row r="37" spans="1:13" s="7" customFormat="1" ht="15.5" x14ac:dyDescent="0.35">
      <c r="A37" s="473" t="s">
        <v>276</v>
      </c>
      <c r="B37" s="674">
        <v>95.16</v>
      </c>
      <c r="C37" s="713">
        <v>520.84199999999998</v>
      </c>
      <c r="D37" s="676" t="s">
        <v>68</v>
      </c>
      <c r="E37" s="682">
        <v>17.702999999999999</v>
      </c>
      <c r="F37" s="710">
        <v>24.870999999999999</v>
      </c>
      <c r="G37" s="70"/>
      <c r="H37" s="782" t="s">
        <v>170</v>
      </c>
      <c r="I37" s="779">
        <v>6.0810000000000004</v>
      </c>
      <c r="J37" s="714">
        <v>5.53</v>
      </c>
      <c r="K37" s="684" t="s">
        <v>72</v>
      </c>
      <c r="L37" s="685">
        <v>18.611999999999998</v>
      </c>
      <c r="M37" s="716">
        <v>87.16</v>
      </c>
    </row>
    <row r="38" spans="1:13" s="7" customFormat="1" ht="15.5" x14ac:dyDescent="0.35">
      <c r="A38" s="479" t="s">
        <v>71</v>
      </c>
      <c r="B38" s="683">
        <v>180.73500000000001</v>
      </c>
      <c r="C38" s="714">
        <v>347.02</v>
      </c>
      <c r="D38" s="684" t="s">
        <v>70</v>
      </c>
      <c r="E38" s="685">
        <v>13.762</v>
      </c>
      <c r="F38" s="716">
        <v>24.6</v>
      </c>
      <c r="G38" s="70"/>
      <c r="H38" s="782" t="s">
        <v>73</v>
      </c>
      <c r="I38" s="779">
        <v>1.599</v>
      </c>
      <c r="J38" s="714">
        <v>0.999</v>
      </c>
      <c r="K38" s="684" t="s">
        <v>50</v>
      </c>
      <c r="L38" s="685">
        <v>21.634</v>
      </c>
      <c r="M38" s="716">
        <v>26.8</v>
      </c>
    </row>
    <row r="39" spans="1:13" s="7" customFormat="1" ht="16" thickBot="1" x14ac:dyDescent="0.4">
      <c r="A39" s="474" t="s">
        <v>70</v>
      </c>
      <c r="B39" s="677">
        <v>23.321000000000002</v>
      </c>
      <c r="C39" s="715">
        <v>72.085999999999999</v>
      </c>
      <c r="D39" s="679" t="s">
        <v>282</v>
      </c>
      <c r="E39" s="687">
        <v>10.192</v>
      </c>
      <c r="F39" s="711">
        <v>8.7240000000000002</v>
      </c>
      <c r="G39" s="70"/>
      <c r="H39" s="783" t="s">
        <v>76</v>
      </c>
      <c r="I39" s="786">
        <v>0.51</v>
      </c>
      <c r="J39" s="785">
        <v>0.74199999999999999</v>
      </c>
      <c r="K39" s="784" t="s">
        <v>170</v>
      </c>
      <c r="L39" s="786">
        <v>7.8609999999999998</v>
      </c>
      <c r="M39" s="785">
        <v>7.14</v>
      </c>
    </row>
    <row r="40" spans="1:13" ht="15.5" x14ac:dyDescent="0.35">
      <c r="A40" s="475" t="s">
        <v>49</v>
      </c>
      <c r="B40" s="442"/>
      <c r="C40" s="442"/>
      <c r="D40" s="442"/>
      <c r="E40" s="442"/>
      <c r="F40" s="442"/>
      <c r="G40" s="70"/>
      <c r="H40" s="72" t="s">
        <v>49</v>
      </c>
    </row>
    <row r="41" spans="1:13" ht="15.5" x14ac:dyDescent="0.35">
      <c r="A41" s="480"/>
      <c r="B41" s="480"/>
      <c r="C41" s="480"/>
      <c r="D41" s="480"/>
      <c r="E41" s="480"/>
      <c r="F41" s="480"/>
      <c r="G41" s="70"/>
      <c r="H41" s="480"/>
      <c r="I41" s="480"/>
      <c r="J41" s="480"/>
      <c r="K41" s="480"/>
      <c r="L41" s="480"/>
      <c r="M41" s="480"/>
    </row>
    <row r="42" spans="1:13" ht="15.5" x14ac:dyDescent="0.3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5.5" x14ac:dyDescent="0.35">
      <c r="A43" s="69" t="s">
        <v>53</v>
      </c>
      <c r="B43" s="69"/>
      <c r="C43" s="69"/>
      <c r="D43" s="69"/>
      <c r="E43" s="69"/>
      <c r="F43" s="70"/>
      <c r="G43" s="70"/>
      <c r="H43" s="69" t="s">
        <v>54</v>
      </c>
      <c r="I43" s="69"/>
      <c r="J43" s="69"/>
      <c r="K43" s="69"/>
      <c r="L43" s="69"/>
      <c r="M43" s="70"/>
    </row>
    <row r="44" spans="1:13" ht="16" thickBot="1" x14ac:dyDescent="0.4">
      <c r="A44" s="70" t="s">
        <v>58</v>
      </c>
      <c r="B44" s="69"/>
      <c r="C44" s="69"/>
      <c r="D44" s="69"/>
      <c r="E44" s="69"/>
      <c r="F44" s="70"/>
      <c r="G44" s="70"/>
      <c r="H44" s="70" t="s">
        <v>58</v>
      </c>
      <c r="I44" s="69"/>
      <c r="J44" s="69"/>
      <c r="K44" s="69"/>
      <c r="L44" s="69"/>
      <c r="M44" s="70"/>
    </row>
    <row r="45" spans="1:13" ht="16" thickBot="1" x14ac:dyDescent="0.4">
      <c r="A45" s="468" t="s">
        <v>41</v>
      </c>
      <c r="B45" s="660"/>
      <c r="C45" s="660"/>
      <c r="D45" s="660"/>
      <c r="E45" s="660"/>
      <c r="F45" s="661"/>
      <c r="G45" s="70"/>
      <c r="H45" s="468" t="s">
        <v>42</v>
      </c>
      <c r="I45" s="660"/>
      <c r="J45" s="660"/>
      <c r="K45" s="660"/>
      <c r="L45" s="660"/>
      <c r="M45" s="661"/>
    </row>
    <row r="46" spans="1:13" ht="16" thickBot="1" x14ac:dyDescent="0.4">
      <c r="A46" s="469" t="s">
        <v>288</v>
      </c>
      <c r="B46" s="662"/>
      <c r="C46" s="663"/>
      <c r="D46" s="664" t="s">
        <v>289</v>
      </c>
      <c r="E46" s="662"/>
      <c r="F46" s="665"/>
      <c r="G46" s="70"/>
      <c r="H46" s="469" t="s">
        <v>288</v>
      </c>
      <c r="I46" s="662"/>
      <c r="J46" s="663"/>
      <c r="K46" s="664" t="s">
        <v>289</v>
      </c>
      <c r="L46" s="662"/>
      <c r="M46" s="665"/>
    </row>
    <row r="47" spans="1:13" ht="31.5" thickBot="1" x14ac:dyDescent="0.4">
      <c r="A47" s="481" t="s">
        <v>43</v>
      </c>
      <c r="B47" s="666" t="s">
        <v>29</v>
      </c>
      <c r="C47" s="718" t="s">
        <v>66</v>
      </c>
      <c r="D47" s="688" t="s">
        <v>43</v>
      </c>
      <c r="E47" s="689" t="s">
        <v>29</v>
      </c>
      <c r="F47" s="707" t="s">
        <v>66</v>
      </c>
      <c r="G47" s="669"/>
      <c r="H47" s="470" t="s">
        <v>43</v>
      </c>
      <c r="I47" s="666" t="s">
        <v>29</v>
      </c>
      <c r="J47" s="707" t="s">
        <v>66</v>
      </c>
      <c r="K47" s="470" t="s">
        <v>43</v>
      </c>
      <c r="L47" s="666" t="s">
        <v>29</v>
      </c>
      <c r="M47" s="707" t="s">
        <v>66</v>
      </c>
    </row>
    <row r="48" spans="1:13" ht="16" thickBot="1" x14ac:dyDescent="0.4">
      <c r="A48" s="471" t="s">
        <v>22</v>
      </c>
      <c r="B48" s="667">
        <v>321872.82699999999</v>
      </c>
      <c r="C48" s="708">
        <v>1521559.2930000001</v>
      </c>
      <c r="D48" s="690" t="s">
        <v>22</v>
      </c>
      <c r="E48" s="691">
        <v>314074.91499999998</v>
      </c>
      <c r="F48" s="708">
        <v>1328432.2250000001</v>
      </c>
      <c r="G48" s="669"/>
      <c r="H48" s="668" t="s">
        <v>22</v>
      </c>
      <c r="I48" s="667">
        <v>162385.37599999999</v>
      </c>
      <c r="J48" s="708">
        <v>86223.866999999998</v>
      </c>
      <c r="K48" s="668" t="s">
        <v>22</v>
      </c>
      <c r="L48" s="667">
        <v>148638.829</v>
      </c>
      <c r="M48" s="708">
        <v>48120.508000000002</v>
      </c>
    </row>
    <row r="49" spans="1:13" ht="15.5" x14ac:dyDescent="0.35">
      <c r="A49" s="472" t="s">
        <v>44</v>
      </c>
      <c r="B49" s="671">
        <v>136776.04500000001</v>
      </c>
      <c r="C49" s="712">
        <v>640332.74399999995</v>
      </c>
      <c r="D49" s="673" t="s">
        <v>44</v>
      </c>
      <c r="E49" s="681">
        <v>111711.783</v>
      </c>
      <c r="F49" s="709">
        <v>472427.54100000003</v>
      </c>
      <c r="G49" s="669"/>
      <c r="H49" s="472" t="s">
        <v>76</v>
      </c>
      <c r="I49" s="671">
        <v>22731.91</v>
      </c>
      <c r="J49" s="712">
        <v>25460.476999999999</v>
      </c>
      <c r="K49" s="672" t="s">
        <v>50</v>
      </c>
      <c r="L49" s="673">
        <v>78478.289999999994</v>
      </c>
      <c r="M49" s="709">
        <v>18751.473000000002</v>
      </c>
    </row>
    <row r="50" spans="1:13" ht="15.5" x14ac:dyDescent="0.35">
      <c r="A50" s="473" t="s">
        <v>96</v>
      </c>
      <c r="B50" s="674">
        <v>59976.269</v>
      </c>
      <c r="C50" s="713">
        <v>295815.42800000001</v>
      </c>
      <c r="D50" s="676" t="s">
        <v>73</v>
      </c>
      <c r="E50" s="682">
        <v>48876.336000000003</v>
      </c>
      <c r="F50" s="710">
        <v>216903.345</v>
      </c>
      <c r="G50" s="669"/>
      <c r="H50" s="473" t="s">
        <v>50</v>
      </c>
      <c r="I50" s="674">
        <v>69454.638999999996</v>
      </c>
      <c r="J50" s="713">
        <v>16318.737999999999</v>
      </c>
      <c r="K50" s="675" t="s">
        <v>76</v>
      </c>
      <c r="L50" s="676">
        <v>18017.901000000002</v>
      </c>
      <c r="M50" s="710">
        <v>5639.4210000000003</v>
      </c>
    </row>
    <row r="51" spans="1:13" ht="15.5" x14ac:dyDescent="0.35">
      <c r="A51" s="473" t="s">
        <v>73</v>
      </c>
      <c r="B51" s="674">
        <v>41352.067000000003</v>
      </c>
      <c r="C51" s="713">
        <v>207134.46</v>
      </c>
      <c r="D51" s="676" t="s">
        <v>96</v>
      </c>
      <c r="E51" s="682">
        <v>24754.876</v>
      </c>
      <c r="F51" s="710">
        <v>106312.533</v>
      </c>
      <c r="G51" s="669"/>
      <c r="H51" s="473" t="s">
        <v>140</v>
      </c>
      <c r="I51" s="674">
        <v>5480.05</v>
      </c>
      <c r="J51" s="713">
        <v>14032.299000000001</v>
      </c>
      <c r="K51" s="675" t="s">
        <v>45</v>
      </c>
      <c r="L51" s="676">
        <v>4821.4780000000001</v>
      </c>
      <c r="M51" s="710">
        <v>5381.1270000000004</v>
      </c>
    </row>
    <row r="52" spans="1:13" ht="15.5" x14ac:dyDescent="0.35">
      <c r="A52" s="473" t="s">
        <v>112</v>
      </c>
      <c r="B52" s="674">
        <v>17780.505000000001</v>
      </c>
      <c r="C52" s="713">
        <v>88762.373999999996</v>
      </c>
      <c r="D52" s="676" t="s">
        <v>50</v>
      </c>
      <c r="E52" s="682">
        <v>22978.768</v>
      </c>
      <c r="F52" s="710">
        <v>89306.103000000003</v>
      </c>
      <c r="G52" s="669"/>
      <c r="H52" s="473" t="s">
        <v>72</v>
      </c>
      <c r="I52" s="674">
        <v>15699.601000000001</v>
      </c>
      <c r="J52" s="713">
        <v>7049.96</v>
      </c>
      <c r="K52" s="675" t="s">
        <v>140</v>
      </c>
      <c r="L52" s="676">
        <v>2347.8049999999998</v>
      </c>
      <c r="M52" s="710">
        <v>3898.8240000000001</v>
      </c>
    </row>
    <row r="53" spans="1:13" ht="15.5" x14ac:dyDescent="0.35">
      <c r="A53" s="473" t="s">
        <v>71</v>
      </c>
      <c r="B53" s="674">
        <v>11473.713</v>
      </c>
      <c r="C53" s="713">
        <v>56765.093000000001</v>
      </c>
      <c r="D53" s="676" t="s">
        <v>46</v>
      </c>
      <c r="E53" s="682">
        <v>18984.645</v>
      </c>
      <c r="F53" s="710">
        <v>80475.497000000003</v>
      </c>
      <c r="G53" s="669"/>
      <c r="H53" s="473" t="s">
        <v>45</v>
      </c>
      <c r="I53" s="674">
        <v>6979.2709999999997</v>
      </c>
      <c r="J53" s="713">
        <v>5686.0450000000001</v>
      </c>
      <c r="K53" s="675" t="s">
        <v>48</v>
      </c>
      <c r="L53" s="676">
        <v>11312.018</v>
      </c>
      <c r="M53" s="710">
        <v>2895.944</v>
      </c>
    </row>
    <row r="54" spans="1:13" ht="15.5" x14ac:dyDescent="0.35">
      <c r="A54" s="473" t="s">
        <v>70</v>
      </c>
      <c r="B54" s="674">
        <v>8761.8369999999995</v>
      </c>
      <c r="C54" s="713">
        <v>37684.502</v>
      </c>
      <c r="D54" s="676" t="s">
        <v>70</v>
      </c>
      <c r="E54" s="682">
        <v>16465.133999999998</v>
      </c>
      <c r="F54" s="710">
        <v>68550.307000000001</v>
      </c>
      <c r="G54" s="669"/>
      <c r="H54" s="473" t="s">
        <v>44</v>
      </c>
      <c r="I54" s="674">
        <v>8371.0990000000002</v>
      </c>
      <c r="J54" s="713">
        <v>4395.4179999999997</v>
      </c>
      <c r="K54" s="675" t="s">
        <v>72</v>
      </c>
      <c r="L54" s="676">
        <v>8405.3739999999998</v>
      </c>
      <c r="M54" s="710">
        <v>2612.8679999999999</v>
      </c>
    </row>
    <row r="55" spans="1:13" ht="15.5" x14ac:dyDescent="0.35">
      <c r="A55" s="473" t="s">
        <v>68</v>
      </c>
      <c r="B55" s="674">
        <v>6147.3680000000004</v>
      </c>
      <c r="C55" s="713">
        <v>32323.355</v>
      </c>
      <c r="D55" s="676" t="s">
        <v>71</v>
      </c>
      <c r="E55" s="682">
        <v>15232.960999999999</v>
      </c>
      <c r="F55" s="710">
        <v>68049.532000000007</v>
      </c>
      <c r="G55" s="669"/>
      <c r="H55" s="473" t="s">
        <v>75</v>
      </c>
      <c r="I55" s="674">
        <v>13073.304</v>
      </c>
      <c r="J55" s="713">
        <v>3559.9029999999998</v>
      </c>
      <c r="K55" s="675" t="s">
        <v>44</v>
      </c>
      <c r="L55" s="676">
        <v>8425.2139999999999</v>
      </c>
      <c r="M55" s="710">
        <v>2574.5540000000001</v>
      </c>
    </row>
    <row r="56" spans="1:13" ht="15.5" x14ac:dyDescent="0.35">
      <c r="A56" s="473" t="s">
        <v>47</v>
      </c>
      <c r="B56" s="674">
        <v>6047.5010000000002</v>
      </c>
      <c r="C56" s="713">
        <v>29470.217000000001</v>
      </c>
      <c r="D56" s="676" t="s">
        <v>72</v>
      </c>
      <c r="E56" s="682">
        <v>9240.1790000000001</v>
      </c>
      <c r="F56" s="710">
        <v>39669.406000000003</v>
      </c>
      <c r="G56" s="669"/>
      <c r="H56" s="473" t="s">
        <v>46</v>
      </c>
      <c r="I56" s="674">
        <v>1281.5450000000001</v>
      </c>
      <c r="J56" s="713">
        <v>2610.4850000000001</v>
      </c>
      <c r="K56" s="675" t="s">
        <v>75</v>
      </c>
      <c r="L56" s="676">
        <v>7349.5770000000002</v>
      </c>
      <c r="M56" s="710">
        <v>1602.8119999999999</v>
      </c>
    </row>
    <row r="57" spans="1:13" ht="15.5" x14ac:dyDescent="0.35">
      <c r="A57" s="473" t="s">
        <v>45</v>
      </c>
      <c r="B57" s="674">
        <v>5116.2020000000002</v>
      </c>
      <c r="C57" s="713">
        <v>28789.71</v>
      </c>
      <c r="D57" s="676" t="s">
        <v>112</v>
      </c>
      <c r="E57" s="682">
        <v>8084.5230000000001</v>
      </c>
      <c r="F57" s="710">
        <v>34420.862000000001</v>
      </c>
      <c r="G57" s="669"/>
      <c r="H57" s="473" t="s">
        <v>48</v>
      </c>
      <c r="I57" s="674">
        <v>8097.509</v>
      </c>
      <c r="J57" s="713">
        <v>2095.9549999999999</v>
      </c>
      <c r="K57" s="675" t="s">
        <v>74</v>
      </c>
      <c r="L57" s="676">
        <v>3507.99</v>
      </c>
      <c r="M57" s="710">
        <v>1331.8630000000001</v>
      </c>
    </row>
    <row r="58" spans="1:13" ht="15.5" x14ac:dyDescent="0.35">
      <c r="A58" s="473" t="s">
        <v>277</v>
      </c>
      <c r="B58" s="674">
        <v>4577.8509999999997</v>
      </c>
      <c r="C58" s="713">
        <v>22950.732</v>
      </c>
      <c r="D58" s="676" t="s">
        <v>68</v>
      </c>
      <c r="E58" s="682">
        <v>6784.2839999999997</v>
      </c>
      <c r="F58" s="710">
        <v>30216.131000000001</v>
      </c>
      <c r="G58" s="669"/>
      <c r="H58" s="473" t="s">
        <v>74</v>
      </c>
      <c r="I58" s="674">
        <v>4544.2060000000001</v>
      </c>
      <c r="J58" s="713">
        <v>1300.508</v>
      </c>
      <c r="K58" s="675" t="s">
        <v>70</v>
      </c>
      <c r="L58" s="676">
        <v>1493.662</v>
      </c>
      <c r="M58" s="710">
        <v>1114.7339999999999</v>
      </c>
    </row>
    <row r="59" spans="1:13" ht="15.5" x14ac:dyDescent="0.35">
      <c r="A59" s="479" t="s">
        <v>64</v>
      </c>
      <c r="B59" s="683">
        <v>4156.2150000000001</v>
      </c>
      <c r="C59" s="714">
        <v>21364.526000000002</v>
      </c>
      <c r="D59" s="684" t="s">
        <v>45</v>
      </c>
      <c r="E59" s="685">
        <v>6873.9030000000002</v>
      </c>
      <c r="F59" s="716">
        <v>29271.293000000001</v>
      </c>
      <c r="G59" s="669"/>
      <c r="H59" s="473" t="s">
        <v>70</v>
      </c>
      <c r="I59" s="674">
        <v>1951.999</v>
      </c>
      <c r="J59" s="713">
        <v>932.87699999999995</v>
      </c>
      <c r="K59" s="675" t="s">
        <v>278</v>
      </c>
      <c r="L59" s="676">
        <v>2044.473</v>
      </c>
      <c r="M59" s="710">
        <v>529.89800000000002</v>
      </c>
    </row>
    <row r="60" spans="1:13" ht="16" thickBot="1" x14ac:dyDescent="0.4">
      <c r="A60" s="474" t="s">
        <v>77</v>
      </c>
      <c r="B60" s="677">
        <v>3013.5630000000001</v>
      </c>
      <c r="C60" s="715">
        <v>15653.807000000001</v>
      </c>
      <c r="D60" s="679" t="s">
        <v>48</v>
      </c>
      <c r="E60" s="687">
        <v>6918.5770000000002</v>
      </c>
      <c r="F60" s="711">
        <v>24578.484</v>
      </c>
      <c r="G60" s="480"/>
      <c r="H60" s="482" t="s">
        <v>160</v>
      </c>
      <c r="I60" s="692">
        <v>692.23699999999997</v>
      </c>
      <c r="J60" s="719">
        <v>786.66099999999994</v>
      </c>
      <c r="K60" s="693" t="s">
        <v>47</v>
      </c>
      <c r="L60" s="694">
        <v>29.67</v>
      </c>
      <c r="M60" s="720">
        <v>450.8</v>
      </c>
    </row>
    <row r="61" spans="1:13" ht="15.5" x14ac:dyDescent="0.35">
      <c r="A61" s="475" t="s">
        <v>49</v>
      </c>
      <c r="B61" s="480"/>
      <c r="C61" s="480"/>
      <c r="D61" s="480"/>
      <c r="E61" s="480"/>
      <c r="F61" s="480"/>
      <c r="G61" s="70"/>
      <c r="H61" s="475" t="s">
        <v>49</v>
      </c>
      <c r="I61" s="480"/>
      <c r="J61" s="480"/>
      <c r="K61" s="480"/>
      <c r="L61" s="480"/>
      <c r="M61" s="480"/>
    </row>
    <row r="62" spans="1:13" ht="15.5" x14ac:dyDescent="0.35">
      <c r="A62" s="477"/>
      <c r="B62" s="476"/>
      <c r="C62" s="476"/>
      <c r="D62" s="477"/>
      <c r="E62" s="478"/>
      <c r="F62" s="478"/>
      <c r="G62" s="70"/>
      <c r="H62" s="70"/>
      <c r="I62" s="695"/>
      <c r="J62" s="695"/>
      <c r="K62" s="477"/>
      <c r="L62" s="478"/>
      <c r="M62" s="478"/>
    </row>
    <row r="63" spans="1:13" ht="15.5" x14ac:dyDescent="0.3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15.5" x14ac:dyDescent="0.35">
      <c r="A64" s="69" t="s">
        <v>55</v>
      </c>
      <c r="B64" s="69"/>
      <c r="C64" s="69"/>
      <c r="D64" s="69"/>
      <c r="E64" s="69"/>
      <c r="F64" s="70"/>
      <c r="G64" s="70"/>
      <c r="H64" s="69" t="s">
        <v>56</v>
      </c>
      <c r="I64" s="69"/>
      <c r="J64" s="69"/>
      <c r="K64" s="69"/>
      <c r="L64" s="69"/>
      <c r="M64" s="70"/>
    </row>
    <row r="65" spans="1:13" ht="16" thickBot="1" x14ac:dyDescent="0.4">
      <c r="A65" s="70" t="s">
        <v>58</v>
      </c>
      <c r="B65" s="69"/>
      <c r="C65" s="69"/>
      <c r="D65" s="69"/>
      <c r="E65" s="69"/>
      <c r="F65" s="70"/>
      <c r="G65" s="70"/>
      <c r="H65" s="70" t="s">
        <v>58</v>
      </c>
      <c r="I65" s="69"/>
      <c r="J65" s="69"/>
      <c r="K65" s="69"/>
      <c r="L65" s="69"/>
      <c r="M65" s="70"/>
    </row>
    <row r="66" spans="1:13" ht="16" thickBot="1" x14ac:dyDescent="0.4">
      <c r="A66" s="468" t="s">
        <v>41</v>
      </c>
      <c r="B66" s="660"/>
      <c r="C66" s="660"/>
      <c r="D66" s="660"/>
      <c r="E66" s="660"/>
      <c r="F66" s="661"/>
      <c r="G66" s="70"/>
      <c r="H66" s="468" t="s">
        <v>42</v>
      </c>
      <c r="I66" s="660"/>
      <c r="J66" s="660"/>
      <c r="K66" s="660"/>
      <c r="L66" s="660"/>
      <c r="M66" s="661"/>
    </row>
    <row r="67" spans="1:13" ht="16" thickBot="1" x14ac:dyDescent="0.4">
      <c r="A67" s="469" t="s">
        <v>288</v>
      </c>
      <c r="B67" s="662"/>
      <c r="C67" s="663"/>
      <c r="D67" s="664" t="s">
        <v>289</v>
      </c>
      <c r="E67" s="662"/>
      <c r="F67" s="665"/>
      <c r="G67" s="70"/>
      <c r="H67" s="469" t="s">
        <v>288</v>
      </c>
      <c r="I67" s="662"/>
      <c r="J67" s="663"/>
      <c r="K67" s="664" t="s">
        <v>289</v>
      </c>
      <c r="L67" s="662"/>
      <c r="M67" s="665"/>
    </row>
    <row r="68" spans="1:13" ht="31.5" thickBot="1" x14ac:dyDescent="0.4">
      <c r="A68" s="470" t="s">
        <v>43</v>
      </c>
      <c r="B68" s="666" t="s">
        <v>29</v>
      </c>
      <c r="C68" s="702" t="s">
        <v>66</v>
      </c>
      <c r="D68" s="470" t="s">
        <v>43</v>
      </c>
      <c r="E68" s="666" t="s">
        <v>29</v>
      </c>
      <c r="F68" s="707" t="s">
        <v>66</v>
      </c>
      <c r="G68" s="696"/>
      <c r="H68" s="470" t="s">
        <v>43</v>
      </c>
      <c r="I68" s="666" t="s">
        <v>29</v>
      </c>
      <c r="J68" s="702" t="s">
        <v>66</v>
      </c>
      <c r="K68" s="470" t="s">
        <v>43</v>
      </c>
      <c r="L68" s="666" t="s">
        <v>29</v>
      </c>
      <c r="M68" s="707" t="s">
        <v>66</v>
      </c>
    </row>
    <row r="69" spans="1:13" ht="16" thickBot="1" x14ac:dyDescent="0.4">
      <c r="A69" s="471" t="s">
        <v>22</v>
      </c>
      <c r="B69" s="667">
        <v>21790.219000000001</v>
      </c>
      <c r="C69" s="703">
        <v>52629.406000000003</v>
      </c>
      <c r="D69" s="670" t="s">
        <v>22</v>
      </c>
      <c r="E69" s="667">
        <v>20156.342000000001</v>
      </c>
      <c r="F69" s="708">
        <v>47177.678</v>
      </c>
      <c r="G69" s="696"/>
      <c r="H69" s="697" t="s">
        <v>22</v>
      </c>
      <c r="I69" s="667">
        <v>14682.84</v>
      </c>
      <c r="J69" s="703">
        <v>21907.576000000001</v>
      </c>
      <c r="K69" s="697" t="s">
        <v>22</v>
      </c>
      <c r="L69" s="667">
        <v>15246.812</v>
      </c>
      <c r="M69" s="708">
        <v>22539.830999999998</v>
      </c>
    </row>
    <row r="70" spans="1:13" ht="15.5" x14ac:dyDescent="0.35">
      <c r="A70" s="472" t="s">
        <v>44</v>
      </c>
      <c r="B70" s="671">
        <v>5095.1530000000002</v>
      </c>
      <c r="C70" s="704">
        <v>13985.934999999999</v>
      </c>
      <c r="D70" s="672" t="s">
        <v>44</v>
      </c>
      <c r="E70" s="673">
        <v>4608.5230000000001</v>
      </c>
      <c r="F70" s="709">
        <v>12688.446</v>
      </c>
      <c r="G70" s="696"/>
      <c r="H70" s="698" t="s">
        <v>44</v>
      </c>
      <c r="I70" s="671">
        <v>4700.1279999999997</v>
      </c>
      <c r="J70" s="704">
        <v>8896.0450000000001</v>
      </c>
      <c r="K70" s="672" t="s">
        <v>69</v>
      </c>
      <c r="L70" s="673">
        <v>6856.232</v>
      </c>
      <c r="M70" s="709">
        <v>8386.9490000000005</v>
      </c>
    </row>
    <row r="71" spans="1:13" ht="15.5" x14ac:dyDescent="0.35">
      <c r="A71" s="473" t="s">
        <v>47</v>
      </c>
      <c r="B71" s="674">
        <v>3213.248</v>
      </c>
      <c r="C71" s="705">
        <v>10301.121999999999</v>
      </c>
      <c r="D71" s="675" t="s">
        <v>96</v>
      </c>
      <c r="E71" s="676">
        <v>4432.2110000000002</v>
      </c>
      <c r="F71" s="710">
        <v>9035.7160000000003</v>
      </c>
      <c r="G71" s="696"/>
      <c r="H71" s="699" t="s">
        <v>69</v>
      </c>
      <c r="I71" s="674">
        <v>5713.4369999999999</v>
      </c>
      <c r="J71" s="705">
        <v>6990.6980000000003</v>
      </c>
      <c r="K71" s="675" t="s">
        <v>44</v>
      </c>
      <c r="L71" s="676">
        <v>4077.2559999999999</v>
      </c>
      <c r="M71" s="710">
        <v>7473.0259999999998</v>
      </c>
    </row>
    <row r="72" spans="1:13" ht="15.5" x14ac:dyDescent="0.35">
      <c r="A72" s="473" t="s">
        <v>73</v>
      </c>
      <c r="B72" s="674">
        <v>4507.8440000000001</v>
      </c>
      <c r="C72" s="705">
        <v>9880.1839999999993</v>
      </c>
      <c r="D72" s="675" t="s">
        <v>47</v>
      </c>
      <c r="E72" s="676">
        <v>2689.9870000000001</v>
      </c>
      <c r="F72" s="710">
        <v>8323.2800000000007</v>
      </c>
      <c r="G72" s="696"/>
      <c r="H72" s="699" t="s">
        <v>70</v>
      </c>
      <c r="I72" s="674">
        <v>734.96400000000006</v>
      </c>
      <c r="J72" s="705">
        <v>1584.7439999999999</v>
      </c>
      <c r="K72" s="675" t="s">
        <v>70</v>
      </c>
      <c r="L72" s="676">
        <v>1318.4480000000001</v>
      </c>
      <c r="M72" s="710">
        <v>2540.7199999999998</v>
      </c>
    </row>
    <row r="73" spans="1:13" ht="15.5" x14ac:dyDescent="0.35">
      <c r="A73" s="473" t="s">
        <v>96</v>
      </c>
      <c r="B73" s="674">
        <v>4140.2030000000004</v>
      </c>
      <c r="C73" s="705">
        <v>8398.9439999999995</v>
      </c>
      <c r="D73" s="675" t="s">
        <v>73</v>
      </c>
      <c r="E73" s="676">
        <v>3888.9340000000002</v>
      </c>
      <c r="F73" s="710">
        <v>8138.6409999999996</v>
      </c>
      <c r="G73" s="696"/>
      <c r="H73" s="699" t="s">
        <v>50</v>
      </c>
      <c r="I73" s="674">
        <v>1067.0229999999999</v>
      </c>
      <c r="J73" s="705">
        <v>1497.39</v>
      </c>
      <c r="K73" s="675" t="s">
        <v>50</v>
      </c>
      <c r="L73" s="676">
        <v>816.01099999999997</v>
      </c>
      <c r="M73" s="710">
        <v>1186.2139999999999</v>
      </c>
    </row>
    <row r="74" spans="1:13" ht="15.5" x14ac:dyDescent="0.35">
      <c r="A74" s="473" t="s">
        <v>70</v>
      </c>
      <c r="B74" s="674">
        <v>667.95500000000004</v>
      </c>
      <c r="C74" s="705">
        <v>1743.723</v>
      </c>
      <c r="D74" s="675" t="s">
        <v>45</v>
      </c>
      <c r="E74" s="676">
        <v>1450.4380000000001</v>
      </c>
      <c r="F74" s="710">
        <v>3704.2550000000001</v>
      </c>
      <c r="G74" s="696"/>
      <c r="H74" s="699" t="s">
        <v>73</v>
      </c>
      <c r="I74" s="674">
        <v>760.48299999999995</v>
      </c>
      <c r="J74" s="705">
        <v>1053.374</v>
      </c>
      <c r="K74" s="675" t="s">
        <v>73</v>
      </c>
      <c r="L74" s="676">
        <v>800.39499999999998</v>
      </c>
      <c r="M74" s="710">
        <v>1148.8499999999999</v>
      </c>
    </row>
    <row r="75" spans="1:13" ht="15.5" x14ac:dyDescent="0.35">
      <c r="A75" s="473" t="s">
        <v>128</v>
      </c>
      <c r="B75" s="674">
        <v>652.83600000000001</v>
      </c>
      <c r="C75" s="705">
        <v>1398.1320000000001</v>
      </c>
      <c r="D75" s="675" t="s">
        <v>128</v>
      </c>
      <c r="E75" s="676">
        <v>709.16899999999998</v>
      </c>
      <c r="F75" s="710">
        <v>1312.34</v>
      </c>
      <c r="G75" s="696"/>
      <c r="H75" s="699" t="s">
        <v>112</v>
      </c>
      <c r="I75" s="674">
        <v>285.041</v>
      </c>
      <c r="J75" s="705">
        <v>524.97500000000002</v>
      </c>
      <c r="K75" s="675" t="s">
        <v>96</v>
      </c>
      <c r="L75" s="676">
        <v>411.93799999999999</v>
      </c>
      <c r="M75" s="710">
        <v>494.13499999999999</v>
      </c>
    </row>
    <row r="76" spans="1:13" ht="15.5" x14ac:dyDescent="0.35">
      <c r="A76" s="473" t="s">
        <v>171</v>
      </c>
      <c r="B76" s="674">
        <v>493.67500000000001</v>
      </c>
      <c r="C76" s="705">
        <v>1299.1690000000001</v>
      </c>
      <c r="D76" s="675" t="s">
        <v>50</v>
      </c>
      <c r="E76" s="676">
        <v>682.75900000000001</v>
      </c>
      <c r="F76" s="710">
        <v>795.803</v>
      </c>
      <c r="G76" s="696"/>
      <c r="H76" s="699" t="s">
        <v>96</v>
      </c>
      <c r="I76" s="674">
        <v>311.298</v>
      </c>
      <c r="J76" s="705">
        <v>348.5</v>
      </c>
      <c r="K76" s="675" t="s">
        <v>75</v>
      </c>
      <c r="L76" s="676">
        <v>150.07400000000001</v>
      </c>
      <c r="M76" s="710">
        <v>452.43</v>
      </c>
    </row>
    <row r="77" spans="1:13" ht="15.5" x14ac:dyDescent="0.35">
      <c r="A77" s="473" t="s">
        <v>45</v>
      </c>
      <c r="B77" s="674">
        <v>535.06799999999998</v>
      </c>
      <c r="C77" s="705">
        <v>1122.6120000000001</v>
      </c>
      <c r="D77" s="675" t="s">
        <v>160</v>
      </c>
      <c r="E77" s="676">
        <v>452.90699999999998</v>
      </c>
      <c r="F77" s="710">
        <v>649.40599999999995</v>
      </c>
      <c r="G77" s="696"/>
      <c r="H77" s="699" t="s">
        <v>129</v>
      </c>
      <c r="I77" s="674">
        <v>468.17099999999999</v>
      </c>
      <c r="J77" s="705">
        <v>219.94</v>
      </c>
      <c r="K77" s="675" t="s">
        <v>46</v>
      </c>
      <c r="L77" s="676">
        <v>133.411</v>
      </c>
      <c r="M77" s="710">
        <v>186.9</v>
      </c>
    </row>
    <row r="78" spans="1:13" ht="15.5" x14ac:dyDescent="0.35">
      <c r="A78" s="473" t="s">
        <v>274</v>
      </c>
      <c r="B78" s="674">
        <v>406.959</v>
      </c>
      <c r="C78" s="705">
        <v>945.80799999999999</v>
      </c>
      <c r="D78" s="675" t="s">
        <v>127</v>
      </c>
      <c r="E78" s="676">
        <v>93.867999999999995</v>
      </c>
      <c r="F78" s="710">
        <v>375.98200000000003</v>
      </c>
      <c r="G78" s="696"/>
      <c r="H78" s="700" t="s">
        <v>46</v>
      </c>
      <c r="I78" s="683">
        <v>150.25</v>
      </c>
      <c r="J78" s="717">
        <v>190.6</v>
      </c>
      <c r="K78" s="686" t="s">
        <v>229</v>
      </c>
      <c r="L78" s="684">
        <v>250.01</v>
      </c>
      <c r="M78" s="716">
        <v>178.875</v>
      </c>
    </row>
    <row r="79" spans="1:13" ht="16" thickBot="1" x14ac:dyDescent="0.4">
      <c r="A79" s="482" t="s">
        <v>50</v>
      </c>
      <c r="B79" s="692">
        <v>530.34100000000001</v>
      </c>
      <c r="C79" s="721">
        <v>668.54100000000005</v>
      </c>
      <c r="D79" s="693" t="s">
        <v>274</v>
      </c>
      <c r="E79" s="694">
        <v>125.14400000000001</v>
      </c>
      <c r="F79" s="720">
        <v>301.10000000000002</v>
      </c>
      <c r="G79" s="480"/>
      <c r="H79" s="701" t="s">
        <v>229</v>
      </c>
      <c r="I79" s="677">
        <v>213.399</v>
      </c>
      <c r="J79" s="706">
        <v>166.35</v>
      </c>
      <c r="K79" s="678" t="s">
        <v>76</v>
      </c>
      <c r="L79" s="679">
        <v>61.96</v>
      </c>
      <c r="M79" s="711">
        <v>112.318</v>
      </c>
    </row>
    <row r="80" spans="1:13" ht="15.5" x14ac:dyDescent="0.35">
      <c r="A80" s="475" t="s">
        <v>49</v>
      </c>
      <c r="B80" s="480"/>
      <c r="C80" s="480"/>
      <c r="D80" s="480"/>
      <c r="E80" s="480"/>
      <c r="F80" s="480"/>
      <c r="G80" s="480"/>
      <c r="H80" s="475" t="s">
        <v>49</v>
      </c>
      <c r="I80" s="480"/>
      <c r="J80" s="480"/>
      <c r="K80" s="480"/>
      <c r="L80" s="480"/>
      <c r="M80" s="480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/>
  <dimension ref="A1:AI73"/>
  <sheetViews>
    <sheetView showGridLines="0" zoomScale="90" zoomScaleNormal="90" workbookViewId="0">
      <selection activeCell="O42" sqref="O42"/>
    </sheetView>
  </sheetViews>
  <sheetFormatPr defaultRowHeight="13" x14ac:dyDescent="0.3"/>
  <cols>
    <col min="1" max="1" width="3.1796875" customWidth="1"/>
    <col min="17" max="17" width="7.26953125" customWidth="1"/>
    <col min="18" max="18" width="2.7265625" customWidth="1"/>
    <col min="22" max="22" width="5.7265625" customWidth="1"/>
    <col min="27" max="27" width="3.54296875" customWidth="1"/>
    <col min="33" max="33" width="3.54296875" customWidth="1"/>
    <col min="36" max="36" width="9.1796875" customWidth="1"/>
  </cols>
  <sheetData>
    <row r="1" ht="8.25" customHeight="1" x14ac:dyDescent="0.3"/>
    <row r="21" spans="2:35" x14ac:dyDescent="0.3">
      <c r="B21" s="267"/>
    </row>
    <row r="22" spans="2:35" x14ac:dyDescent="0.3">
      <c r="W22" s="267"/>
      <c r="AG22" s="267"/>
    </row>
    <row r="26" spans="2:35" x14ac:dyDescent="0.3">
      <c r="W26" s="267"/>
      <c r="AI26" s="267"/>
    </row>
    <row r="35" spans="1:23" x14ac:dyDescent="0.3">
      <c r="A35" s="267"/>
    </row>
    <row r="36" spans="1:23" x14ac:dyDescent="0.3">
      <c r="B36" s="267"/>
    </row>
    <row r="37" spans="1:23" x14ac:dyDescent="0.3">
      <c r="B37" s="267"/>
    </row>
    <row r="38" spans="1:23" ht="21" x14ac:dyDescent="0.5">
      <c r="C38" s="787"/>
      <c r="F38" s="790" t="s">
        <v>292</v>
      </c>
      <c r="G38" s="791"/>
    </row>
    <row r="41" spans="1:23" ht="21.75" customHeight="1" x14ac:dyDescent="0.3">
      <c r="B41" s="267"/>
      <c r="W41" s="267"/>
    </row>
    <row r="51" spans="23:35" x14ac:dyDescent="0.3">
      <c r="W51" s="267"/>
      <c r="AI51" s="267"/>
    </row>
    <row r="72" spans="2:2" x14ac:dyDescent="0.3">
      <c r="B72" s="267"/>
    </row>
    <row r="73" spans="2:2" x14ac:dyDescent="0.3">
      <c r="B73" s="26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73"/>
  <sheetViews>
    <sheetView showGridLines="0" zoomScale="110" zoomScaleNormal="110" workbookViewId="0">
      <selection activeCell="W16" sqref="W16"/>
    </sheetView>
  </sheetViews>
  <sheetFormatPr defaultRowHeight="13" x14ac:dyDescent="0.3"/>
  <cols>
    <col min="1" max="1" width="3.1796875" customWidth="1"/>
    <col min="17" max="17" width="5.7265625" customWidth="1"/>
    <col min="22" max="22" width="3.54296875" customWidth="1"/>
    <col min="28" max="28" width="3.54296875" customWidth="1"/>
    <col min="31" max="31" width="9.1796875" customWidth="1"/>
  </cols>
  <sheetData>
    <row r="1" ht="8.25" customHeight="1" x14ac:dyDescent="0.3"/>
    <row r="21" spans="2:30" x14ac:dyDescent="0.3">
      <c r="B21" s="267"/>
    </row>
    <row r="22" spans="2:30" x14ac:dyDescent="0.3">
      <c r="R22" s="267"/>
      <c r="AB22" s="267"/>
    </row>
    <row r="26" spans="2:30" x14ac:dyDescent="0.3">
      <c r="R26" s="267"/>
      <c r="AD26" s="267"/>
    </row>
    <row r="35" spans="1:18" x14ac:dyDescent="0.3">
      <c r="A35" s="267"/>
    </row>
    <row r="36" spans="1:18" x14ac:dyDescent="0.3">
      <c r="B36" s="267"/>
    </row>
    <row r="37" spans="1:18" x14ac:dyDescent="0.3">
      <c r="B37" s="267"/>
    </row>
    <row r="41" spans="1:18" ht="21.75" customHeight="1" x14ac:dyDescent="0.3">
      <c r="B41" s="267"/>
      <c r="R41" s="267"/>
    </row>
    <row r="51" spans="18:30" x14ac:dyDescent="0.3">
      <c r="R51" s="267"/>
      <c r="AD51" s="267"/>
    </row>
    <row r="72" spans="2:2" x14ac:dyDescent="0.3">
      <c r="B72" s="267"/>
    </row>
    <row r="73" spans="2:2" x14ac:dyDescent="0.3">
      <c r="B73" s="26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6"/>
  <dimension ref="A1:T41"/>
  <sheetViews>
    <sheetView showGridLines="0" zoomScale="90" zoomScaleNormal="90" workbookViewId="0">
      <selection activeCell="N38" sqref="N38"/>
    </sheetView>
  </sheetViews>
  <sheetFormatPr defaultColWidth="9.1796875" defaultRowHeight="13" x14ac:dyDescent="0.3"/>
  <cols>
    <col min="1" max="1" width="5.453125" style="63" customWidth="1"/>
    <col min="2" max="2" width="47.7265625" style="63" bestFit="1" customWidth="1"/>
    <col min="3" max="12" width="11.26953125" style="63" customWidth="1"/>
    <col min="13" max="14" width="11.54296875" style="63" bestFit="1" customWidth="1"/>
    <col min="15" max="20" width="10.453125" style="63" bestFit="1" customWidth="1"/>
    <col min="21" max="16384" width="9.1796875" style="63"/>
  </cols>
  <sheetData>
    <row r="1" spans="1:14" s="7" customFormat="1" ht="21" x14ac:dyDescent="0.5">
      <c r="A1" s="3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s="7" customForma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s="7" customFormat="1" ht="16" thickBot="1" x14ac:dyDescent="0.4">
      <c r="A3" s="18" t="s">
        <v>135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4" s="7" customFormat="1" ht="15" thickBot="1" x14ac:dyDescent="0.4">
      <c r="A4" s="73"/>
      <c r="B4" s="74"/>
      <c r="C4" s="234" t="s">
        <v>24</v>
      </c>
      <c r="D4" s="235"/>
      <c r="E4" s="235"/>
      <c r="F4" s="235"/>
      <c r="G4" s="235"/>
      <c r="H4" s="235"/>
      <c r="I4" s="236"/>
      <c r="J4" s="236"/>
      <c r="K4" s="236"/>
      <c r="L4" s="236"/>
      <c r="M4" s="236"/>
      <c r="N4" s="237"/>
    </row>
    <row r="5" spans="1:14" s="7" customFormat="1" ht="14.5" x14ac:dyDescent="0.35">
      <c r="A5" s="42" t="s">
        <v>27</v>
      </c>
      <c r="B5" s="75" t="s">
        <v>28</v>
      </c>
      <c r="C5" s="40" t="s">
        <v>29</v>
      </c>
      <c r="D5" s="217"/>
      <c r="E5" s="217"/>
      <c r="F5" s="217"/>
      <c r="G5" s="218"/>
      <c r="H5" s="219"/>
      <c r="I5" s="217" t="s">
        <v>30</v>
      </c>
      <c r="J5" s="220"/>
      <c r="K5" s="220"/>
      <c r="L5" s="220"/>
      <c r="M5" s="220"/>
      <c r="N5" s="221"/>
    </row>
    <row r="6" spans="1:14" s="7" customFormat="1" ht="15" thickBot="1" x14ac:dyDescent="0.4">
      <c r="A6" s="76"/>
      <c r="B6" s="77"/>
      <c r="C6" s="92">
        <v>2018</v>
      </c>
      <c r="D6" s="93">
        <v>2019</v>
      </c>
      <c r="E6" s="93">
        <v>2020</v>
      </c>
      <c r="F6" s="93">
        <v>2021</v>
      </c>
      <c r="G6" s="94">
        <v>2022</v>
      </c>
      <c r="H6" s="94">
        <v>2023</v>
      </c>
      <c r="I6" s="192">
        <v>2018</v>
      </c>
      <c r="J6" s="193">
        <v>2019</v>
      </c>
      <c r="K6" s="193">
        <v>2020</v>
      </c>
      <c r="L6" s="193">
        <v>2021</v>
      </c>
      <c r="M6" s="193">
        <v>2022</v>
      </c>
      <c r="N6" s="194">
        <v>2023</v>
      </c>
    </row>
    <row r="7" spans="1:14" s="7" customFormat="1" ht="14.5" x14ac:dyDescent="0.35">
      <c r="A7" s="50" t="s">
        <v>40</v>
      </c>
      <c r="B7" s="78"/>
      <c r="C7" s="195">
        <v>824319.71600000001</v>
      </c>
      <c r="D7" s="196">
        <v>824688.2620000001</v>
      </c>
      <c r="E7" s="196">
        <v>1717643.0249999999</v>
      </c>
      <c r="F7" s="196">
        <v>1946257.4750000001</v>
      </c>
      <c r="G7" s="197">
        <v>3141721.764</v>
      </c>
      <c r="H7" s="198">
        <v>3558217.432</v>
      </c>
      <c r="I7" s="199">
        <v>4297597.7980000004</v>
      </c>
      <c r="J7" s="200">
        <v>4383106.1620000014</v>
      </c>
      <c r="K7" s="201">
        <v>9161409.8160000015</v>
      </c>
      <c r="L7" s="201">
        <v>8631716.1359999999</v>
      </c>
      <c r="M7" s="201">
        <v>9217128.5350000001</v>
      </c>
      <c r="N7" s="202">
        <v>13765919.232000001</v>
      </c>
    </row>
    <row r="8" spans="1:14" s="7" customFormat="1" ht="14.5" x14ac:dyDescent="0.35">
      <c r="A8" s="79" t="s">
        <v>31</v>
      </c>
      <c r="B8" s="80" t="s">
        <v>32</v>
      </c>
      <c r="C8" s="203">
        <v>344137.14500000002</v>
      </c>
      <c r="D8" s="204">
        <v>387598.41399999999</v>
      </c>
      <c r="E8" s="204">
        <v>923508.897</v>
      </c>
      <c r="F8" s="204">
        <v>838611.90700000001</v>
      </c>
      <c r="G8" s="205">
        <v>1340555.7749999999</v>
      </c>
      <c r="H8" s="206">
        <v>1808400.024</v>
      </c>
      <c r="I8" s="207">
        <v>1806363.4680000001</v>
      </c>
      <c r="J8" s="205">
        <v>2091696.767</v>
      </c>
      <c r="K8" s="207">
        <v>4688542.6890000002</v>
      </c>
      <c r="L8" s="207">
        <v>3594948.9780000001</v>
      </c>
      <c r="M8" s="208">
        <v>3645546.3870000001</v>
      </c>
      <c r="N8" s="209">
        <v>6977904.6009999998</v>
      </c>
    </row>
    <row r="9" spans="1:14" s="7" customFormat="1" ht="14.5" x14ac:dyDescent="0.35">
      <c r="A9" s="79" t="s">
        <v>33</v>
      </c>
      <c r="B9" s="80" t="s">
        <v>2</v>
      </c>
      <c r="C9" s="203">
        <v>87065.028999999995</v>
      </c>
      <c r="D9" s="204">
        <v>83799.627999999997</v>
      </c>
      <c r="E9" s="204">
        <v>198899.10399999999</v>
      </c>
      <c r="F9" s="204">
        <v>196775.11300000001</v>
      </c>
      <c r="G9" s="205">
        <v>137702.79</v>
      </c>
      <c r="H9" s="206">
        <v>150551.66899999999</v>
      </c>
      <c r="I9" s="207">
        <v>500254.33</v>
      </c>
      <c r="J9" s="208">
        <v>485279.93800000002</v>
      </c>
      <c r="K9" s="208">
        <v>1296720.699</v>
      </c>
      <c r="L9" s="208">
        <v>1064410.4280000001</v>
      </c>
      <c r="M9" s="208">
        <v>442504.53399999999</v>
      </c>
      <c r="N9" s="209">
        <v>686064.701</v>
      </c>
    </row>
    <row r="10" spans="1:14" s="7" customFormat="1" ht="14.5" x14ac:dyDescent="0.35">
      <c r="A10" s="79" t="s">
        <v>34</v>
      </c>
      <c r="B10" s="80" t="s">
        <v>3</v>
      </c>
      <c r="C10" s="203">
        <v>31413.983</v>
      </c>
      <c r="D10" s="204">
        <v>15224.787</v>
      </c>
      <c r="E10" s="204">
        <v>49569.46</v>
      </c>
      <c r="F10" s="204">
        <v>92281.023000000001</v>
      </c>
      <c r="G10" s="205">
        <v>94613.353000000003</v>
      </c>
      <c r="H10" s="206">
        <v>107745.74099999999</v>
      </c>
      <c r="I10" s="207">
        <v>153843.93299999999</v>
      </c>
      <c r="J10" s="208">
        <v>85032.663</v>
      </c>
      <c r="K10" s="208">
        <v>301963.77399999998</v>
      </c>
      <c r="L10" s="208">
        <v>455877.511</v>
      </c>
      <c r="M10" s="208">
        <v>305544.39299999998</v>
      </c>
      <c r="N10" s="209">
        <v>477585.96399999998</v>
      </c>
    </row>
    <row r="11" spans="1:14" s="7" customFormat="1" ht="14.5" x14ac:dyDescent="0.35">
      <c r="A11" s="79" t="s">
        <v>35</v>
      </c>
      <c r="B11" s="80" t="s">
        <v>19</v>
      </c>
      <c r="C11" s="203">
        <v>26869.987000000001</v>
      </c>
      <c r="D11" s="204">
        <v>18017.611000000001</v>
      </c>
      <c r="E11" s="204">
        <v>28663.094000000001</v>
      </c>
      <c r="F11" s="204">
        <v>45098.695</v>
      </c>
      <c r="G11" s="205">
        <v>42358.463000000003</v>
      </c>
      <c r="H11" s="206">
        <v>38951.271000000001</v>
      </c>
      <c r="I11" s="207">
        <v>138776.117</v>
      </c>
      <c r="J11" s="208">
        <v>82288.296000000002</v>
      </c>
      <c r="K11" s="208">
        <v>147813.35200000001</v>
      </c>
      <c r="L11" s="208">
        <v>228233.48499999999</v>
      </c>
      <c r="M11" s="208">
        <v>140501.69899999999</v>
      </c>
      <c r="N11" s="209">
        <v>147563.046</v>
      </c>
    </row>
    <row r="12" spans="1:14" s="7" customFormat="1" ht="14.5" x14ac:dyDescent="0.35">
      <c r="A12" s="79" t="s">
        <v>36</v>
      </c>
      <c r="B12" s="80" t="s">
        <v>37</v>
      </c>
      <c r="C12" s="203">
        <v>220103.44899999999</v>
      </c>
      <c r="D12" s="204">
        <v>220273.34299999999</v>
      </c>
      <c r="E12" s="204">
        <v>285187.57500000001</v>
      </c>
      <c r="F12" s="204">
        <v>544928.98400000005</v>
      </c>
      <c r="G12" s="205">
        <v>1239425.442</v>
      </c>
      <c r="H12" s="206">
        <v>1204160.4480000001</v>
      </c>
      <c r="I12" s="207">
        <v>1160285.6640000001</v>
      </c>
      <c r="J12" s="208">
        <v>1169543.9990000001</v>
      </c>
      <c r="K12" s="208">
        <v>1507521.9609999999</v>
      </c>
      <c r="L12" s="208">
        <v>2319862.42</v>
      </c>
      <c r="M12" s="208">
        <v>3919635.0120000001</v>
      </c>
      <c r="N12" s="209">
        <v>4604475.1660000002</v>
      </c>
    </row>
    <row r="13" spans="1:14" s="7" customFormat="1" ht="14.5" x14ac:dyDescent="0.35">
      <c r="A13" s="79" t="s">
        <v>65</v>
      </c>
      <c r="B13" s="80" t="s">
        <v>67</v>
      </c>
      <c r="C13" s="203">
        <v>81437.960999999996</v>
      </c>
      <c r="D13" s="204">
        <v>68591.337</v>
      </c>
      <c r="E13" s="204">
        <v>193897.611</v>
      </c>
      <c r="F13" s="204">
        <v>189104.174</v>
      </c>
      <c r="G13" s="205">
        <v>230285.33799999999</v>
      </c>
      <c r="H13" s="206">
        <v>192689.79500000001</v>
      </c>
      <c r="I13" s="207">
        <v>427862.489</v>
      </c>
      <c r="J13" s="208">
        <v>372090.565</v>
      </c>
      <c r="K13" s="208">
        <v>1098417.18</v>
      </c>
      <c r="L13" s="208">
        <v>850161.38500000001</v>
      </c>
      <c r="M13" s="208">
        <v>652846.45200000005</v>
      </c>
      <c r="N13" s="209">
        <v>748384.16799999995</v>
      </c>
    </row>
    <row r="14" spans="1:14" ht="15" thickBot="1" x14ac:dyDescent="0.4">
      <c r="A14" s="81" t="s">
        <v>38</v>
      </c>
      <c r="B14" s="82" t="s">
        <v>39</v>
      </c>
      <c r="C14" s="210">
        <v>33292.161999999997</v>
      </c>
      <c r="D14" s="211">
        <v>31183.142</v>
      </c>
      <c r="E14" s="211">
        <v>37917.284</v>
      </c>
      <c r="F14" s="211">
        <v>39457.578999999998</v>
      </c>
      <c r="G14" s="212">
        <v>56780.603000000003</v>
      </c>
      <c r="H14" s="213">
        <v>55718.483999999997</v>
      </c>
      <c r="I14" s="214">
        <v>110211.79700000001</v>
      </c>
      <c r="J14" s="215">
        <v>97173.933999999994</v>
      </c>
      <c r="K14" s="215">
        <v>120430.16099999999</v>
      </c>
      <c r="L14" s="215">
        <v>118221.929</v>
      </c>
      <c r="M14" s="215">
        <v>110550.058</v>
      </c>
      <c r="N14" s="216">
        <v>123941.586</v>
      </c>
    </row>
    <row r="15" spans="1:14" ht="14.5" x14ac:dyDescent="0.35">
      <c r="A15" s="83"/>
      <c r="B15" s="84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ht="15" thickBot="1" x14ac:dyDescent="0.4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s="7" customFormat="1" ht="15" thickBot="1" x14ac:dyDescent="0.4">
      <c r="A17" s="73"/>
      <c r="B17" s="74"/>
      <c r="C17" s="234" t="s">
        <v>25</v>
      </c>
      <c r="D17" s="235"/>
      <c r="E17" s="235"/>
      <c r="F17" s="235"/>
      <c r="G17" s="235"/>
      <c r="H17" s="235"/>
      <c r="I17" s="238"/>
      <c r="J17" s="238"/>
      <c r="K17" s="238"/>
      <c r="L17" s="238"/>
      <c r="M17" s="238"/>
      <c r="N17" s="237"/>
    </row>
    <row r="18" spans="1:14" s="7" customFormat="1" ht="14.5" x14ac:dyDescent="0.35">
      <c r="A18" s="42" t="s">
        <v>27</v>
      </c>
      <c r="B18" s="75" t="s">
        <v>28</v>
      </c>
      <c r="C18" s="40" t="s">
        <v>29</v>
      </c>
      <c r="D18" s="217"/>
      <c r="E18" s="217"/>
      <c r="F18" s="217"/>
      <c r="G18" s="218"/>
      <c r="H18" s="219"/>
      <c r="I18" s="217" t="s">
        <v>30</v>
      </c>
      <c r="J18" s="220"/>
      <c r="K18" s="220"/>
      <c r="L18" s="220"/>
      <c r="M18" s="220"/>
      <c r="N18" s="221"/>
    </row>
    <row r="19" spans="1:14" s="7" customFormat="1" ht="15" thickBot="1" x14ac:dyDescent="0.4">
      <c r="A19" s="76"/>
      <c r="B19" s="77"/>
      <c r="C19" s="92">
        <v>2018</v>
      </c>
      <c r="D19" s="93">
        <v>2019</v>
      </c>
      <c r="E19" s="93">
        <v>2020</v>
      </c>
      <c r="F19" s="93">
        <v>2021</v>
      </c>
      <c r="G19" s="94">
        <v>2022</v>
      </c>
      <c r="H19" s="94">
        <v>2023</v>
      </c>
      <c r="I19" s="192">
        <v>2018</v>
      </c>
      <c r="J19" s="193">
        <v>2019</v>
      </c>
      <c r="K19" s="193">
        <v>2020</v>
      </c>
      <c r="L19" s="193">
        <v>2021</v>
      </c>
      <c r="M19" s="193">
        <v>2022</v>
      </c>
      <c r="N19" s="194">
        <v>2023</v>
      </c>
    </row>
    <row r="20" spans="1:14" s="7" customFormat="1" ht="14.5" x14ac:dyDescent="0.35">
      <c r="A20" s="50" t="s">
        <v>40</v>
      </c>
      <c r="B20" s="78"/>
      <c r="C20" s="53">
        <v>340182.80100000004</v>
      </c>
      <c r="D20" s="95">
        <v>357215.77299999999</v>
      </c>
      <c r="E20" s="95">
        <v>424677.94000000006</v>
      </c>
      <c r="F20" s="95">
        <v>397614.25699999998</v>
      </c>
      <c r="G20" s="222">
        <v>1058507.06</v>
      </c>
      <c r="H20" s="96">
        <v>650143.48499999999</v>
      </c>
      <c r="I20" s="223">
        <v>1344611.486</v>
      </c>
      <c r="J20" s="224">
        <v>1345481.7479999999</v>
      </c>
      <c r="K20" s="224">
        <v>1674085.1059999999</v>
      </c>
      <c r="L20" s="224">
        <v>1193637.8840000001</v>
      </c>
      <c r="M20" s="224">
        <v>3362431.7230000002</v>
      </c>
      <c r="N20" s="225">
        <v>1920741.906</v>
      </c>
    </row>
    <row r="21" spans="1:14" s="7" customFormat="1" ht="14.5" x14ac:dyDescent="0.35">
      <c r="A21" s="79" t="s">
        <v>31</v>
      </c>
      <c r="B21" s="80" t="s">
        <v>32</v>
      </c>
      <c r="C21" s="97">
        <v>117608.88499999999</v>
      </c>
      <c r="D21" s="98">
        <v>107292.311</v>
      </c>
      <c r="E21" s="98">
        <v>158607.948</v>
      </c>
      <c r="F21" s="98">
        <v>137087.96299999999</v>
      </c>
      <c r="G21" s="226">
        <v>270296.07900000003</v>
      </c>
      <c r="H21" s="99">
        <v>192321.416</v>
      </c>
      <c r="I21" s="227">
        <v>649243.223</v>
      </c>
      <c r="J21" s="228">
        <v>579438.62600000005</v>
      </c>
      <c r="K21" s="228">
        <v>895912.71299999999</v>
      </c>
      <c r="L21" s="228">
        <v>610195.17500000005</v>
      </c>
      <c r="M21" s="228">
        <v>952782.64500000002</v>
      </c>
      <c r="N21" s="229">
        <v>856740.125</v>
      </c>
    </row>
    <row r="22" spans="1:14" s="7" customFormat="1" ht="14.5" x14ac:dyDescent="0.35">
      <c r="A22" s="79" t="s">
        <v>33</v>
      </c>
      <c r="B22" s="80" t="s">
        <v>2</v>
      </c>
      <c r="C22" s="97">
        <v>9962.973</v>
      </c>
      <c r="D22" s="98">
        <v>4301.4009999999998</v>
      </c>
      <c r="E22" s="98">
        <v>3109.768</v>
      </c>
      <c r="F22" s="98">
        <v>9561.3989999999994</v>
      </c>
      <c r="G22" s="226">
        <v>6055.6980000000003</v>
      </c>
      <c r="H22" s="99">
        <v>3626.4450000000002</v>
      </c>
      <c r="I22" s="227">
        <v>54150.682000000001</v>
      </c>
      <c r="J22" s="228">
        <v>11983.028</v>
      </c>
      <c r="K22" s="228">
        <v>7382.6350000000002</v>
      </c>
      <c r="L22" s="228">
        <v>49148.595999999998</v>
      </c>
      <c r="M22" s="228">
        <v>19913.654999999999</v>
      </c>
      <c r="N22" s="229">
        <v>8287.9439999999995</v>
      </c>
    </row>
    <row r="23" spans="1:14" s="7" customFormat="1" ht="14.5" x14ac:dyDescent="0.35">
      <c r="A23" s="79" t="s">
        <v>34</v>
      </c>
      <c r="B23" s="80" t="s">
        <v>3</v>
      </c>
      <c r="C23" s="97">
        <v>41683.294000000002</v>
      </c>
      <c r="D23" s="98">
        <v>45221.328000000001</v>
      </c>
      <c r="E23" s="98">
        <v>37597.328000000001</v>
      </c>
      <c r="F23" s="98">
        <v>39546.559999999998</v>
      </c>
      <c r="G23" s="226">
        <v>64946.353000000003</v>
      </c>
      <c r="H23" s="99">
        <v>57180.82</v>
      </c>
      <c r="I23" s="227">
        <v>225622.22700000001</v>
      </c>
      <c r="J23" s="228">
        <v>224845.867</v>
      </c>
      <c r="K23" s="228">
        <v>211391.231</v>
      </c>
      <c r="L23" s="228">
        <v>196015.367</v>
      </c>
      <c r="M23" s="228">
        <v>223966.67800000001</v>
      </c>
      <c r="N23" s="229">
        <v>202707.84299999999</v>
      </c>
    </row>
    <row r="24" spans="1:14" s="7" customFormat="1" ht="14.5" x14ac:dyDescent="0.35">
      <c r="A24" s="79" t="s">
        <v>35</v>
      </c>
      <c r="B24" s="80" t="s">
        <v>19</v>
      </c>
      <c r="C24" s="97">
        <v>2194.7339999999999</v>
      </c>
      <c r="D24" s="98">
        <v>1449.7460000000001</v>
      </c>
      <c r="E24" s="98">
        <v>2241.6680000000001</v>
      </c>
      <c r="F24" s="98">
        <v>2003.144</v>
      </c>
      <c r="G24" s="226">
        <v>2032.0039999999999</v>
      </c>
      <c r="H24" s="99">
        <v>2216.5920000000001</v>
      </c>
      <c r="I24" s="227">
        <v>12640.299000000001</v>
      </c>
      <c r="J24" s="228">
        <v>7222.634</v>
      </c>
      <c r="K24" s="228">
        <v>11246.12</v>
      </c>
      <c r="L24" s="228">
        <v>10786.764999999999</v>
      </c>
      <c r="M24" s="228">
        <v>8435.7119999999995</v>
      </c>
      <c r="N24" s="229">
        <v>9394.3819999999996</v>
      </c>
    </row>
    <row r="25" spans="1:14" s="7" customFormat="1" ht="14.5" x14ac:dyDescent="0.35">
      <c r="A25" s="79" t="s">
        <v>36</v>
      </c>
      <c r="B25" s="80" t="s">
        <v>37</v>
      </c>
      <c r="C25" s="97">
        <v>125546.156</v>
      </c>
      <c r="D25" s="98">
        <v>149085.37299999999</v>
      </c>
      <c r="E25" s="98">
        <v>171735.389</v>
      </c>
      <c r="F25" s="98">
        <v>156591.965</v>
      </c>
      <c r="G25" s="226">
        <v>633884.89500000002</v>
      </c>
      <c r="H25" s="99">
        <v>331545.98</v>
      </c>
      <c r="I25" s="227">
        <v>288653.17200000002</v>
      </c>
      <c r="J25" s="228">
        <v>397189.61900000001</v>
      </c>
      <c r="K25" s="228">
        <v>424749.90299999999</v>
      </c>
      <c r="L25" s="228">
        <v>221886.71799999999</v>
      </c>
      <c r="M25" s="228">
        <v>2027629.4680000001</v>
      </c>
      <c r="N25" s="229">
        <v>732668.17500000005</v>
      </c>
    </row>
    <row r="26" spans="1:14" s="7" customFormat="1" ht="14.5" x14ac:dyDescent="0.35">
      <c r="A26" s="79" t="s">
        <v>65</v>
      </c>
      <c r="B26" s="80" t="s">
        <v>67</v>
      </c>
      <c r="C26" s="97">
        <v>14472.091</v>
      </c>
      <c r="D26" s="98">
        <v>15621.69</v>
      </c>
      <c r="E26" s="98">
        <v>14734.107</v>
      </c>
      <c r="F26" s="98">
        <v>21375.975999999999</v>
      </c>
      <c r="G26" s="226">
        <v>21068.365000000002</v>
      </c>
      <c r="H26" s="99">
        <v>14481.387000000001</v>
      </c>
      <c r="I26" s="227">
        <v>39082.25</v>
      </c>
      <c r="J26" s="228">
        <v>45797.531000000003</v>
      </c>
      <c r="K26" s="228">
        <v>36796.733999999997</v>
      </c>
      <c r="L26" s="228">
        <v>42952.33</v>
      </c>
      <c r="M26" s="228">
        <v>32247.864000000001</v>
      </c>
      <c r="N26" s="229">
        <v>32182.056</v>
      </c>
    </row>
    <row r="27" spans="1:14" ht="15" thickBot="1" x14ac:dyDescent="0.4">
      <c r="A27" s="81" t="s">
        <v>38</v>
      </c>
      <c r="B27" s="82" t="s">
        <v>39</v>
      </c>
      <c r="C27" s="100">
        <v>28714.668000000001</v>
      </c>
      <c r="D27" s="101">
        <v>34243.923999999999</v>
      </c>
      <c r="E27" s="101">
        <v>36651.732000000004</v>
      </c>
      <c r="F27" s="101">
        <v>31447.25</v>
      </c>
      <c r="G27" s="230">
        <v>60223.665999999997</v>
      </c>
      <c r="H27" s="102">
        <v>48770.845000000001</v>
      </c>
      <c r="I27" s="231">
        <v>75219.633000000002</v>
      </c>
      <c r="J27" s="232">
        <v>79004.442999999999</v>
      </c>
      <c r="K27" s="232">
        <v>86605.77</v>
      </c>
      <c r="L27" s="232">
        <v>62652.932999999997</v>
      </c>
      <c r="M27" s="232">
        <v>97455.701000000001</v>
      </c>
      <c r="N27" s="233">
        <v>78761.380999999994</v>
      </c>
    </row>
    <row r="28" spans="1:14" ht="14.5" x14ac:dyDescent="0.35">
      <c r="A28" s="84"/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4" ht="15" thickBot="1" x14ac:dyDescent="0.4">
      <c r="A29" s="84"/>
      <c r="B29" s="84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</row>
    <row r="30" spans="1:14" ht="14.5" x14ac:dyDescent="0.35">
      <c r="A30" s="73"/>
      <c r="B30" s="74"/>
      <c r="C30" s="239" t="s">
        <v>26</v>
      </c>
      <c r="D30" s="240"/>
      <c r="E30" s="240"/>
      <c r="F30" s="240"/>
      <c r="G30" s="241"/>
      <c r="H30" s="242"/>
      <c r="I30" s="84"/>
      <c r="J30" s="87"/>
      <c r="K30" s="84"/>
      <c r="L30" s="84"/>
      <c r="M30" s="84"/>
      <c r="N30" s="84"/>
    </row>
    <row r="31" spans="1:14" ht="14.5" x14ac:dyDescent="0.35">
      <c r="A31" s="42" t="s">
        <v>27</v>
      </c>
      <c r="B31" s="75" t="s">
        <v>28</v>
      </c>
      <c r="C31" s="88" t="s">
        <v>29</v>
      </c>
      <c r="D31" s="89"/>
      <c r="E31" s="89"/>
      <c r="F31" s="89"/>
      <c r="G31" s="90"/>
      <c r="H31" s="91"/>
      <c r="I31" s="84"/>
      <c r="J31" s="87"/>
      <c r="K31" s="84"/>
      <c r="L31" s="84"/>
      <c r="M31" s="84"/>
      <c r="N31" s="84"/>
    </row>
    <row r="32" spans="1:14" ht="15" thickBot="1" x14ac:dyDescent="0.4">
      <c r="A32" s="76"/>
      <c r="B32" s="77"/>
      <c r="C32" s="92">
        <v>2018</v>
      </c>
      <c r="D32" s="93">
        <v>2019</v>
      </c>
      <c r="E32" s="93">
        <v>2020</v>
      </c>
      <c r="F32" s="93">
        <v>2021</v>
      </c>
      <c r="G32" s="94">
        <v>2022</v>
      </c>
      <c r="H32" s="94">
        <v>2023</v>
      </c>
      <c r="I32" s="84"/>
      <c r="J32" s="87"/>
      <c r="K32" s="84"/>
      <c r="L32" s="84"/>
      <c r="M32" s="84"/>
      <c r="N32" s="84"/>
    </row>
    <row r="33" spans="1:20" ht="14.5" x14ac:dyDescent="0.35">
      <c r="A33" s="50" t="s">
        <v>40</v>
      </c>
      <c r="B33" s="78"/>
      <c r="C33" s="53">
        <v>484136.91499999998</v>
      </c>
      <c r="D33" s="95">
        <v>467472.48900000012</v>
      </c>
      <c r="E33" s="95">
        <v>1292965.085</v>
      </c>
      <c r="F33" s="95">
        <v>1548643.2180000001</v>
      </c>
      <c r="G33" s="96">
        <v>2083214.7039999999</v>
      </c>
      <c r="H33" s="96">
        <v>2908073.9470000002</v>
      </c>
      <c r="I33" s="84"/>
      <c r="J33" s="52"/>
      <c r="K33" s="52"/>
      <c r="L33" s="52"/>
      <c r="M33" s="87"/>
      <c r="N33" s="87"/>
      <c r="O33" s="52"/>
      <c r="P33" s="52"/>
      <c r="Q33" s="52"/>
      <c r="R33" s="52"/>
      <c r="S33" s="52"/>
      <c r="T33" s="52"/>
    </row>
    <row r="34" spans="1:20" ht="14.5" x14ac:dyDescent="0.35">
      <c r="A34" s="79" t="s">
        <v>31</v>
      </c>
      <c r="B34" s="80" t="s">
        <v>32</v>
      </c>
      <c r="C34" s="97">
        <v>226528.26</v>
      </c>
      <c r="D34" s="98">
        <v>280306.103</v>
      </c>
      <c r="E34" s="98">
        <v>764900.94900000002</v>
      </c>
      <c r="F34" s="98">
        <v>701523.94400000002</v>
      </c>
      <c r="G34" s="99">
        <v>1070259.696</v>
      </c>
      <c r="H34" s="99">
        <v>1616078.608</v>
      </c>
      <c r="I34" s="84"/>
      <c r="J34" s="87"/>
      <c r="K34" s="87"/>
      <c r="L34" s="87"/>
      <c r="M34" s="87"/>
      <c r="N34" s="87"/>
      <c r="O34" s="52"/>
      <c r="P34" s="52"/>
      <c r="Q34" s="52"/>
      <c r="R34" s="52"/>
      <c r="S34" s="52"/>
      <c r="T34" s="52"/>
    </row>
    <row r="35" spans="1:20" ht="14.5" x14ac:dyDescent="0.35">
      <c r="A35" s="79" t="s">
        <v>33</v>
      </c>
      <c r="B35" s="80" t="s">
        <v>2</v>
      </c>
      <c r="C35" s="97">
        <v>77102.055999999997</v>
      </c>
      <c r="D35" s="98">
        <v>79498.226999999999</v>
      </c>
      <c r="E35" s="98">
        <v>195789.33599999998</v>
      </c>
      <c r="F35" s="98">
        <v>187213.71400000001</v>
      </c>
      <c r="G35" s="99">
        <v>131647.092</v>
      </c>
      <c r="H35" s="99">
        <v>146925.22399999999</v>
      </c>
      <c r="I35" s="84"/>
      <c r="J35" s="87"/>
      <c r="K35" s="87"/>
      <c r="L35" s="87"/>
      <c r="M35" s="87"/>
      <c r="N35" s="87"/>
      <c r="O35" s="52"/>
      <c r="P35" s="52"/>
      <c r="Q35" s="52"/>
      <c r="R35" s="52"/>
      <c r="S35" s="52"/>
      <c r="T35" s="52"/>
    </row>
    <row r="36" spans="1:20" ht="14.5" x14ac:dyDescent="0.35">
      <c r="A36" s="79" t="s">
        <v>34</v>
      </c>
      <c r="B36" s="80" t="s">
        <v>3</v>
      </c>
      <c r="C36" s="97">
        <v>-10269.311000000002</v>
      </c>
      <c r="D36" s="98">
        <v>-29996.541000000001</v>
      </c>
      <c r="E36" s="98">
        <v>11972.131999999998</v>
      </c>
      <c r="F36" s="98">
        <v>52734.463000000003</v>
      </c>
      <c r="G36" s="99">
        <v>29667</v>
      </c>
      <c r="H36" s="99">
        <v>50564.920999999995</v>
      </c>
      <c r="I36" s="84"/>
      <c r="J36" s="87"/>
      <c r="K36" s="87"/>
      <c r="L36" s="87"/>
      <c r="M36" s="87"/>
      <c r="N36" s="87"/>
      <c r="O36" s="52"/>
      <c r="P36" s="52"/>
      <c r="Q36" s="52"/>
      <c r="R36" s="52"/>
      <c r="S36" s="52"/>
      <c r="T36" s="52"/>
    </row>
    <row r="37" spans="1:20" ht="14.5" x14ac:dyDescent="0.35">
      <c r="A37" s="79" t="s">
        <v>35</v>
      </c>
      <c r="B37" s="80" t="s">
        <v>19</v>
      </c>
      <c r="C37" s="97">
        <v>24675.253000000001</v>
      </c>
      <c r="D37" s="98">
        <v>16567.865000000002</v>
      </c>
      <c r="E37" s="98">
        <v>26421.425999999999</v>
      </c>
      <c r="F37" s="98">
        <v>43095.550999999999</v>
      </c>
      <c r="G37" s="99">
        <v>40326.459000000003</v>
      </c>
      <c r="H37" s="99">
        <v>36734.679000000004</v>
      </c>
      <c r="I37" s="84"/>
      <c r="J37" s="87"/>
      <c r="K37" s="87"/>
      <c r="L37" s="87"/>
      <c r="M37" s="87"/>
      <c r="N37" s="87"/>
      <c r="O37" s="52"/>
      <c r="P37" s="52"/>
      <c r="Q37" s="52"/>
      <c r="R37" s="52"/>
      <c r="S37" s="52"/>
      <c r="T37" s="52"/>
    </row>
    <row r="38" spans="1:20" ht="14.5" x14ac:dyDescent="0.35">
      <c r="A38" s="79" t="s">
        <v>36</v>
      </c>
      <c r="B38" s="80" t="s">
        <v>37</v>
      </c>
      <c r="C38" s="97">
        <v>94557.292999999991</v>
      </c>
      <c r="D38" s="98">
        <v>71187.97</v>
      </c>
      <c r="E38" s="98">
        <v>113452.18600000002</v>
      </c>
      <c r="F38" s="98">
        <v>388337.01900000009</v>
      </c>
      <c r="G38" s="99">
        <v>605540.54700000002</v>
      </c>
      <c r="H38" s="99">
        <v>872614.46800000011</v>
      </c>
      <c r="I38" s="84"/>
      <c r="J38" s="87"/>
      <c r="K38" s="87"/>
      <c r="L38" s="87"/>
      <c r="M38" s="87"/>
      <c r="N38" s="87"/>
      <c r="O38" s="52"/>
      <c r="P38" s="52"/>
      <c r="Q38" s="52"/>
      <c r="R38" s="52"/>
      <c r="S38" s="52"/>
      <c r="T38" s="52"/>
    </row>
    <row r="39" spans="1:20" ht="14.5" x14ac:dyDescent="0.35">
      <c r="A39" s="79" t="s">
        <v>65</v>
      </c>
      <c r="B39" s="80" t="s">
        <v>67</v>
      </c>
      <c r="C39" s="97">
        <v>66965.87</v>
      </c>
      <c r="D39" s="98">
        <v>52969.646999999997</v>
      </c>
      <c r="E39" s="98">
        <v>179163.50400000002</v>
      </c>
      <c r="F39" s="98">
        <v>167728.198</v>
      </c>
      <c r="G39" s="99">
        <v>209216.973</v>
      </c>
      <c r="H39" s="99">
        <v>178208.40800000002</v>
      </c>
      <c r="I39" s="84"/>
      <c r="J39" s="87"/>
      <c r="K39" s="87"/>
      <c r="L39" s="87"/>
      <c r="M39" s="87"/>
      <c r="N39" s="87"/>
      <c r="O39" s="52"/>
      <c r="P39" s="52"/>
      <c r="Q39" s="52"/>
      <c r="R39" s="52"/>
      <c r="S39" s="52"/>
      <c r="T39" s="52"/>
    </row>
    <row r="40" spans="1:20" ht="15" thickBot="1" x14ac:dyDescent="0.4">
      <c r="A40" s="81" t="s">
        <v>38</v>
      </c>
      <c r="B40" s="82" t="s">
        <v>39</v>
      </c>
      <c r="C40" s="100">
        <v>4577.4939999999951</v>
      </c>
      <c r="D40" s="101">
        <v>-3060.7819999999992</v>
      </c>
      <c r="E40" s="101">
        <v>1265.551999999996</v>
      </c>
      <c r="F40" s="101">
        <v>8010.3289999999979</v>
      </c>
      <c r="G40" s="102">
        <v>-3443.0629999999946</v>
      </c>
      <c r="H40" s="102">
        <v>6947.6389999999956</v>
      </c>
      <c r="I40" s="84"/>
      <c r="J40" s="103"/>
      <c r="K40" s="103"/>
      <c r="L40" s="103"/>
      <c r="M40" s="84"/>
      <c r="N40" s="84"/>
    </row>
    <row r="41" spans="1:20" ht="14.5" x14ac:dyDescent="0.35">
      <c r="C41" s="85"/>
      <c r="D41" s="85"/>
      <c r="E41" s="85"/>
      <c r="F41" s="85"/>
      <c r="G41" s="85"/>
      <c r="I41" s="103"/>
      <c r="J41" s="103"/>
      <c r="K41" s="84"/>
      <c r="L41" s="84"/>
    </row>
  </sheetData>
  <conditionalFormatting sqref="C33:H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2"/>
  <dimension ref="A1:N80"/>
  <sheetViews>
    <sheetView showGridLines="0" zoomScaleNormal="100" workbookViewId="0">
      <selection activeCell="R8" sqref="R8"/>
    </sheetView>
  </sheetViews>
  <sheetFormatPr defaultColWidth="9.1796875" defaultRowHeight="13" x14ac:dyDescent="0.3"/>
  <cols>
    <col min="1" max="1" width="18.7265625" style="72" customWidth="1"/>
    <col min="2" max="3" width="10.7265625" style="72" customWidth="1"/>
    <col min="4" max="4" width="18.7265625" style="72" customWidth="1"/>
    <col min="5" max="6" width="10.7265625" style="72" customWidth="1"/>
    <col min="7" max="7" width="4.453125" style="72" customWidth="1"/>
    <col min="8" max="8" width="18.7265625" style="72" customWidth="1"/>
    <col min="9" max="10" width="10.7265625" style="72" customWidth="1"/>
    <col min="11" max="11" width="18.7265625" style="72" customWidth="1"/>
    <col min="12" max="13" width="10.7265625" style="72" customWidth="1"/>
    <col min="14" max="14" width="5.1796875" style="72" customWidth="1"/>
    <col min="15" max="16384" width="9.1796875" style="72"/>
  </cols>
  <sheetData>
    <row r="1" spans="1:13" s="7" customFormat="1" ht="21" customHeight="1" x14ac:dyDescent="0.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5" x14ac:dyDescent="0.3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5" x14ac:dyDescent="0.35">
      <c r="A3" s="68"/>
      <c r="H3" s="67"/>
    </row>
    <row r="4" spans="1:13" s="70" customFormat="1" ht="16.5" customHeight="1" x14ac:dyDescent="0.3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4">
      <c r="A5" s="70" t="s">
        <v>58</v>
      </c>
      <c r="B5" s="71"/>
      <c r="C5" s="71"/>
      <c r="D5" s="71"/>
      <c r="E5" s="71"/>
      <c r="H5" s="70" t="s">
        <v>58</v>
      </c>
      <c r="I5" s="71"/>
      <c r="J5" s="71"/>
      <c r="K5" s="71"/>
      <c r="L5" s="71"/>
    </row>
    <row r="6" spans="1:13" ht="16" thickBot="1" x14ac:dyDescent="0.4">
      <c r="A6" s="342" t="s">
        <v>41</v>
      </c>
      <c r="B6" s="343"/>
      <c r="C6" s="343"/>
      <c r="D6" s="343"/>
      <c r="E6" s="343"/>
      <c r="F6" s="344"/>
      <c r="G6" s="305"/>
      <c r="H6" s="342" t="s">
        <v>42</v>
      </c>
      <c r="I6" s="343"/>
      <c r="J6" s="343"/>
      <c r="K6" s="343"/>
      <c r="L6" s="343"/>
      <c r="M6" s="344"/>
    </row>
    <row r="7" spans="1:13" ht="16" thickBot="1" x14ac:dyDescent="0.4">
      <c r="A7" s="300" t="s">
        <v>223</v>
      </c>
      <c r="B7" s="301"/>
      <c r="C7" s="302"/>
      <c r="D7" s="303" t="s">
        <v>224</v>
      </c>
      <c r="E7" s="301"/>
      <c r="F7" s="304"/>
      <c r="G7" s="305"/>
      <c r="H7" s="300" t="s">
        <v>223</v>
      </c>
      <c r="I7" s="301"/>
      <c r="J7" s="302"/>
      <c r="K7" s="303" t="s">
        <v>224</v>
      </c>
      <c r="L7" s="301"/>
      <c r="M7" s="304"/>
    </row>
    <row r="8" spans="1:13" ht="30.5" thickBot="1" x14ac:dyDescent="0.4">
      <c r="A8" s="306" t="s">
        <v>43</v>
      </c>
      <c r="B8" s="307" t="s">
        <v>29</v>
      </c>
      <c r="C8" s="308" t="s">
        <v>66</v>
      </c>
      <c r="D8" s="306" t="s">
        <v>43</v>
      </c>
      <c r="E8" s="307" t="s">
        <v>29</v>
      </c>
      <c r="F8" s="309" t="s">
        <v>66</v>
      </c>
      <c r="G8" s="305"/>
      <c r="H8" s="306" t="s">
        <v>43</v>
      </c>
      <c r="I8" s="307" t="s">
        <v>29</v>
      </c>
      <c r="J8" s="308" t="s">
        <v>66</v>
      </c>
      <c r="K8" s="306" t="s">
        <v>43</v>
      </c>
      <c r="L8" s="307" t="s">
        <v>29</v>
      </c>
      <c r="M8" s="309" t="s">
        <v>66</v>
      </c>
    </row>
    <row r="9" spans="1:13" ht="16" thickBot="1" x14ac:dyDescent="0.4">
      <c r="A9" s="310" t="s">
        <v>22</v>
      </c>
      <c r="B9" s="311">
        <v>1340555.7749999999</v>
      </c>
      <c r="C9" s="312">
        <v>3645546.3870000001</v>
      </c>
      <c r="D9" s="313" t="s">
        <v>22</v>
      </c>
      <c r="E9" s="311">
        <v>1809211.17</v>
      </c>
      <c r="F9" s="314">
        <v>6972400.9979999997</v>
      </c>
      <c r="G9" s="315"/>
      <c r="H9" s="313" t="s">
        <v>22</v>
      </c>
      <c r="I9" s="311">
        <v>270296.07900000003</v>
      </c>
      <c r="J9" s="312">
        <v>952782.64500000002</v>
      </c>
      <c r="K9" s="316" t="s">
        <v>22</v>
      </c>
      <c r="L9" s="311">
        <v>190983.448</v>
      </c>
      <c r="M9" s="314">
        <v>844014.84199999995</v>
      </c>
    </row>
    <row r="10" spans="1:13" ht="15.5" x14ac:dyDescent="0.35">
      <c r="A10" s="317" t="s">
        <v>44</v>
      </c>
      <c r="B10" s="318">
        <v>412200.89600000001</v>
      </c>
      <c r="C10" s="319">
        <v>1154934.9890000001</v>
      </c>
      <c r="D10" s="320" t="s">
        <v>44</v>
      </c>
      <c r="E10" s="321">
        <v>451891.02600000001</v>
      </c>
      <c r="F10" s="322">
        <v>1704479.997</v>
      </c>
      <c r="G10" s="315"/>
      <c r="H10" s="317" t="s">
        <v>75</v>
      </c>
      <c r="I10" s="318">
        <v>126717.87</v>
      </c>
      <c r="J10" s="319">
        <v>524852.77500000002</v>
      </c>
      <c r="K10" s="320" t="s">
        <v>75</v>
      </c>
      <c r="L10" s="321">
        <v>73930.955000000002</v>
      </c>
      <c r="M10" s="322">
        <v>347249.01299999998</v>
      </c>
    </row>
    <row r="11" spans="1:13" ht="15.5" x14ac:dyDescent="0.35">
      <c r="A11" s="323" t="s">
        <v>125</v>
      </c>
      <c r="B11" s="324">
        <v>160895.34599999999</v>
      </c>
      <c r="C11" s="325">
        <v>445108.69900000002</v>
      </c>
      <c r="D11" s="326" t="s">
        <v>125</v>
      </c>
      <c r="E11" s="327">
        <v>389081.28399999999</v>
      </c>
      <c r="F11" s="328">
        <v>1464787.743</v>
      </c>
      <c r="G11" s="315"/>
      <c r="H11" s="323" t="s">
        <v>70</v>
      </c>
      <c r="I11" s="324">
        <v>57490.133000000002</v>
      </c>
      <c r="J11" s="325">
        <v>185406.26199999999</v>
      </c>
      <c r="K11" s="326" t="s">
        <v>45</v>
      </c>
      <c r="L11" s="327">
        <v>65928.774000000005</v>
      </c>
      <c r="M11" s="328">
        <v>311963.31400000001</v>
      </c>
    </row>
    <row r="12" spans="1:13" ht="15.5" x14ac:dyDescent="0.35">
      <c r="A12" s="323" t="s">
        <v>172</v>
      </c>
      <c r="B12" s="324">
        <v>95869.42</v>
      </c>
      <c r="C12" s="325">
        <v>253275.35500000001</v>
      </c>
      <c r="D12" s="326" t="s">
        <v>172</v>
      </c>
      <c r="E12" s="327">
        <v>208503.62100000001</v>
      </c>
      <c r="F12" s="328">
        <v>820028.64599999995</v>
      </c>
      <c r="G12" s="315"/>
      <c r="H12" s="323" t="s">
        <v>45</v>
      </c>
      <c r="I12" s="324">
        <v>56277.961000000003</v>
      </c>
      <c r="J12" s="325">
        <v>176294.66200000001</v>
      </c>
      <c r="K12" s="326" t="s">
        <v>70</v>
      </c>
      <c r="L12" s="327">
        <v>36006.161</v>
      </c>
      <c r="M12" s="328">
        <v>147121.11199999999</v>
      </c>
    </row>
    <row r="13" spans="1:13" ht="15.5" x14ac:dyDescent="0.35">
      <c r="A13" s="323" t="s">
        <v>165</v>
      </c>
      <c r="B13" s="324">
        <v>81857.709000000003</v>
      </c>
      <c r="C13" s="325">
        <v>227582.29</v>
      </c>
      <c r="D13" s="326" t="s">
        <v>160</v>
      </c>
      <c r="E13" s="327">
        <v>81166.415999999997</v>
      </c>
      <c r="F13" s="328">
        <v>318353.72100000002</v>
      </c>
      <c r="G13" s="315"/>
      <c r="H13" s="323" t="s">
        <v>50</v>
      </c>
      <c r="I13" s="324">
        <v>8831.0769999999993</v>
      </c>
      <c r="J13" s="325">
        <v>14691.771000000001</v>
      </c>
      <c r="K13" s="326" t="s">
        <v>126</v>
      </c>
      <c r="L13" s="327">
        <v>4148.6120000000001</v>
      </c>
      <c r="M13" s="328">
        <v>9200.3799999999992</v>
      </c>
    </row>
    <row r="14" spans="1:13" ht="15.5" x14ac:dyDescent="0.35">
      <c r="A14" s="323" t="s">
        <v>94</v>
      </c>
      <c r="B14" s="324">
        <v>63019.904999999999</v>
      </c>
      <c r="C14" s="325">
        <v>172723.39499999999</v>
      </c>
      <c r="D14" s="326" t="s">
        <v>94</v>
      </c>
      <c r="E14" s="327">
        <v>71475.697</v>
      </c>
      <c r="F14" s="328">
        <v>286054.85200000001</v>
      </c>
      <c r="G14" s="315"/>
      <c r="H14" s="323" t="s">
        <v>126</v>
      </c>
      <c r="I14" s="324">
        <v>6805.1940000000004</v>
      </c>
      <c r="J14" s="325">
        <v>12938.52</v>
      </c>
      <c r="K14" s="326" t="s">
        <v>44</v>
      </c>
      <c r="L14" s="327">
        <v>3802.5329999999999</v>
      </c>
      <c r="M14" s="328">
        <v>10120.273999999999</v>
      </c>
    </row>
    <row r="15" spans="1:13" ht="15.5" x14ac:dyDescent="0.35">
      <c r="A15" s="323" t="s">
        <v>46</v>
      </c>
      <c r="B15" s="324">
        <v>48976.021000000001</v>
      </c>
      <c r="C15" s="325">
        <v>126846.33100000001</v>
      </c>
      <c r="D15" s="326" t="s">
        <v>167</v>
      </c>
      <c r="E15" s="327">
        <v>65592.842999999993</v>
      </c>
      <c r="F15" s="328">
        <v>260803.85500000001</v>
      </c>
      <c r="G15" s="315"/>
      <c r="H15" s="323" t="s">
        <v>44</v>
      </c>
      <c r="I15" s="324">
        <v>4896.0640000000003</v>
      </c>
      <c r="J15" s="325">
        <v>13012.209000000001</v>
      </c>
      <c r="K15" s="326" t="s">
        <v>48</v>
      </c>
      <c r="L15" s="327">
        <v>1831.086</v>
      </c>
      <c r="M15" s="328">
        <v>4945.9639999999999</v>
      </c>
    </row>
    <row r="16" spans="1:13" ht="15.5" x14ac:dyDescent="0.35">
      <c r="A16" s="323" t="s">
        <v>166</v>
      </c>
      <c r="B16" s="324">
        <v>45174.137000000002</v>
      </c>
      <c r="C16" s="325">
        <v>118746.861</v>
      </c>
      <c r="D16" s="326" t="s">
        <v>166</v>
      </c>
      <c r="E16" s="327">
        <v>52930.196000000004</v>
      </c>
      <c r="F16" s="328">
        <v>220071.79300000001</v>
      </c>
      <c r="G16" s="315"/>
      <c r="H16" s="323" t="s">
        <v>72</v>
      </c>
      <c r="I16" s="324">
        <v>2523.413</v>
      </c>
      <c r="J16" s="325">
        <v>7126.74</v>
      </c>
      <c r="K16" s="326" t="s">
        <v>71</v>
      </c>
      <c r="L16" s="327">
        <v>1770.7329999999999</v>
      </c>
      <c r="M16" s="328">
        <v>4875.4830000000002</v>
      </c>
    </row>
    <row r="17" spans="1:14" ht="15.5" x14ac:dyDescent="0.35">
      <c r="A17" s="323" t="s">
        <v>164</v>
      </c>
      <c r="B17" s="324">
        <v>43571.290999999997</v>
      </c>
      <c r="C17" s="325">
        <v>114770.62</v>
      </c>
      <c r="D17" s="326" t="s">
        <v>96</v>
      </c>
      <c r="E17" s="327">
        <v>45985.457999999999</v>
      </c>
      <c r="F17" s="328">
        <v>173263.16699999999</v>
      </c>
      <c r="G17" s="315"/>
      <c r="H17" s="323" t="s">
        <v>71</v>
      </c>
      <c r="I17" s="324">
        <v>2435.5929999999998</v>
      </c>
      <c r="J17" s="325">
        <v>7590.6509999999998</v>
      </c>
      <c r="K17" s="326" t="s">
        <v>72</v>
      </c>
      <c r="L17" s="327">
        <v>1591.076</v>
      </c>
      <c r="M17" s="328">
        <v>6429.81</v>
      </c>
    </row>
    <row r="18" spans="1:14" ht="15.5" x14ac:dyDescent="0.35">
      <c r="A18" s="323" t="s">
        <v>167</v>
      </c>
      <c r="B18" s="324">
        <v>42599.373</v>
      </c>
      <c r="C18" s="325">
        <v>122075.368</v>
      </c>
      <c r="D18" s="326" t="s">
        <v>46</v>
      </c>
      <c r="E18" s="327">
        <v>42499.631000000001</v>
      </c>
      <c r="F18" s="328">
        <v>166991.58199999999</v>
      </c>
      <c r="G18" s="315"/>
      <c r="H18" s="323" t="s">
        <v>48</v>
      </c>
      <c r="I18" s="324">
        <v>1697.337</v>
      </c>
      <c r="J18" s="325">
        <v>3056.355</v>
      </c>
      <c r="K18" s="326" t="s">
        <v>50</v>
      </c>
      <c r="L18" s="327">
        <v>1382.077</v>
      </c>
      <c r="M18" s="328">
        <v>839.22799999999995</v>
      </c>
    </row>
    <row r="19" spans="1:14" ht="15.5" x14ac:dyDescent="0.35">
      <c r="A19" s="323" t="s">
        <v>168</v>
      </c>
      <c r="B19" s="324">
        <v>39010.514999999999</v>
      </c>
      <c r="C19" s="325">
        <v>105056.996</v>
      </c>
      <c r="D19" s="326" t="s">
        <v>174</v>
      </c>
      <c r="E19" s="327">
        <v>34171.523999999998</v>
      </c>
      <c r="F19" s="328">
        <v>130725.288</v>
      </c>
      <c r="G19" s="315"/>
      <c r="H19" s="323" t="s">
        <v>47</v>
      </c>
      <c r="I19" s="324">
        <v>1623.3979999999999</v>
      </c>
      <c r="J19" s="325">
        <v>5413.4859999999999</v>
      </c>
      <c r="K19" s="326" t="s">
        <v>46</v>
      </c>
      <c r="L19" s="327">
        <v>254.74700000000001</v>
      </c>
      <c r="M19" s="328">
        <v>364.5</v>
      </c>
    </row>
    <row r="20" spans="1:14" ht="16" thickBot="1" x14ac:dyDescent="0.4">
      <c r="A20" s="329" t="s">
        <v>169</v>
      </c>
      <c r="B20" s="330">
        <v>32231.768</v>
      </c>
      <c r="C20" s="331">
        <v>85725</v>
      </c>
      <c r="D20" s="332" t="s">
        <v>169</v>
      </c>
      <c r="E20" s="333">
        <v>33893.203000000001</v>
      </c>
      <c r="F20" s="334">
        <v>124390.66</v>
      </c>
      <c r="G20" s="315"/>
      <c r="H20" s="329" t="s">
        <v>76</v>
      </c>
      <c r="I20" s="330">
        <v>515.27700000000004</v>
      </c>
      <c r="J20" s="331">
        <v>1273.4659999999999</v>
      </c>
      <c r="K20" s="332" t="s">
        <v>69</v>
      </c>
      <c r="L20" s="333">
        <v>172.01300000000001</v>
      </c>
      <c r="M20" s="334">
        <v>349.67500000000001</v>
      </c>
    </row>
    <row r="21" spans="1:14" ht="15.5" x14ac:dyDescent="0.35">
      <c r="A21" s="335" t="s">
        <v>49</v>
      </c>
      <c r="B21" s="336"/>
      <c r="C21" s="336"/>
      <c r="D21" s="337"/>
      <c r="E21" s="338"/>
      <c r="F21" s="338"/>
      <c r="G21" s="305"/>
      <c r="H21" s="335" t="s">
        <v>49</v>
      </c>
      <c r="I21" s="336"/>
      <c r="J21" s="336"/>
      <c r="K21" s="339"/>
      <c r="L21" s="340"/>
      <c r="M21" s="340"/>
    </row>
    <row r="22" spans="1:14" s="70" customFormat="1" ht="15.5" x14ac:dyDescent="0.35">
      <c r="A22" s="337"/>
      <c r="B22" s="336"/>
      <c r="C22" s="336"/>
      <c r="D22" s="337"/>
      <c r="E22" s="338"/>
      <c r="F22" s="338"/>
      <c r="G22" s="305"/>
      <c r="H22" s="337"/>
      <c r="I22" s="336"/>
      <c r="J22" s="336"/>
      <c r="K22" s="339"/>
      <c r="L22" s="339"/>
      <c r="M22" s="339"/>
    </row>
    <row r="23" spans="1:14" ht="15.5" x14ac:dyDescent="0.35">
      <c r="A23" s="305"/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</row>
    <row r="24" spans="1:14" ht="15.5" x14ac:dyDescent="0.35">
      <c r="A24" s="341" t="s">
        <v>59</v>
      </c>
      <c r="B24" s="341"/>
      <c r="C24" s="341"/>
      <c r="D24" s="341"/>
      <c r="E24" s="341"/>
      <c r="F24" s="305"/>
      <c r="G24" s="305"/>
      <c r="H24" s="341" t="s">
        <v>60</v>
      </c>
      <c r="I24" s="341"/>
      <c r="J24" s="341"/>
      <c r="K24" s="341"/>
      <c r="L24" s="341"/>
      <c r="M24" s="305"/>
      <c r="N24" s="17"/>
    </row>
    <row r="25" spans="1:14" ht="16" thickBot="1" x14ac:dyDescent="0.4">
      <c r="A25" s="305" t="s">
        <v>58</v>
      </c>
      <c r="B25" s="341"/>
      <c r="C25" s="341"/>
      <c r="D25" s="341"/>
      <c r="E25" s="341"/>
      <c r="F25" s="305"/>
      <c r="G25" s="305"/>
      <c r="H25" s="305" t="s">
        <v>58</v>
      </c>
      <c r="I25" s="341"/>
      <c r="J25" s="341"/>
      <c r="K25" s="341"/>
      <c r="L25" s="341"/>
      <c r="M25" s="305"/>
    </row>
    <row r="26" spans="1:14" ht="16" thickBot="1" x14ac:dyDescent="0.4">
      <c r="A26" s="342" t="s">
        <v>41</v>
      </c>
      <c r="B26" s="343"/>
      <c r="C26" s="343"/>
      <c r="D26" s="343"/>
      <c r="E26" s="343"/>
      <c r="F26" s="344"/>
      <c r="G26" s="305"/>
      <c r="H26" s="342" t="s">
        <v>42</v>
      </c>
      <c r="I26" s="343"/>
      <c r="J26" s="343"/>
      <c r="K26" s="343"/>
      <c r="L26" s="343"/>
      <c r="M26" s="344"/>
    </row>
    <row r="27" spans="1:14" ht="16" thickBot="1" x14ac:dyDescent="0.4">
      <c r="A27" s="300" t="s">
        <v>223</v>
      </c>
      <c r="B27" s="301"/>
      <c r="C27" s="302"/>
      <c r="D27" s="303" t="s">
        <v>224</v>
      </c>
      <c r="E27" s="301"/>
      <c r="F27" s="304"/>
      <c r="G27" s="305"/>
      <c r="H27" s="300" t="s">
        <v>223</v>
      </c>
      <c r="I27" s="301"/>
      <c r="J27" s="302"/>
      <c r="K27" s="303" t="s">
        <v>224</v>
      </c>
      <c r="L27" s="301"/>
      <c r="M27" s="304"/>
    </row>
    <row r="28" spans="1:14" ht="30.5" thickBot="1" x14ac:dyDescent="0.4">
      <c r="A28" s="306" t="s">
        <v>43</v>
      </c>
      <c r="B28" s="307" t="s">
        <v>29</v>
      </c>
      <c r="C28" s="308" t="s">
        <v>66</v>
      </c>
      <c r="D28" s="306" t="s">
        <v>43</v>
      </c>
      <c r="E28" s="307" t="s">
        <v>29</v>
      </c>
      <c r="F28" s="309" t="s">
        <v>66</v>
      </c>
      <c r="G28" s="305"/>
      <c r="H28" s="306" t="s">
        <v>43</v>
      </c>
      <c r="I28" s="307" t="s">
        <v>29</v>
      </c>
      <c r="J28" s="308" t="s">
        <v>66</v>
      </c>
      <c r="K28" s="306" t="s">
        <v>43</v>
      </c>
      <c r="L28" s="307" t="s">
        <v>29</v>
      </c>
      <c r="M28" s="309" t="s">
        <v>66</v>
      </c>
    </row>
    <row r="29" spans="1:14" ht="16" thickBot="1" x14ac:dyDescent="0.4">
      <c r="A29" s="310" t="s">
        <v>22</v>
      </c>
      <c r="B29" s="311">
        <v>94613.353000000003</v>
      </c>
      <c r="C29" s="312">
        <v>305544.39299999998</v>
      </c>
      <c r="D29" s="316" t="s">
        <v>22</v>
      </c>
      <c r="E29" s="311">
        <v>107616.999</v>
      </c>
      <c r="F29" s="314">
        <v>476848.29300000001</v>
      </c>
      <c r="G29" s="305"/>
      <c r="H29" s="310" t="s">
        <v>22</v>
      </c>
      <c r="I29" s="311">
        <v>64946.353000000003</v>
      </c>
      <c r="J29" s="312">
        <v>223966.67800000001</v>
      </c>
      <c r="K29" s="313" t="s">
        <v>22</v>
      </c>
      <c r="L29" s="311">
        <v>57063.658000000003</v>
      </c>
      <c r="M29" s="314">
        <v>202357.00700000001</v>
      </c>
    </row>
    <row r="30" spans="1:14" ht="15.5" x14ac:dyDescent="0.35">
      <c r="A30" s="317" t="s">
        <v>44</v>
      </c>
      <c r="B30" s="318">
        <v>62723.446000000004</v>
      </c>
      <c r="C30" s="345">
        <v>204352.10399999999</v>
      </c>
      <c r="D30" s="346" t="s">
        <v>44</v>
      </c>
      <c r="E30" s="347">
        <v>50055.233999999997</v>
      </c>
      <c r="F30" s="322">
        <v>242629.921</v>
      </c>
      <c r="G30" s="305"/>
      <c r="H30" s="323" t="s">
        <v>71</v>
      </c>
      <c r="I30" s="324">
        <v>22632.502</v>
      </c>
      <c r="J30" s="325">
        <v>77859.182000000001</v>
      </c>
      <c r="K30" s="326" t="s">
        <v>71</v>
      </c>
      <c r="L30" s="327">
        <v>32903.017999999996</v>
      </c>
      <c r="M30" s="328">
        <v>99011.103000000003</v>
      </c>
    </row>
    <row r="31" spans="1:14" ht="15.5" x14ac:dyDescent="0.35">
      <c r="A31" s="323" t="s">
        <v>96</v>
      </c>
      <c r="B31" s="324">
        <v>12505.252</v>
      </c>
      <c r="C31" s="348">
        <v>36782.656999999999</v>
      </c>
      <c r="D31" s="349" t="s">
        <v>96</v>
      </c>
      <c r="E31" s="350">
        <v>24883.802</v>
      </c>
      <c r="F31" s="328">
        <v>109456.78200000001</v>
      </c>
      <c r="G31" s="305"/>
      <c r="H31" s="323" t="s">
        <v>75</v>
      </c>
      <c r="I31" s="324">
        <v>9954.8510000000006</v>
      </c>
      <c r="J31" s="325">
        <v>41583.81</v>
      </c>
      <c r="K31" s="326" t="s">
        <v>75</v>
      </c>
      <c r="L31" s="327">
        <v>9916.9240000000009</v>
      </c>
      <c r="M31" s="328">
        <v>51322.025000000001</v>
      </c>
    </row>
    <row r="32" spans="1:14" ht="15.5" x14ac:dyDescent="0.35">
      <c r="A32" s="323" t="s">
        <v>163</v>
      </c>
      <c r="B32" s="324">
        <v>6146.5050000000001</v>
      </c>
      <c r="C32" s="348">
        <v>30899.215</v>
      </c>
      <c r="D32" s="349" t="s">
        <v>46</v>
      </c>
      <c r="E32" s="350">
        <v>13343.246999999999</v>
      </c>
      <c r="F32" s="328">
        <v>46033.302000000003</v>
      </c>
      <c r="G32" s="305"/>
      <c r="H32" s="323" t="s">
        <v>73</v>
      </c>
      <c r="I32" s="324">
        <v>8563.3539999999994</v>
      </c>
      <c r="J32" s="325">
        <v>22832.196</v>
      </c>
      <c r="K32" s="326" t="s">
        <v>44</v>
      </c>
      <c r="L32" s="327">
        <v>4255.4170000000004</v>
      </c>
      <c r="M32" s="328">
        <v>9926.9050000000007</v>
      </c>
    </row>
    <row r="33" spans="1:13" ht="15.5" x14ac:dyDescent="0.35">
      <c r="A33" s="323" t="s">
        <v>71</v>
      </c>
      <c r="B33" s="324">
        <v>2612.096</v>
      </c>
      <c r="C33" s="348">
        <v>7206.4210000000003</v>
      </c>
      <c r="D33" s="349" t="s">
        <v>128</v>
      </c>
      <c r="E33" s="350">
        <v>7749.4340000000002</v>
      </c>
      <c r="F33" s="328">
        <v>36456.495000000003</v>
      </c>
      <c r="G33" s="305"/>
      <c r="H33" s="323" t="s">
        <v>44</v>
      </c>
      <c r="I33" s="324">
        <v>7693.81</v>
      </c>
      <c r="J33" s="325">
        <v>23673.572</v>
      </c>
      <c r="K33" s="326" t="s">
        <v>45</v>
      </c>
      <c r="L33" s="327">
        <v>3058.93</v>
      </c>
      <c r="M33" s="328">
        <v>19609.766</v>
      </c>
    </row>
    <row r="34" spans="1:13" ht="15.5" x14ac:dyDescent="0.35">
      <c r="A34" s="323" t="s">
        <v>46</v>
      </c>
      <c r="B34" s="324">
        <v>2218.1559999999999</v>
      </c>
      <c r="C34" s="348">
        <v>5398.2129999999997</v>
      </c>
      <c r="D34" s="349" t="s">
        <v>68</v>
      </c>
      <c r="E34" s="350">
        <v>2340.5030000000002</v>
      </c>
      <c r="F34" s="328">
        <v>12017.023999999999</v>
      </c>
      <c r="G34" s="305"/>
      <c r="H34" s="323" t="s">
        <v>70</v>
      </c>
      <c r="I34" s="324">
        <v>6027.0519999999997</v>
      </c>
      <c r="J34" s="325">
        <v>19525.045999999998</v>
      </c>
      <c r="K34" s="326" t="s">
        <v>70</v>
      </c>
      <c r="L34" s="327">
        <v>3046.6460000000002</v>
      </c>
      <c r="M34" s="328">
        <v>9436.4459999999999</v>
      </c>
    </row>
    <row r="35" spans="1:13" ht="15.5" x14ac:dyDescent="0.35">
      <c r="A35" s="323" t="s">
        <v>68</v>
      </c>
      <c r="B35" s="324">
        <v>1517.4739999999999</v>
      </c>
      <c r="C35" s="348">
        <v>3763.797</v>
      </c>
      <c r="D35" s="349" t="s">
        <v>64</v>
      </c>
      <c r="E35" s="350">
        <v>2251.2049999999999</v>
      </c>
      <c r="F35" s="328">
        <v>11204.9</v>
      </c>
      <c r="G35" s="305"/>
      <c r="H35" s="323" t="s">
        <v>45</v>
      </c>
      <c r="I35" s="324">
        <v>3783.4450000000002</v>
      </c>
      <c r="J35" s="325">
        <v>16556.912</v>
      </c>
      <c r="K35" s="326" t="s">
        <v>73</v>
      </c>
      <c r="L35" s="327">
        <v>1091.2439999999999</v>
      </c>
      <c r="M35" s="328">
        <v>3060.0210000000002</v>
      </c>
    </row>
    <row r="36" spans="1:13" ht="15.5" x14ac:dyDescent="0.35">
      <c r="A36" s="323" t="s">
        <v>128</v>
      </c>
      <c r="B36" s="324">
        <v>970.25300000000004</v>
      </c>
      <c r="C36" s="348">
        <v>2958.0450000000001</v>
      </c>
      <c r="D36" s="349" t="s">
        <v>112</v>
      </c>
      <c r="E36" s="350">
        <v>1997.1769999999999</v>
      </c>
      <c r="F36" s="328">
        <v>8953.2039999999997</v>
      </c>
      <c r="G36" s="305"/>
      <c r="H36" s="323" t="s">
        <v>77</v>
      </c>
      <c r="I36" s="324">
        <v>2698.9850000000001</v>
      </c>
      <c r="J36" s="325">
        <v>11950</v>
      </c>
      <c r="K36" s="326" t="s">
        <v>77</v>
      </c>
      <c r="L36" s="327">
        <v>1041.7719999999999</v>
      </c>
      <c r="M36" s="328">
        <v>3049</v>
      </c>
    </row>
    <row r="37" spans="1:13" ht="15.5" x14ac:dyDescent="0.35">
      <c r="A37" s="323" t="s">
        <v>94</v>
      </c>
      <c r="B37" s="324">
        <v>911.75400000000002</v>
      </c>
      <c r="C37" s="348">
        <v>4534.1450000000004</v>
      </c>
      <c r="D37" s="349" t="s">
        <v>47</v>
      </c>
      <c r="E37" s="350">
        <v>1588.7829999999999</v>
      </c>
      <c r="F37" s="328">
        <v>1412.818</v>
      </c>
      <c r="G37" s="305"/>
      <c r="H37" s="323" t="s">
        <v>50</v>
      </c>
      <c r="I37" s="324">
        <v>2462.1320000000001</v>
      </c>
      <c r="J37" s="325">
        <v>6419.5990000000002</v>
      </c>
      <c r="K37" s="326" t="s">
        <v>50</v>
      </c>
      <c r="L37" s="327">
        <v>934.50199999999995</v>
      </c>
      <c r="M37" s="328">
        <v>3683.2689999999998</v>
      </c>
    </row>
    <row r="38" spans="1:13" ht="15.5" x14ac:dyDescent="0.35">
      <c r="A38" s="351" t="s">
        <v>47</v>
      </c>
      <c r="B38" s="352">
        <v>829.82500000000005</v>
      </c>
      <c r="C38" s="353">
        <v>935.44600000000003</v>
      </c>
      <c r="D38" s="354" t="s">
        <v>73</v>
      </c>
      <c r="E38" s="355">
        <v>886.51099999999997</v>
      </c>
      <c r="F38" s="356">
        <v>4028.5050000000001</v>
      </c>
      <c r="G38" s="305"/>
      <c r="H38" s="351" t="s">
        <v>47</v>
      </c>
      <c r="I38" s="352">
        <v>1054.9190000000001</v>
      </c>
      <c r="J38" s="357">
        <v>3498.44</v>
      </c>
      <c r="K38" s="358" t="s">
        <v>112</v>
      </c>
      <c r="L38" s="359">
        <v>523.40800000000002</v>
      </c>
      <c r="M38" s="356">
        <v>1985.922</v>
      </c>
    </row>
    <row r="39" spans="1:13" ht="16" thickBot="1" x14ac:dyDescent="0.4">
      <c r="A39" s="329" t="s">
        <v>127</v>
      </c>
      <c r="B39" s="330">
        <v>828.93600000000004</v>
      </c>
      <c r="C39" s="360">
        <v>664.91399999999999</v>
      </c>
      <c r="D39" s="361" t="s">
        <v>127</v>
      </c>
      <c r="E39" s="362">
        <v>872.48900000000003</v>
      </c>
      <c r="F39" s="334">
        <v>609.32299999999998</v>
      </c>
      <c r="G39" s="305"/>
      <c r="H39" s="329" t="s">
        <v>170</v>
      </c>
      <c r="I39" s="330">
        <v>34.972999999999999</v>
      </c>
      <c r="J39" s="331">
        <v>33.152000000000001</v>
      </c>
      <c r="K39" s="332" t="s">
        <v>47</v>
      </c>
      <c r="L39" s="333">
        <v>195.59100000000001</v>
      </c>
      <c r="M39" s="334">
        <v>1120.49</v>
      </c>
    </row>
    <row r="40" spans="1:13" ht="15.5" x14ac:dyDescent="0.35">
      <c r="A40" s="335" t="s">
        <v>49</v>
      </c>
      <c r="B40" s="339"/>
      <c r="C40" s="339"/>
      <c r="D40" s="339"/>
      <c r="E40" s="339"/>
      <c r="F40" s="339"/>
      <c r="G40" s="305"/>
      <c r="H40" s="335" t="s">
        <v>49</v>
      </c>
      <c r="I40" s="363"/>
      <c r="J40" s="363"/>
      <c r="K40" s="363"/>
      <c r="L40" s="363"/>
      <c r="M40" s="363"/>
    </row>
    <row r="41" spans="1:13" ht="15.5" x14ac:dyDescent="0.35">
      <c r="A41" s="363"/>
      <c r="B41" s="363"/>
      <c r="C41" s="363"/>
      <c r="D41" s="363"/>
      <c r="E41" s="363"/>
      <c r="F41" s="363"/>
      <c r="G41" s="305"/>
      <c r="H41" s="363"/>
      <c r="I41" s="363"/>
      <c r="J41" s="363"/>
      <c r="K41" s="363"/>
      <c r="L41" s="363"/>
      <c r="M41" s="363"/>
    </row>
    <row r="42" spans="1:13" ht="15.5" x14ac:dyDescent="0.35">
      <c r="A42" s="305"/>
      <c r="B42" s="305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</row>
    <row r="43" spans="1:13" ht="15.5" x14ac:dyDescent="0.35">
      <c r="A43" s="341" t="s">
        <v>53</v>
      </c>
      <c r="B43" s="341"/>
      <c r="C43" s="341"/>
      <c r="D43" s="341"/>
      <c r="E43" s="341"/>
      <c r="F43" s="305"/>
      <c r="G43" s="305"/>
      <c r="H43" s="341" t="s">
        <v>54</v>
      </c>
      <c r="I43" s="341"/>
      <c r="J43" s="341"/>
      <c r="K43" s="341"/>
      <c r="L43" s="341"/>
      <c r="M43" s="305"/>
    </row>
    <row r="44" spans="1:13" ht="16" thickBot="1" x14ac:dyDescent="0.4">
      <c r="A44" s="305" t="s">
        <v>58</v>
      </c>
      <c r="B44" s="341"/>
      <c r="C44" s="341"/>
      <c r="D44" s="341"/>
      <c r="E44" s="341"/>
      <c r="F44" s="305"/>
      <c r="G44" s="305"/>
      <c r="H44" s="305" t="s">
        <v>58</v>
      </c>
      <c r="I44" s="341"/>
      <c r="J44" s="341"/>
      <c r="K44" s="341"/>
      <c r="L44" s="341"/>
      <c r="M44" s="305"/>
    </row>
    <row r="45" spans="1:13" ht="16" thickBot="1" x14ac:dyDescent="0.4">
      <c r="A45" s="342" t="s">
        <v>41</v>
      </c>
      <c r="B45" s="343"/>
      <c r="C45" s="343"/>
      <c r="D45" s="343"/>
      <c r="E45" s="343"/>
      <c r="F45" s="344"/>
      <c r="G45" s="305"/>
      <c r="H45" s="342" t="s">
        <v>42</v>
      </c>
      <c r="I45" s="343"/>
      <c r="J45" s="343"/>
      <c r="K45" s="343"/>
      <c r="L45" s="343"/>
      <c r="M45" s="344"/>
    </row>
    <row r="46" spans="1:13" ht="19.5" customHeight="1" thickBot="1" x14ac:dyDescent="0.4">
      <c r="A46" s="300" t="s">
        <v>223</v>
      </c>
      <c r="B46" s="301"/>
      <c r="C46" s="302"/>
      <c r="D46" s="303" t="s">
        <v>224</v>
      </c>
      <c r="E46" s="301"/>
      <c r="F46" s="304"/>
      <c r="G46" s="305"/>
      <c r="H46" s="300" t="s">
        <v>223</v>
      </c>
      <c r="I46" s="301"/>
      <c r="J46" s="302"/>
      <c r="K46" s="303" t="s">
        <v>224</v>
      </c>
      <c r="L46" s="301"/>
      <c r="M46" s="304"/>
    </row>
    <row r="47" spans="1:13" ht="30.5" thickBot="1" x14ac:dyDescent="0.4">
      <c r="A47" s="364" t="s">
        <v>43</v>
      </c>
      <c r="B47" s="307" t="s">
        <v>29</v>
      </c>
      <c r="C47" s="365" t="s">
        <v>66</v>
      </c>
      <c r="D47" s="366" t="s">
        <v>43</v>
      </c>
      <c r="E47" s="367" t="s">
        <v>29</v>
      </c>
      <c r="F47" s="309" t="s">
        <v>66</v>
      </c>
      <c r="G47" s="315"/>
      <c r="H47" s="306" t="s">
        <v>43</v>
      </c>
      <c r="I47" s="307" t="s">
        <v>29</v>
      </c>
      <c r="J47" s="309" t="s">
        <v>66</v>
      </c>
      <c r="K47" s="306" t="s">
        <v>43</v>
      </c>
      <c r="L47" s="307" t="s">
        <v>29</v>
      </c>
      <c r="M47" s="309" t="s">
        <v>66</v>
      </c>
    </row>
    <row r="48" spans="1:13" ht="16" thickBot="1" x14ac:dyDescent="0.4">
      <c r="A48" s="310" t="s">
        <v>22</v>
      </c>
      <c r="B48" s="311">
        <v>1239425.442</v>
      </c>
      <c r="C48" s="314">
        <v>3919635.0120000001</v>
      </c>
      <c r="D48" s="368" t="s">
        <v>22</v>
      </c>
      <c r="E48" s="369">
        <v>1195924.7819999999</v>
      </c>
      <c r="F48" s="314">
        <v>4568781.9689999996</v>
      </c>
      <c r="G48" s="315"/>
      <c r="H48" s="313" t="s">
        <v>22</v>
      </c>
      <c r="I48" s="311">
        <v>633884.89500000002</v>
      </c>
      <c r="J48" s="314">
        <v>2027629.4680000001</v>
      </c>
      <c r="K48" s="313" t="s">
        <v>22</v>
      </c>
      <c r="L48" s="311">
        <v>312172.196</v>
      </c>
      <c r="M48" s="314">
        <v>727151.34600000002</v>
      </c>
    </row>
    <row r="49" spans="1:13" s="7" customFormat="1" ht="15.5" x14ac:dyDescent="0.35">
      <c r="A49" s="317" t="s">
        <v>44</v>
      </c>
      <c r="B49" s="318">
        <v>579927.55799999996</v>
      </c>
      <c r="C49" s="345">
        <v>1874522.3870000001</v>
      </c>
      <c r="D49" s="346" t="s">
        <v>44</v>
      </c>
      <c r="E49" s="347">
        <v>433620.14199999999</v>
      </c>
      <c r="F49" s="322">
        <v>1677908.4180000001</v>
      </c>
      <c r="G49" s="315"/>
      <c r="H49" s="317" t="s">
        <v>75</v>
      </c>
      <c r="I49" s="318">
        <v>446719.14799999999</v>
      </c>
      <c r="J49" s="345">
        <v>1851980.399</v>
      </c>
      <c r="K49" s="320" t="s">
        <v>75</v>
      </c>
      <c r="L49" s="321">
        <v>129516.989</v>
      </c>
      <c r="M49" s="322">
        <v>597768.52399999998</v>
      </c>
    </row>
    <row r="50" spans="1:13" s="7" customFormat="1" ht="15.5" x14ac:dyDescent="0.35">
      <c r="A50" s="323" t="s">
        <v>96</v>
      </c>
      <c r="B50" s="324">
        <v>195346.86799999999</v>
      </c>
      <c r="C50" s="348">
        <v>598091.14099999995</v>
      </c>
      <c r="D50" s="349" t="s">
        <v>96</v>
      </c>
      <c r="E50" s="350">
        <v>304956.245</v>
      </c>
      <c r="F50" s="328">
        <v>1221595.449</v>
      </c>
      <c r="G50" s="315"/>
      <c r="H50" s="323" t="s">
        <v>50</v>
      </c>
      <c r="I50" s="324">
        <v>78633.942999999999</v>
      </c>
      <c r="J50" s="348">
        <v>24431</v>
      </c>
      <c r="K50" s="326" t="s">
        <v>50</v>
      </c>
      <c r="L50" s="327">
        <v>71445.202000000005</v>
      </c>
      <c r="M50" s="328">
        <v>21930.482</v>
      </c>
    </row>
    <row r="51" spans="1:13" s="7" customFormat="1" ht="15.5" x14ac:dyDescent="0.35">
      <c r="A51" s="323" t="s">
        <v>73</v>
      </c>
      <c r="B51" s="324">
        <v>89381.697</v>
      </c>
      <c r="C51" s="348">
        <v>274328.935</v>
      </c>
      <c r="D51" s="349" t="s">
        <v>73</v>
      </c>
      <c r="E51" s="350">
        <v>104700.542</v>
      </c>
      <c r="F51" s="328">
        <v>429540.21799999999</v>
      </c>
      <c r="G51" s="315"/>
      <c r="H51" s="323" t="s">
        <v>140</v>
      </c>
      <c r="I51" s="324">
        <v>29348.124</v>
      </c>
      <c r="J51" s="348">
        <v>71477.45</v>
      </c>
      <c r="K51" s="326" t="s">
        <v>72</v>
      </c>
      <c r="L51" s="327">
        <v>18757.678</v>
      </c>
      <c r="M51" s="328">
        <v>6658.0919999999996</v>
      </c>
    </row>
    <row r="52" spans="1:13" s="7" customFormat="1" ht="15.5" x14ac:dyDescent="0.35">
      <c r="A52" s="323" t="s">
        <v>50</v>
      </c>
      <c r="B52" s="324">
        <v>59766.239000000001</v>
      </c>
      <c r="C52" s="348">
        <v>189365.193</v>
      </c>
      <c r="D52" s="349" t="s">
        <v>112</v>
      </c>
      <c r="E52" s="350">
        <v>49191.322999999997</v>
      </c>
      <c r="F52" s="328">
        <v>204494.93100000001</v>
      </c>
      <c r="G52" s="315"/>
      <c r="H52" s="323" t="s">
        <v>72</v>
      </c>
      <c r="I52" s="324">
        <v>18056.156999999999</v>
      </c>
      <c r="J52" s="348">
        <v>8715.5210000000006</v>
      </c>
      <c r="K52" s="326" t="s">
        <v>140</v>
      </c>
      <c r="L52" s="327">
        <v>16624.952000000001</v>
      </c>
      <c r="M52" s="328">
        <v>34049.792999999998</v>
      </c>
    </row>
    <row r="53" spans="1:13" s="7" customFormat="1" ht="15.5" x14ac:dyDescent="0.35">
      <c r="A53" s="323" t="s">
        <v>71</v>
      </c>
      <c r="B53" s="324">
        <v>48777.813000000002</v>
      </c>
      <c r="C53" s="348">
        <v>158010.628</v>
      </c>
      <c r="D53" s="349" t="s">
        <v>46</v>
      </c>
      <c r="E53" s="350">
        <v>44166.107000000004</v>
      </c>
      <c r="F53" s="328">
        <v>175196.59700000001</v>
      </c>
      <c r="G53" s="315"/>
      <c r="H53" s="323" t="s">
        <v>76</v>
      </c>
      <c r="I53" s="324">
        <v>17206.528999999999</v>
      </c>
      <c r="J53" s="348">
        <v>8374.3050000000003</v>
      </c>
      <c r="K53" s="326" t="s">
        <v>44</v>
      </c>
      <c r="L53" s="327">
        <v>16276.31</v>
      </c>
      <c r="M53" s="328">
        <v>8032.8440000000001</v>
      </c>
    </row>
    <row r="54" spans="1:13" ht="15.5" x14ac:dyDescent="0.35">
      <c r="A54" s="323" t="s">
        <v>112</v>
      </c>
      <c r="B54" s="324">
        <v>37700.038999999997</v>
      </c>
      <c r="C54" s="348">
        <v>108034.36900000001</v>
      </c>
      <c r="D54" s="349" t="s">
        <v>50</v>
      </c>
      <c r="E54" s="350">
        <v>29227.554</v>
      </c>
      <c r="F54" s="328">
        <v>89471.866999999998</v>
      </c>
      <c r="G54" s="315"/>
      <c r="H54" s="323" t="s">
        <v>45</v>
      </c>
      <c r="I54" s="324">
        <v>12204.316000000001</v>
      </c>
      <c r="J54" s="348">
        <v>23475.134999999998</v>
      </c>
      <c r="K54" s="326" t="s">
        <v>76</v>
      </c>
      <c r="L54" s="327">
        <v>15299.949000000001</v>
      </c>
      <c r="M54" s="328">
        <v>3231.123</v>
      </c>
    </row>
    <row r="55" spans="1:13" ht="15.5" x14ac:dyDescent="0.35">
      <c r="A55" s="323" t="s">
        <v>47</v>
      </c>
      <c r="B55" s="324">
        <v>35112.014000000003</v>
      </c>
      <c r="C55" s="348">
        <v>123381.61500000001</v>
      </c>
      <c r="D55" s="349" t="s">
        <v>70</v>
      </c>
      <c r="E55" s="350">
        <v>25224.254000000001</v>
      </c>
      <c r="F55" s="328">
        <v>88389.913</v>
      </c>
      <c r="G55" s="315"/>
      <c r="H55" s="323" t="s">
        <v>44</v>
      </c>
      <c r="I55" s="324">
        <v>10611.481</v>
      </c>
      <c r="J55" s="348">
        <v>12013.486000000001</v>
      </c>
      <c r="K55" s="326" t="s">
        <v>45</v>
      </c>
      <c r="L55" s="327">
        <v>10767.722</v>
      </c>
      <c r="M55" s="328">
        <v>12553.413</v>
      </c>
    </row>
    <row r="56" spans="1:13" ht="15.5" x14ac:dyDescent="0.35">
      <c r="A56" s="323" t="s">
        <v>64</v>
      </c>
      <c r="B56" s="324">
        <v>29979.741000000002</v>
      </c>
      <c r="C56" s="348">
        <v>98965.744000000006</v>
      </c>
      <c r="D56" s="349" t="s">
        <v>45</v>
      </c>
      <c r="E56" s="350">
        <v>23913.897000000001</v>
      </c>
      <c r="F56" s="328">
        <v>90951.926000000007</v>
      </c>
      <c r="G56" s="315"/>
      <c r="H56" s="323" t="s">
        <v>48</v>
      </c>
      <c r="I56" s="324">
        <v>7848.8760000000002</v>
      </c>
      <c r="J56" s="348">
        <v>4128.6210000000001</v>
      </c>
      <c r="K56" s="326" t="s">
        <v>48</v>
      </c>
      <c r="L56" s="327">
        <v>9553.0820000000003</v>
      </c>
      <c r="M56" s="328">
        <v>3597.7109999999998</v>
      </c>
    </row>
    <row r="57" spans="1:13" ht="15.5" x14ac:dyDescent="0.35">
      <c r="A57" s="323" t="s">
        <v>68</v>
      </c>
      <c r="B57" s="324">
        <v>27082.199000000001</v>
      </c>
      <c r="C57" s="348">
        <v>92087.854000000007</v>
      </c>
      <c r="D57" s="349" t="s">
        <v>69</v>
      </c>
      <c r="E57" s="350">
        <v>22581.85</v>
      </c>
      <c r="F57" s="328">
        <v>80101.478000000003</v>
      </c>
      <c r="G57" s="315"/>
      <c r="H57" s="323" t="s">
        <v>70</v>
      </c>
      <c r="I57" s="324">
        <v>5613.3770000000004</v>
      </c>
      <c r="J57" s="348">
        <v>14348.896000000001</v>
      </c>
      <c r="K57" s="326" t="s">
        <v>46</v>
      </c>
      <c r="L57" s="327">
        <v>7668.4679999999998</v>
      </c>
      <c r="M57" s="328">
        <v>19364.085999999999</v>
      </c>
    </row>
    <row r="58" spans="1:13" ht="15.5" x14ac:dyDescent="0.35">
      <c r="A58" s="323" t="s">
        <v>70</v>
      </c>
      <c r="B58" s="324">
        <v>23718.572</v>
      </c>
      <c r="C58" s="348">
        <v>78722.785999999993</v>
      </c>
      <c r="D58" s="349" t="s">
        <v>71</v>
      </c>
      <c r="E58" s="350">
        <v>22022.460999999999</v>
      </c>
      <c r="F58" s="328">
        <v>88617.974000000002</v>
      </c>
      <c r="G58" s="315"/>
      <c r="H58" s="323" t="s">
        <v>74</v>
      </c>
      <c r="I58" s="324">
        <v>2012.3440000000001</v>
      </c>
      <c r="J58" s="348">
        <v>1083.6079999999999</v>
      </c>
      <c r="K58" s="326" t="s">
        <v>70</v>
      </c>
      <c r="L58" s="327">
        <v>4529.6350000000002</v>
      </c>
      <c r="M58" s="328">
        <v>8444.5249999999996</v>
      </c>
    </row>
    <row r="59" spans="1:13" ht="15.5" x14ac:dyDescent="0.35">
      <c r="A59" s="351" t="s">
        <v>45</v>
      </c>
      <c r="B59" s="352">
        <v>21821.238000000001</v>
      </c>
      <c r="C59" s="353">
        <v>73054.987999999998</v>
      </c>
      <c r="D59" s="354" t="s">
        <v>48</v>
      </c>
      <c r="E59" s="355">
        <v>20742.715</v>
      </c>
      <c r="F59" s="356">
        <v>30672.434000000001</v>
      </c>
      <c r="G59" s="315"/>
      <c r="H59" s="323" t="s">
        <v>46</v>
      </c>
      <c r="I59" s="324">
        <v>1364.354</v>
      </c>
      <c r="J59" s="348">
        <v>436.84899999999999</v>
      </c>
      <c r="K59" s="326" t="s">
        <v>74</v>
      </c>
      <c r="L59" s="327">
        <v>4241.7330000000002</v>
      </c>
      <c r="M59" s="328">
        <v>1178.134</v>
      </c>
    </row>
    <row r="60" spans="1:13" ht="16" thickBot="1" x14ac:dyDescent="0.4">
      <c r="A60" s="329" t="s">
        <v>46</v>
      </c>
      <c r="B60" s="330">
        <v>20429.968000000001</v>
      </c>
      <c r="C60" s="360">
        <v>59470.55</v>
      </c>
      <c r="D60" s="361" t="s">
        <v>128</v>
      </c>
      <c r="E60" s="362">
        <v>18794.248</v>
      </c>
      <c r="F60" s="334">
        <v>83952.308999999994</v>
      </c>
      <c r="G60" s="363"/>
      <c r="H60" s="370" t="s">
        <v>160</v>
      </c>
      <c r="I60" s="371">
        <v>1105.9469999999999</v>
      </c>
      <c r="J60" s="372">
        <v>1205.7650000000001</v>
      </c>
      <c r="K60" s="373" t="s">
        <v>160</v>
      </c>
      <c r="L60" s="374">
        <v>2312.203</v>
      </c>
      <c r="M60" s="375">
        <v>1955.2750000000001</v>
      </c>
    </row>
    <row r="61" spans="1:13" ht="15.5" x14ac:dyDescent="0.35">
      <c r="A61" s="335" t="s">
        <v>49</v>
      </c>
      <c r="B61" s="363"/>
      <c r="C61" s="363"/>
      <c r="D61" s="363"/>
      <c r="E61" s="363"/>
      <c r="F61" s="363"/>
      <c r="G61" s="305"/>
      <c r="H61" s="335" t="s">
        <v>49</v>
      </c>
      <c r="I61" s="363"/>
      <c r="J61" s="363"/>
      <c r="K61" s="363"/>
      <c r="L61" s="363"/>
      <c r="M61" s="363"/>
    </row>
    <row r="62" spans="1:13" ht="15.5" x14ac:dyDescent="0.35">
      <c r="A62" s="337"/>
      <c r="B62" s="336"/>
      <c r="C62" s="336"/>
      <c r="D62" s="337"/>
      <c r="E62" s="338"/>
      <c r="F62" s="338"/>
      <c r="G62" s="305"/>
      <c r="H62" s="305"/>
      <c r="I62" s="376"/>
      <c r="J62" s="376"/>
      <c r="K62" s="337"/>
      <c r="L62" s="338"/>
      <c r="M62" s="338"/>
    </row>
    <row r="63" spans="1:13" ht="15.5" x14ac:dyDescent="0.35">
      <c r="A63" s="305"/>
      <c r="B63" s="305"/>
      <c r="C63" s="305"/>
      <c r="D63" s="305"/>
      <c r="E63" s="305"/>
      <c r="F63" s="305"/>
      <c r="G63" s="305"/>
      <c r="H63" s="305"/>
      <c r="I63" s="305"/>
      <c r="J63" s="305"/>
      <c r="K63" s="305"/>
      <c r="L63" s="305"/>
      <c r="M63" s="305"/>
    </row>
    <row r="64" spans="1:13" ht="15.5" x14ac:dyDescent="0.35">
      <c r="A64" s="341" t="s">
        <v>55</v>
      </c>
      <c r="B64" s="341"/>
      <c r="C64" s="341"/>
      <c r="D64" s="341"/>
      <c r="E64" s="341"/>
      <c r="F64" s="305"/>
      <c r="G64" s="305"/>
      <c r="H64" s="341" t="s">
        <v>56</v>
      </c>
      <c r="I64" s="341"/>
      <c r="J64" s="341"/>
      <c r="K64" s="341"/>
      <c r="L64" s="341"/>
      <c r="M64" s="305"/>
    </row>
    <row r="65" spans="1:13" ht="16" thickBot="1" x14ac:dyDescent="0.4">
      <c r="A65" s="305" t="s">
        <v>58</v>
      </c>
      <c r="B65" s="341"/>
      <c r="C65" s="341"/>
      <c r="D65" s="341"/>
      <c r="E65" s="341"/>
      <c r="F65" s="305"/>
      <c r="G65" s="305"/>
      <c r="H65" s="305" t="s">
        <v>58</v>
      </c>
      <c r="I65" s="341"/>
      <c r="J65" s="341"/>
      <c r="K65" s="341"/>
      <c r="L65" s="341"/>
      <c r="M65" s="305"/>
    </row>
    <row r="66" spans="1:13" ht="16" thickBot="1" x14ac:dyDescent="0.4">
      <c r="A66" s="342" t="s">
        <v>41</v>
      </c>
      <c r="B66" s="343"/>
      <c r="C66" s="343"/>
      <c r="D66" s="343"/>
      <c r="E66" s="343"/>
      <c r="F66" s="344"/>
      <c r="G66" s="305"/>
      <c r="H66" s="342" t="s">
        <v>42</v>
      </c>
      <c r="I66" s="343"/>
      <c r="J66" s="343"/>
      <c r="K66" s="343"/>
      <c r="L66" s="343"/>
      <c r="M66" s="344"/>
    </row>
    <row r="67" spans="1:13" ht="16" thickBot="1" x14ac:dyDescent="0.4">
      <c r="A67" s="300" t="s">
        <v>223</v>
      </c>
      <c r="B67" s="301"/>
      <c r="C67" s="302"/>
      <c r="D67" s="303" t="s">
        <v>224</v>
      </c>
      <c r="E67" s="301"/>
      <c r="F67" s="304"/>
      <c r="G67" s="305"/>
      <c r="H67" s="300" t="s">
        <v>223</v>
      </c>
      <c r="I67" s="301"/>
      <c r="J67" s="302"/>
      <c r="K67" s="303" t="s">
        <v>224</v>
      </c>
      <c r="L67" s="301"/>
      <c r="M67" s="304"/>
    </row>
    <row r="68" spans="1:13" ht="30.5" thickBot="1" x14ac:dyDescent="0.4">
      <c r="A68" s="306" t="s">
        <v>43</v>
      </c>
      <c r="B68" s="307" t="s">
        <v>29</v>
      </c>
      <c r="C68" s="308" t="s">
        <v>66</v>
      </c>
      <c r="D68" s="306" t="s">
        <v>43</v>
      </c>
      <c r="E68" s="307" t="s">
        <v>29</v>
      </c>
      <c r="F68" s="309" t="s">
        <v>66</v>
      </c>
      <c r="G68" s="377"/>
      <c r="H68" s="306" t="s">
        <v>43</v>
      </c>
      <c r="I68" s="307" t="s">
        <v>29</v>
      </c>
      <c r="J68" s="308" t="s">
        <v>66</v>
      </c>
      <c r="K68" s="306" t="s">
        <v>43</v>
      </c>
      <c r="L68" s="307" t="s">
        <v>29</v>
      </c>
      <c r="M68" s="309" t="s">
        <v>66</v>
      </c>
    </row>
    <row r="69" spans="1:13" ht="16" thickBot="1" x14ac:dyDescent="0.4">
      <c r="A69" s="310" t="s">
        <v>22</v>
      </c>
      <c r="B69" s="311">
        <v>56780.603000000003</v>
      </c>
      <c r="C69" s="312">
        <v>110550.058</v>
      </c>
      <c r="D69" s="316" t="s">
        <v>22</v>
      </c>
      <c r="E69" s="311">
        <v>55051.46</v>
      </c>
      <c r="F69" s="314">
        <v>122666.482</v>
      </c>
      <c r="G69" s="377"/>
      <c r="H69" s="378" t="s">
        <v>22</v>
      </c>
      <c r="I69" s="311">
        <v>60223.665999999997</v>
      </c>
      <c r="J69" s="312">
        <v>97455.701000000001</v>
      </c>
      <c r="K69" s="378" t="s">
        <v>22</v>
      </c>
      <c r="L69" s="311">
        <v>48038.413999999997</v>
      </c>
      <c r="M69" s="314">
        <v>77627.81</v>
      </c>
    </row>
    <row r="70" spans="1:13" ht="15.5" x14ac:dyDescent="0.35">
      <c r="A70" s="317" t="s">
        <v>47</v>
      </c>
      <c r="B70" s="318">
        <v>16041.63</v>
      </c>
      <c r="C70" s="319">
        <v>34244.995999999999</v>
      </c>
      <c r="D70" s="320" t="s">
        <v>44</v>
      </c>
      <c r="E70" s="321">
        <v>11528.66</v>
      </c>
      <c r="F70" s="322">
        <v>27706.651999999998</v>
      </c>
      <c r="G70" s="377"/>
      <c r="H70" s="379" t="s">
        <v>44</v>
      </c>
      <c r="I70" s="318">
        <v>25763.635999999999</v>
      </c>
      <c r="J70" s="319">
        <v>43261.277999999998</v>
      </c>
      <c r="K70" s="320" t="s">
        <v>44</v>
      </c>
      <c r="L70" s="321">
        <v>19026.358</v>
      </c>
      <c r="M70" s="322">
        <v>30643.815999999999</v>
      </c>
    </row>
    <row r="71" spans="1:13" ht="15.5" x14ac:dyDescent="0.35">
      <c r="A71" s="323" t="s">
        <v>44</v>
      </c>
      <c r="B71" s="324">
        <v>12234.253000000001</v>
      </c>
      <c r="C71" s="325">
        <v>25656.692999999999</v>
      </c>
      <c r="D71" s="326" t="s">
        <v>47</v>
      </c>
      <c r="E71" s="327">
        <v>11212.012000000001</v>
      </c>
      <c r="F71" s="328">
        <v>29589.871999999999</v>
      </c>
      <c r="G71" s="377"/>
      <c r="H71" s="380" t="s">
        <v>69</v>
      </c>
      <c r="I71" s="324">
        <v>10706.637000000001</v>
      </c>
      <c r="J71" s="325">
        <v>14071.646000000001</v>
      </c>
      <c r="K71" s="326" t="s">
        <v>69</v>
      </c>
      <c r="L71" s="327">
        <v>12073.905000000001</v>
      </c>
      <c r="M71" s="328">
        <v>14530.184999999999</v>
      </c>
    </row>
    <row r="72" spans="1:13" ht="15.5" x14ac:dyDescent="0.35">
      <c r="A72" s="323" t="s">
        <v>73</v>
      </c>
      <c r="B72" s="324">
        <v>9950.6630000000005</v>
      </c>
      <c r="C72" s="325">
        <v>17967.460999999999</v>
      </c>
      <c r="D72" s="326" t="s">
        <v>73</v>
      </c>
      <c r="E72" s="327">
        <v>10571.928</v>
      </c>
      <c r="F72" s="328">
        <v>21213.385999999999</v>
      </c>
      <c r="G72" s="377"/>
      <c r="H72" s="380" t="s">
        <v>70</v>
      </c>
      <c r="I72" s="324">
        <v>6616.17</v>
      </c>
      <c r="J72" s="325">
        <v>12326.983</v>
      </c>
      <c r="K72" s="326" t="s">
        <v>75</v>
      </c>
      <c r="L72" s="327">
        <v>5278.8729999999996</v>
      </c>
      <c r="M72" s="328">
        <v>16354.956</v>
      </c>
    </row>
    <row r="73" spans="1:13" ht="15.5" x14ac:dyDescent="0.35">
      <c r="A73" s="323" t="s">
        <v>96</v>
      </c>
      <c r="B73" s="324">
        <v>9604.06</v>
      </c>
      <c r="C73" s="325">
        <v>17471.089</v>
      </c>
      <c r="D73" s="326" t="s">
        <v>96</v>
      </c>
      <c r="E73" s="327">
        <v>8222.0290000000005</v>
      </c>
      <c r="F73" s="328">
        <v>14718.061</v>
      </c>
      <c r="G73" s="377"/>
      <c r="H73" s="380" t="s">
        <v>127</v>
      </c>
      <c r="I73" s="324">
        <v>4679.1400000000003</v>
      </c>
      <c r="J73" s="325">
        <v>6458.9059999999999</v>
      </c>
      <c r="K73" s="326" t="s">
        <v>50</v>
      </c>
      <c r="L73" s="327">
        <v>4038.1060000000002</v>
      </c>
      <c r="M73" s="328">
        <v>5135.3190000000004</v>
      </c>
    </row>
    <row r="74" spans="1:13" ht="15.5" x14ac:dyDescent="0.35">
      <c r="A74" s="323" t="s">
        <v>128</v>
      </c>
      <c r="B74" s="324">
        <v>1905.998</v>
      </c>
      <c r="C74" s="325">
        <v>3266.7669999999998</v>
      </c>
      <c r="D74" s="326" t="s">
        <v>127</v>
      </c>
      <c r="E74" s="327">
        <v>2125.9850000000001</v>
      </c>
      <c r="F74" s="328">
        <v>6599.4740000000002</v>
      </c>
      <c r="G74" s="377"/>
      <c r="H74" s="380" t="s">
        <v>50</v>
      </c>
      <c r="I74" s="324">
        <v>3557.788</v>
      </c>
      <c r="J74" s="325">
        <v>4963.5990000000002</v>
      </c>
      <c r="K74" s="326" t="s">
        <v>70</v>
      </c>
      <c r="L74" s="327">
        <v>2094.37</v>
      </c>
      <c r="M74" s="328">
        <v>3729.5839999999998</v>
      </c>
    </row>
    <row r="75" spans="1:13" ht="15.5" x14ac:dyDescent="0.35">
      <c r="A75" s="323" t="s">
        <v>71</v>
      </c>
      <c r="B75" s="324">
        <v>1512.0640000000001</v>
      </c>
      <c r="C75" s="325">
        <v>2365.9499999999998</v>
      </c>
      <c r="D75" s="326" t="s">
        <v>70</v>
      </c>
      <c r="E75" s="327">
        <v>1730.3219999999999</v>
      </c>
      <c r="F75" s="328">
        <v>4285.5379999999996</v>
      </c>
      <c r="G75" s="377"/>
      <c r="H75" s="380" t="s">
        <v>75</v>
      </c>
      <c r="I75" s="324">
        <v>3103.1619999999998</v>
      </c>
      <c r="J75" s="325">
        <v>8981.59</v>
      </c>
      <c r="K75" s="326" t="s">
        <v>73</v>
      </c>
      <c r="L75" s="327">
        <v>1537.3520000000001</v>
      </c>
      <c r="M75" s="328">
        <v>2095.1529999999998</v>
      </c>
    </row>
    <row r="76" spans="1:13" ht="15.5" x14ac:dyDescent="0.35">
      <c r="A76" s="323" t="s">
        <v>225</v>
      </c>
      <c r="B76" s="324">
        <v>964.12599999999998</v>
      </c>
      <c r="C76" s="325">
        <v>1347.5409999999999</v>
      </c>
      <c r="D76" s="326" t="s">
        <v>128</v>
      </c>
      <c r="E76" s="327">
        <v>1660.742</v>
      </c>
      <c r="F76" s="328">
        <v>3361.9720000000002</v>
      </c>
      <c r="G76" s="377"/>
      <c r="H76" s="380" t="s">
        <v>46</v>
      </c>
      <c r="I76" s="324">
        <v>1713.078</v>
      </c>
      <c r="J76" s="325">
        <v>1861.25</v>
      </c>
      <c r="K76" s="326" t="s">
        <v>96</v>
      </c>
      <c r="L76" s="327">
        <v>1011.367</v>
      </c>
      <c r="M76" s="328">
        <v>1141.904</v>
      </c>
    </row>
    <row r="77" spans="1:13" ht="15.5" x14ac:dyDescent="0.35">
      <c r="A77" s="323" t="s">
        <v>70</v>
      </c>
      <c r="B77" s="324">
        <v>865.505</v>
      </c>
      <c r="C77" s="325">
        <v>2002.5440000000001</v>
      </c>
      <c r="D77" s="326" t="s">
        <v>171</v>
      </c>
      <c r="E77" s="327">
        <v>1595.713</v>
      </c>
      <c r="F77" s="328">
        <v>3813.0059999999999</v>
      </c>
      <c r="G77" s="377"/>
      <c r="H77" s="380" t="s">
        <v>129</v>
      </c>
      <c r="I77" s="324">
        <v>765.74599999999998</v>
      </c>
      <c r="J77" s="325">
        <v>345.31</v>
      </c>
      <c r="K77" s="326" t="s">
        <v>129</v>
      </c>
      <c r="L77" s="327">
        <v>853.40099999999995</v>
      </c>
      <c r="M77" s="328">
        <v>427.86</v>
      </c>
    </row>
    <row r="78" spans="1:13" ht="15.5" x14ac:dyDescent="0.35">
      <c r="A78" s="323" t="s">
        <v>50</v>
      </c>
      <c r="B78" s="324">
        <v>848.14700000000005</v>
      </c>
      <c r="C78" s="325">
        <v>1359.364</v>
      </c>
      <c r="D78" s="326" t="s">
        <v>45</v>
      </c>
      <c r="E78" s="327">
        <v>1566.171</v>
      </c>
      <c r="F78" s="328">
        <v>3093.1750000000002</v>
      </c>
      <c r="G78" s="377"/>
      <c r="H78" s="381" t="s">
        <v>96</v>
      </c>
      <c r="I78" s="352">
        <v>723.82600000000002</v>
      </c>
      <c r="J78" s="357">
        <v>961.94299999999998</v>
      </c>
      <c r="K78" s="358" t="s">
        <v>173</v>
      </c>
      <c r="L78" s="359">
        <v>419.67700000000002</v>
      </c>
      <c r="M78" s="356">
        <v>728.221</v>
      </c>
    </row>
    <row r="79" spans="1:13" ht="16" thickBot="1" x14ac:dyDescent="0.4">
      <c r="A79" s="370" t="s">
        <v>45</v>
      </c>
      <c r="B79" s="371">
        <v>707.08500000000004</v>
      </c>
      <c r="C79" s="382">
        <v>1234.8320000000001</v>
      </c>
      <c r="D79" s="373" t="s">
        <v>71</v>
      </c>
      <c r="E79" s="374">
        <v>1210.373</v>
      </c>
      <c r="F79" s="375">
        <v>2198.1770000000001</v>
      </c>
      <c r="G79" s="363"/>
      <c r="H79" s="383" t="s">
        <v>45</v>
      </c>
      <c r="I79" s="330">
        <v>681.29300000000001</v>
      </c>
      <c r="J79" s="331">
        <v>1001.692</v>
      </c>
      <c r="K79" s="332" t="s">
        <v>46</v>
      </c>
      <c r="L79" s="333">
        <v>405.85700000000003</v>
      </c>
      <c r="M79" s="334">
        <v>470.5</v>
      </c>
    </row>
    <row r="80" spans="1:13" ht="15.5" x14ac:dyDescent="0.35">
      <c r="A80" s="335" t="s">
        <v>49</v>
      </c>
      <c r="B80" s="363"/>
      <c r="C80" s="363"/>
      <c r="D80" s="363"/>
      <c r="E80" s="363"/>
      <c r="F80" s="363"/>
      <c r="G80" s="363"/>
      <c r="H80" s="335" t="s">
        <v>49</v>
      </c>
      <c r="I80" s="363"/>
      <c r="J80" s="363"/>
      <c r="K80" s="363"/>
      <c r="L80" s="363"/>
      <c r="M80" s="36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"/>
  <sheetViews>
    <sheetView showGridLines="0" zoomScaleNormal="100" workbookViewId="0">
      <selection activeCell="P18" sqref="P18"/>
    </sheetView>
  </sheetViews>
  <sheetFormatPr defaultRowHeight="13" x14ac:dyDescent="0.3"/>
  <cols>
    <col min="1" max="1" width="9.453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N17"/>
  <sheetViews>
    <sheetView showGridLines="0" zoomScaleNormal="100" workbookViewId="0">
      <selection activeCell="O10" sqref="O10"/>
    </sheetView>
  </sheetViews>
  <sheetFormatPr defaultColWidth="9.1796875" defaultRowHeight="13" x14ac:dyDescent="0.3"/>
  <cols>
    <col min="1" max="1" width="14.54296875" style="9" customWidth="1"/>
    <col min="2" max="2" width="23" style="9" customWidth="1"/>
    <col min="3" max="8" width="11.54296875" style="9" bestFit="1" customWidth="1"/>
    <col min="9" max="16384" width="9.1796875" style="9"/>
  </cols>
  <sheetData>
    <row r="1" spans="1:14" ht="26.25" customHeight="1" x14ac:dyDescent="0.5">
      <c r="A1" s="143" t="s">
        <v>256</v>
      </c>
      <c r="B1" s="8"/>
      <c r="C1" s="8"/>
      <c r="D1" s="8"/>
      <c r="E1" s="8"/>
    </row>
    <row r="2" spans="1:14" ht="15.5" x14ac:dyDescent="0.35">
      <c r="A2" s="10"/>
      <c r="B2" s="8"/>
      <c r="C2" s="8"/>
      <c r="D2" s="8"/>
      <c r="E2" s="8"/>
    </row>
    <row r="4" spans="1:14" ht="16" thickBot="1" x14ac:dyDescent="0.4">
      <c r="A4" s="11"/>
      <c r="B4" s="11"/>
      <c r="C4" s="12" t="s">
        <v>61</v>
      </c>
      <c r="D4" s="11" t="s">
        <v>23</v>
      </c>
      <c r="E4" s="11"/>
      <c r="F4" s="11"/>
      <c r="G4" s="11"/>
      <c r="H4" s="11"/>
      <c r="I4" s="11"/>
      <c r="J4" s="11"/>
      <c r="K4" s="11"/>
      <c r="L4" s="11"/>
      <c r="M4" s="11"/>
    </row>
    <row r="5" spans="1:14" ht="16" thickBot="1" x14ac:dyDescent="0.4">
      <c r="A5" s="11"/>
      <c r="B5" s="12"/>
      <c r="C5" s="797" t="s">
        <v>9</v>
      </c>
      <c r="D5" s="798"/>
      <c r="E5" s="798"/>
      <c r="F5" s="798"/>
      <c r="G5" s="798"/>
      <c r="H5" s="798"/>
      <c r="I5" s="798"/>
      <c r="J5" s="798"/>
      <c r="K5" s="798"/>
      <c r="L5" s="798"/>
      <c r="M5" s="799"/>
    </row>
    <row r="6" spans="1:14" ht="15.75" customHeight="1" x14ac:dyDescent="0.35">
      <c r="A6" s="800" t="s">
        <v>14</v>
      </c>
      <c r="B6" s="801"/>
      <c r="C6" s="804" t="s">
        <v>296</v>
      </c>
      <c r="D6" s="806" t="s">
        <v>297</v>
      </c>
      <c r="E6" s="806" t="s">
        <v>298</v>
      </c>
      <c r="F6" s="806" t="s">
        <v>299</v>
      </c>
      <c r="G6" s="806" t="s">
        <v>300</v>
      </c>
      <c r="H6" s="808" t="s">
        <v>301</v>
      </c>
      <c r="I6" s="623" t="s">
        <v>251</v>
      </c>
      <c r="J6" s="624"/>
      <c r="K6" s="625"/>
      <c r="L6" s="625"/>
      <c r="M6" s="625"/>
    </row>
    <row r="7" spans="1:14" ht="16" thickBot="1" x14ac:dyDescent="0.35">
      <c r="A7" s="802"/>
      <c r="B7" s="803"/>
      <c r="C7" s="805"/>
      <c r="D7" s="807"/>
      <c r="E7" s="807"/>
      <c r="F7" s="807"/>
      <c r="G7" s="807"/>
      <c r="H7" s="809"/>
      <c r="I7" s="588" t="s">
        <v>145</v>
      </c>
      <c r="J7" s="548" t="s">
        <v>146</v>
      </c>
      <c r="K7" s="549" t="s">
        <v>252</v>
      </c>
      <c r="L7" s="587" t="s">
        <v>253</v>
      </c>
      <c r="M7" s="547" t="s">
        <v>254</v>
      </c>
    </row>
    <row r="8" spans="1:14" ht="20.149999999999999" customHeight="1" x14ac:dyDescent="0.3">
      <c r="A8" s="794" t="s">
        <v>1</v>
      </c>
      <c r="B8" s="554" t="s">
        <v>62</v>
      </c>
      <c r="C8" s="589">
        <v>842.16458186353623</v>
      </c>
      <c r="D8" s="590">
        <v>841.67700000000002</v>
      </c>
      <c r="E8" s="590">
        <v>972.60299999999995</v>
      </c>
      <c r="F8" s="591">
        <v>1508.1849999999999</v>
      </c>
      <c r="G8" s="591">
        <v>876.65</v>
      </c>
      <c r="H8" s="592">
        <v>751.66300000000001</v>
      </c>
      <c r="I8" s="560">
        <f>(($C8-D8)/D8)*100</f>
        <v>5.7929807222510121E-2</v>
      </c>
      <c r="J8" s="593">
        <f>(($C8-E8)/E8)*100</f>
        <v>-13.411270388479545</v>
      </c>
      <c r="K8" s="593">
        <f>(($C8-F8)/F8)*100</f>
        <v>-44.16039266644767</v>
      </c>
      <c r="L8" s="627">
        <f>(($C8-G8)/G8)*100</f>
        <v>-3.9337726728413562</v>
      </c>
      <c r="M8" s="628">
        <f>(($C8-H8)/H8)*100</f>
        <v>12.040180488268842</v>
      </c>
    </row>
    <row r="9" spans="1:14" ht="20.149999999999999" customHeight="1" x14ac:dyDescent="0.3">
      <c r="A9" s="795"/>
      <c r="B9" s="403" t="s">
        <v>63</v>
      </c>
      <c r="C9" s="594">
        <v>845.62700864776605</v>
      </c>
      <c r="D9" s="595">
        <v>796.94</v>
      </c>
      <c r="E9" s="595">
        <v>983.15599999999995</v>
      </c>
      <c r="F9" s="596">
        <v>1634.4269999999999</v>
      </c>
      <c r="G9" s="596">
        <v>947.92100000000005</v>
      </c>
      <c r="H9" s="597">
        <v>766.55600000000004</v>
      </c>
      <c r="I9" s="561">
        <f>(($C9-D9)/D9)*100</f>
        <v>6.109243939037567</v>
      </c>
      <c r="J9" s="598">
        <f>(($C9-E9)/E9)*100</f>
        <v>-13.988521796361301</v>
      </c>
      <c r="K9" s="562">
        <f>(($C9-F9)/F9)*100</f>
        <v>-48.261561473974297</v>
      </c>
      <c r="L9" s="598">
        <f>(($C9-G9)/G9)*100</f>
        <v>-10.791404700627373</v>
      </c>
      <c r="M9" s="563">
        <f t="shared" ref="M9:M12" si="0">(($C9-H9)/H9)*100</f>
        <v>10.31509878570724</v>
      </c>
      <c r="N9" s="626"/>
    </row>
    <row r="10" spans="1:14" ht="20.149999999999999" customHeight="1" x14ac:dyDescent="0.3">
      <c r="A10" s="796" t="s">
        <v>2</v>
      </c>
      <c r="B10" s="402" t="s">
        <v>16</v>
      </c>
      <c r="C10" s="599">
        <v>678.74749486488997</v>
      </c>
      <c r="D10" s="600">
        <v>568.09900000000005</v>
      </c>
      <c r="E10" s="600">
        <v>647.69600000000003</v>
      </c>
      <c r="F10" s="601">
        <v>1187.825</v>
      </c>
      <c r="G10" s="601">
        <v>663.10199999999998</v>
      </c>
      <c r="H10" s="602">
        <v>510.93200000000002</v>
      </c>
      <c r="I10" s="564">
        <f t="shared" ref="I10:L12" si="1">(($C10-D10)/D10)*100</f>
        <v>19.476974059959606</v>
      </c>
      <c r="J10" s="565">
        <f t="shared" si="1"/>
        <v>4.7941464614402349</v>
      </c>
      <c r="K10" s="566">
        <f t="shared" si="1"/>
        <v>-42.857955097351045</v>
      </c>
      <c r="L10" s="586">
        <f t="shared" si="1"/>
        <v>2.3594401562489629</v>
      </c>
      <c r="M10" s="567">
        <f t="shared" si="0"/>
        <v>32.844976408776496</v>
      </c>
    </row>
    <row r="11" spans="1:14" ht="20.149999999999999" customHeight="1" x14ac:dyDescent="0.3">
      <c r="A11" s="795"/>
      <c r="B11" s="403" t="s">
        <v>17</v>
      </c>
      <c r="C11" s="594">
        <v>691.20222160641435</v>
      </c>
      <c r="D11" s="595">
        <v>560.64800000000002</v>
      </c>
      <c r="E11" s="595">
        <v>704.18700000000001</v>
      </c>
      <c r="F11" s="596">
        <v>1149.5250000000001</v>
      </c>
      <c r="G11" s="596">
        <v>707.85400000000004</v>
      </c>
      <c r="H11" s="597">
        <v>549.22699999999998</v>
      </c>
      <c r="I11" s="561">
        <f>(($C11-D11)/D11)*100</f>
        <v>23.286308273000941</v>
      </c>
      <c r="J11" s="598">
        <f t="shared" si="1"/>
        <v>-1.8439389528045331</v>
      </c>
      <c r="K11" s="562">
        <f t="shared" si="1"/>
        <v>-39.870622943701591</v>
      </c>
      <c r="L11" s="573">
        <f t="shared" si="1"/>
        <v>-2.3524312066592388</v>
      </c>
      <c r="M11" s="563">
        <f t="shared" si="0"/>
        <v>25.850007666486608</v>
      </c>
    </row>
    <row r="12" spans="1:14" ht="20.149999999999999" customHeight="1" x14ac:dyDescent="0.3">
      <c r="A12" s="550" t="s">
        <v>3</v>
      </c>
      <c r="B12" s="551" t="s">
        <v>255</v>
      </c>
      <c r="C12" s="603">
        <v>706.44216691308065</v>
      </c>
      <c r="D12" s="604">
        <v>672.40300000000002</v>
      </c>
      <c r="E12" s="604">
        <v>761.17600000000004</v>
      </c>
      <c r="F12" s="605">
        <v>1252.1079999999999</v>
      </c>
      <c r="G12" s="605">
        <v>714.404</v>
      </c>
      <c r="H12" s="606">
        <v>609.97799999999995</v>
      </c>
      <c r="I12" s="568">
        <f t="shared" si="1"/>
        <v>5.062316336048565</v>
      </c>
      <c r="J12" s="569">
        <f t="shared" si="1"/>
        <v>-7.1906934909822944</v>
      </c>
      <c r="K12" s="570">
        <f t="shared" si="1"/>
        <v>-43.579773716557938</v>
      </c>
      <c r="L12" s="569">
        <f t="shared" si="1"/>
        <v>-1.1144720755929896</v>
      </c>
      <c r="M12" s="571">
        <f t="shared" si="0"/>
        <v>15.814368208866666</v>
      </c>
    </row>
    <row r="13" spans="1:14" ht="20.149999999999999" customHeight="1" x14ac:dyDescent="0.3">
      <c r="A13" s="621" t="s">
        <v>7</v>
      </c>
      <c r="B13" s="552" t="s">
        <v>245</v>
      </c>
      <c r="C13" s="607">
        <v>908.32344329437569</v>
      </c>
      <c r="D13" s="608">
        <v>881.32500000000005</v>
      </c>
      <c r="E13" s="608">
        <v>989.07799999999997</v>
      </c>
      <c r="F13" s="609">
        <v>1427.683</v>
      </c>
      <c r="G13" s="609">
        <v>993.91800000000001</v>
      </c>
      <c r="H13" s="610">
        <v>790.98599999999999</v>
      </c>
      <c r="I13" s="572">
        <v>3.0633924255383254</v>
      </c>
      <c r="J13" s="573">
        <v>-8.1646297567658248</v>
      </c>
      <c r="K13" s="562">
        <v>-36.377792318436533</v>
      </c>
      <c r="L13" s="573">
        <v>-8.6118328378824334</v>
      </c>
      <c r="M13" s="563">
        <v>14.834326182053248</v>
      </c>
    </row>
    <row r="14" spans="1:14" ht="20.149999999999999" customHeight="1" thickBot="1" x14ac:dyDescent="0.35">
      <c r="A14" s="553" t="s">
        <v>0</v>
      </c>
      <c r="B14" s="492" t="s">
        <v>17</v>
      </c>
      <c r="C14" s="611">
        <v>774.2962848811386</v>
      </c>
      <c r="D14" s="612">
        <v>657.83100000000002</v>
      </c>
      <c r="E14" s="612">
        <v>793.62800000000004</v>
      </c>
      <c r="F14" s="613">
        <v>1271.4929999999999</v>
      </c>
      <c r="G14" s="613">
        <v>815.50400000000002</v>
      </c>
      <c r="H14" s="614">
        <v>664.41</v>
      </c>
      <c r="I14" s="574">
        <v>17.704438507935713</v>
      </c>
      <c r="J14" s="575">
        <v>-2.4358660630498719</v>
      </c>
      <c r="K14" s="576">
        <v>-39.103378085358024</v>
      </c>
      <c r="L14" s="575">
        <v>-5.0530365416799201</v>
      </c>
      <c r="M14" s="577">
        <v>16.538927000066021</v>
      </c>
    </row>
    <row r="15" spans="1:14" ht="20.149999999999999" customHeight="1" thickTop="1" x14ac:dyDescent="0.35">
      <c r="A15" s="555" t="s">
        <v>279</v>
      </c>
      <c r="B15" s="556"/>
      <c r="C15" s="615">
        <v>1714.1305248333315</v>
      </c>
      <c r="D15" s="616">
        <v>1732.114</v>
      </c>
      <c r="E15" s="616">
        <v>1967.329</v>
      </c>
      <c r="F15" s="616">
        <v>2564.933</v>
      </c>
      <c r="G15" s="616">
        <v>1404.3969999999999</v>
      </c>
      <c r="H15" s="617">
        <v>1395.0719999999999</v>
      </c>
      <c r="I15" s="578">
        <v>-1.0382385435755694</v>
      </c>
      <c r="J15" s="579">
        <v>-12.870164327708707</v>
      </c>
      <c r="K15" s="580">
        <v>-33.170553584310717</v>
      </c>
      <c r="L15" s="579">
        <v>22.054556142837928</v>
      </c>
      <c r="M15" s="581">
        <v>22.870398433437959</v>
      </c>
    </row>
    <row r="16" spans="1:14" ht="20.149999999999999" customHeight="1" thickBot="1" x14ac:dyDescent="0.4">
      <c r="A16" s="557" t="s">
        <v>257</v>
      </c>
      <c r="B16" s="558"/>
      <c r="C16" s="618">
        <v>1351</v>
      </c>
      <c r="D16" s="619">
        <v>1411.0329999999999</v>
      </c>
      <c r="E16" s="619">
        <v>1571.4179999999999</v>
      </c>
      <c r="F16" s="619">
        <v>2076.700063123571</v>
      </c>
      <c r="G16" s="619">
        <v>1203.1357238460905</v>
      </c>
      <c r="H16" s="620">
        <v>1066.6739666436986</v>
      </c>
      <c r="I16" s="582">
        <v>-4.2545425939719275</v>
      </c>
      <c r="J16" s="583">
        <v>-14.026694361398425</v>
      </c>
      <c r="K16" s="584">
        <v>-34.944866425825758</v>
      </c>
      <c r="L16" s="583">
        <v>12.28990821428097</v>
      </c>
      <c r="M16" s="585">
        <v>26.655383204948407</v>
      </c>
    </row>
    <row r="17" spans="1:13" x14ac:dyDescent="0.3">
      <c r="A17" s="559"/>
      <c r="B17" s="559"/>
      <c r="I17" s="559"/>
      <c r="J17" s="559"/>
      <c r="K17" s="559"/>
      <c r="L17" s="559"/>
      <c r="M17" s="559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6">
    <cfRule type="cellIs" dxfId="35" priority="1" stopIfTrue="1" operator="greaterThan">
      <formula>0</formula>
    </cfRule>
    <cfRule type="cellIs" dxfId="3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C34"/>
  <sheetViews>
    <sheetView showGridLines="0" zoomScale="96" zoomScaleNormal="96" workbookViewId="0">
      <selection activeCell="J3" sqref="J3"/>
    </sheetView>
  </sheetViews>
  <sheetFormatPr defaultColWidth="9.1796875" defaultRowHeight="13" x14ac:dyDescent="0.3"/>
  <cols>
    <col min="1" max="1" width="14" style="9" customWidth="1"/>
    <col min="2" max="2" width="20.26953125" style="9" customWidth="1"/>
    <col min="3" max="16" width="12.7265625" style="9" customWidth="1"/>
    <col min="17" max="17" width="4.81640625" style="9" customWidth="1"/>
    <col min="18" max="18" width="12.453125" style="9" customWidth="1"/>
    <col min="19" max="19" width="20.26953125" style="9" customWidth="1"/>
    <col min="20" max="22" width="12.7265625" style="9" customWidth="1"/>
    <col min="23" max="16384" width="9.1796875" style="9"/>
  </cols>
  <sheetData>
    <row r="1" spans="1:38" s="144" customFormat="1" ht="21" x14ac:dyDescent="0.5">
      <c r="A1" s="14" t="s">
        <v>222</v>
      </c>
      <c r="R1" s="14" t="s">
        <v>161</v>
      </c>
    </row>
    <row r="2" spans="1:38" s="144" customFormat="1" ht="21" x14ac:dyDescent="0.5">
      <c r="A2" s="15" t="s">
        <v>227</v>
      </c>
      <c r="B2" s="467" t="str">
        <f>INFO!D15</f>
        <v>21 - 27.07.2025r.</v>
      </c>
      <c r="R2" s="14" t="s">
        <v>162</v>
      </c>
    </row>
    <row r="3" spans="1:38" ht="15" thickBot="1" x14ac:dyDescent="0.4">
      <c r="A3" s="252"/>
      <c r="B3" s="8"/>
    </row>
    <row r="4" spans="1:38" ht="18.5" x14ac:dyDescent="0.45">
      <c r="A4" s="116"/>
      <c r="B4" s="117"/>
      <c r="C4" s="810" t="s">
        <v>9</v>
      </c>
      <c r="D4" s="811"/>
      <c r="E4" s="811"/>
      <c r="F4" s="811"/>
      <c r="G4" s="812"/>
      <c r="H4" s="537" t="s">
        <v>10</v>
      </c>
      <c r="I4" s="538"/>
      <c r="J4" s="536"/>
      <c r="K4" s="538"/>
      <c r="L4" s="538"/>
      <c r="M4" s="538"/>
      <c r="N4" s="538"/>
      <c r="O4" s="535"/>
      <c r="P4" s="539"/>
      <c r="R4" s="116"/>
      <c r="S4" s="117"/>
      <c r="T4" s="816" t="s">
        <v>9</v>
      </c>
      <c r="U4" s="817"/>
      <c r="V4" s="818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ht="18.5" x14ac:dyDescent="0.45">
      <c r="A5" s="13"/>
      <c r="B5" s="118"/>
      <c r="C5" s="813"/>
      <c r="D5" s="814"/>
      <c r="E5" s="814"/>
      <c r="F5" s="814"/>
      <c r="G5" s="815"/>
      <c r="H5" s="541" t="s">
        <v>11</v>
      </c>
      <c r="I5" s="540"/>
      <c r="J5" s="540"/>
      <c r="K5" s="541" t="s">
        <v>12</v>
      </c>
      <c r="L5" s="540"/>
      <c r="M5" s="540"/>
      <c r="N5" s="541" t="s">
        <v>13</v>
      </c>
      <c r="O5" s="544"/>
      <c r="P5" s="543"/>
      <c r="R5" s="13"/>
      <c r="S5" s="118"/>
      <c r="T5" s="819"/>
      <c r="U5" s="820"/>
      <c r="V5" s="821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ht="30" customHeight="1" x14ac:dyDescent="0.35">
      <c r="A6" s="119" t="s">
        <v>14</v>
      </c>
      <c r="B6" s="120" t="s">
        <v>15</v>
      </c>
      <c r="C6" s="517" t="s">
        <v>8</v>
      </c>
      <c r="D6" s="515"/>
      <c r="E6" s="505" t="s">
        <v>250</v>
      </c>
      <c r="F6" s="521" t="s">
        <v>177</v>
      </c>
      <c r="G6" s="522"/>
      <c r="H6" s="523" t="s">
        <v>8</v>
      </c>
      <c r="I6" s="522"/>
      <c r="J6" s="505" t="s">
        <v>250</v>
      </c>
      <c r="K6" s="523" t="s">
        <v>8</v>
      </c>
      <c r="L6" s="522"/>
      <c r="M6" s="505" t="s">
        <v>250</v>
      </c>
      <c r="N6" s="523" t="s">
        <v>8</v>
      </c>
      <c r="O6" s="522"/>
      <c r="P6" s="506" t="s">
        <v>250</v>
      </c>
      <c r="R6" s="134" t="s">
        <v>14</v>
      </c>
      <c r="S6" s="135" t="s">
        <v>111</v>
      </c>
      <c r="T6" s="523" t="s">
        <v>8</v>
      </c>
      <c r="U6" s="522"/>
      <c r="V6" s="506" t="s">
        <v>250</v>
      </c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ht="30" customHeight="1" thickBot="1" x14ac:dyDescent="0.35">
      <c r="A7" s="121"/>
      <c r="B7" s="122"/>
      <c r="C7" s="518" t="s">
        <v>295</v>
      </c>
      <c r="D7" s="516" t="s">
        <v>293</v>
      </c>
      <c r="E7" s="507" t="s">
        <v>249</v>
      </c>
      <c r="F7" s="519" t="s">
        <v>295</v>
      </c>
      <c r="G7" s="519" t="s">
        <v>293</v>
      </c>
      <c r="H7" s="520" t="s">
        <v>295</v>
      </c>
      <c r="I7" s="519" t="s">
        <v>293</v>
      </c>
      <c r="J7" s="507" t="s">
        <v>249</v>
      </c>
      <c r="K7" s="520" t="s">
        <v>295</v>
      </c>
      <c r="L7" s="519" t="s">
        <v>293</v>
      </c>
      <c r="M7" s="507" t="s">
        <v>249</v>
      </c>
      <c r="N7" s="520" t="s">
        <v>295</v>
      </c>
      <c r="O7" s="519" t="s">
        <v>293</v>
      </c>
      <c r="P7" s="508" t="s">
        <v>249</v>
      </c>
      <c r="R7" s="121"/>
      <c r="S7" s="122"/>
      <c r="T7" s="546" t="s">
        <v>286</v>
      </c>
      <c r="U7" s="545" t="s">
        <v>287</v>
      </c>
      <c r="V7" s="508" t="s">
        <v>249</v>
      </c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ht="15.5" x14ac:dyDescent="0.35">
      <c r="A8" s="794" t="s">
        <v>1</v>
      </c>
      <c r="B8" s="123" t="s">
        <v>16</v>
      </c>
      <c r="C8" s="445">
        <v>842.16458186353623</v>
      </c>
      <c r="D8" s="446">
        <v>873.43688610710979</v>
      </c>
      <c r="E8" s="447">
        <v>-3.5803736641984032</v>
      </c>
      <c r="F8" s="486">
        <v>30.23547864824706</v>
      </c>
      <c r="G8" s="487">
        <v>22.391107788192997</v>
      </c>
      <c r="H8" s="445">
        <v>860.77350989366653</v>
      </c>
      <c r="I8" s="446">
        <v>863.12867771349386</v>
      </c>
      <c r="J8" s="447">
        <v>-0.27286404456708541</v>
      </c>
      <c r="K8" s="445">
        <v>832.77632834765757</v>
      </c>
      <c r="L8" s="446">
        <v>877.03104927290758</v>
      </c>
      <c r="M8" s="447">
        <v>-5.0459696908038634</v>
      </c>
      <c r="N8" s="445">
        <v>840.4574117503081</v>
      </c>
      <c r="O8" s="446">
        <v>872.65553826422433</v>
      </c>
      <c r="P8" s="487">
        <v>-3.68967193836421</v>
      </c>
      <c r="R8" s="13" t="s">
        <v>1</v>
      </c>
      <c r="S8" s="123" t="s">
        <v>16</v>
      </c>
      <c r="T8" s="257" t="s">
        <v>18</v>
      </c>
      <c r="U8" s="257" t="s">
        <v>20</v>
      </c>
      <c r="V8" s="105" t="s">
        <v>130</v>
      </c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ht="16" thickBot="1" x14ac:dyDescent="0.4">
      <c r="A9" s="795"/>
      <c r="B9" s="124" t="s">
        <v>17</v>
      </c>
      <c r="C9" s="106">
        <v>845.62700864776605</v>
      </c>
      <c r="D9" s="111">
        <v>873.79753279488568</v>
      </c>
      <c r="E9" s="104">
        <v>-3.2239189388661682</v>
      </c>
      <c r="F9" s="432">
        <v>16.069145391592532</v>
      </c>
      <c r="G9" s="109">
        <v>17.708770974636668</v>
      </c>
      <c r="H9" s="110">
        <v>866.28488140912214</v>
      </c>
      <c r="I9" s="111">
        <v>880.58859409367676</v>
      </c>
      <c r="J9" s="108">
        <v>-1.6243354479598224</v>
      </c>
      <c r="K9" s="110">
        <v>793.36630332361608</v>
      </c>
      <c r="L9" s="111">
        <v>881.80595021416309</v>
      </c>
      <c r="M9" s="108">
        <v>-10.029377423578032</v>
      </c>
      <c r="N9" s="110">
        <v>827.81603448324029</v>
      </c>
      <c r="O9" s="111">
        <v>858.70882638180103</v>
      </c>
      <c r="P9" s="109">
        <v>-3.5975863936007948</v>
      </c>
      <c r="R9" s="125" t="s">
        <v>2</v>
      </c>
      <c r="S9" s="136" t="s">
        <v>16</v>
      </c>
      <c r="T9" s="258" t="s">
        <v>18</v>
      </c>
      <c r="U9" s="258" t="s">
        <v>18</v>
      </c>
      <c r="V9" s="137" t="s">
        <v>130</v>
      </c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ht="15.5" x14ac:dyDescent="0.35">
      <c r="A10" s="796" t="s">
        <v>2</v>
      </c>
      <c r="B10" s="124" t="s">
        <v>16</v>
      </c>
      <c r="C10" s="110">
        <v>678.74749486488997</v>
      </c>
      <c r="D10" s="111">
        <v>753.40411764482224</v>
      </c>
      <c r="E10" s="104">
        <v>-9.9092400786595753</v>
      </c>
      <c r="F10" s="432">
        <v>2.5864048250086293</v>
      </c>
      <c r="G10" s="109">
        <v>1.5149477030611731</v>
      </c>
      <c r="H10" s="110">
        <v>665.09259622939385</v>
      </c>
      <c r="I10" s="111">
        <v>719.87126711436929</v>
      </c>
      <c r="J10" s="108">
        <v>-7.6095092813688456</v>
      </c>
      <c r="K10" s="110">
        <v>665.48069593319588</v>
      </c>
      <c r="L10" s="111">
        <v>785.56329252484511</v>
      </c>
      <c r="M10" s="114">
        <v>-15.286177159029023</v>
      </c>
      <c r="N10" s="110">
        <v>723.3352637234907</v>
      </c>
      <c r="O10" s="111">
        <v>784.14505208663502</v>
      </c>
      <c r="P10" s="109">
        <v>-7.7549157775500257</v>
      </c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pans="1:38" ht="15.5" x14ac:dyDescent="0.35">
      <c r="A11" s="795"/>
      <c r="B11" s="124" t="s">
        <v>17</v>
      </c>
      <c r="C11" s="110">
        <v>691.20222160641435</v>
      </c>
      <c r="D11" s="111">
        <v>766.7715147316585</v>
      </c>
      <c r="E11" s="104">
        <v>-9.8555164965525073</v>
      </c>
      <c r="F11" s="432">
        <v>0.83249459018911109</v>
      </c>
      <c r="G11" s="109">
        <v>0.69006035191465254</v>
      </c>
      <c r="H11" s="110">
        <v>652.06583926999122</v>
      </c>
      <c r="I11" s="111">
        <v>770.52490447509888</v>
      </c>
      <c r="J11" s="108">
        <v>-15.373813943860126</v>
      </c>
      <c r="K11" s="110">
        <v>764.10251412746504</v>
      </c>
      <c r="L11" s="111" t="s">
        <v>18</v>
      </c>
      <c r="M11" s="108" t="s">
        <v>130</v>
      </c>
      <c r="N11" s="110">
        <v>722.47376839523474</v>
      </c>
      <c r="O11" s="111">
        <v>759.25418635440883</v>
      </c>
      <c r="P11" s="109">
        <v>-4.8442825367584508</v>
      </c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ht="15.5" x14ac:dyDescent="0.35">
      <c r="A12" s="796" t="s">
        <v>3</v>
      </c>
      <c r="B12" s="124" t="s">
        <v>16</v>
      </c>
      <c r="C12" s="110">
        <v>699.57506915871591</v>
      </c>
      <c r="D12" s="398">
        <v>699.1167247724286</v>
      </c>
      <c r="E12" s="104">
        <v>6.5560495128550264E-2</v>
      </c>
      <c r="F12" s="432">
        <v>4.842225109212376</v>
      </c>
      <c r="G12" s="109">
        <v>3.5495976486226626</v>
      </c>
      <c r="H12" s="110">
        <v>722.93468708971557</v>
      </c>
      <c r="I12" s="111">
        <v>732.99310967193969</v>
      </c>
      <c r="J12" s="114">
        <v>-1.3722397181504065</v>
      </c>
      <c r="K12" s="110" t="s">
        <v>18</v>
      </c>
      <c r="L12" s="111" t="s">
        <v>20</v>
      </c>
      <c r="M12" s="108" t="s">
        <v>20</v>
      </c>
      <c r="N12" s="110">
        <v>696.64995345054558</v>
      </c>
      <c r="O12" s="111">
        <v>698.04858316651394</v>
      </c>
      <c r="P12" s="127">
        <v>-0.20036280420824554</v>
      </c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pans="1:38" ht="15.5" x14ac:dyDescent="0.35">
      <c r="A13" s="822"/>
      <c r="B13" s="124" t="s">
        <v>17</v>
      </c>
      <c r="C13" s="110">
        <v>706.44216691308065</v>
      </c>
      <c r="D13" s="111">
        <v>714.21940575044835</v>
      </c>
      <c r="E13" s="104">
        <v>-1.0889145232893735</v>
      </c>
      <c r="F13" s="432">
        <v>16.994458692641672</v>
      </c>
      <c r="G13" s="109">
        <v>18.537226411819503</v>
      </c>
      <c r="H13" s="110">
        <v>696.49373102324137</v>
      </c>
      <c r="I13" s="111">
        <v>715.27834974485791</v>
      </c>
      <c r="J13" s="108">
        <v>-2.626197022224575</v>
      </c>
      <c r="K13" s="110">
        <v>672.2176538972036</v>
      </c>
      <c r="L13" s="111">
        <v>706.02083731094376</v>
      </c>
      <c r="M13" s="114">
        <v>-4.7878450078737051</v>
      </c>
      <c r="N13" s="110">
        <v>709.10319215776815</v>
      </c>
      <c r="O13" s="111">
        <v>714.21881123732373</v>
      </c>
      <c r="P13" s="109">
        <v>-0.71625375852159479</v>
      </c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ht="15.5" x14ac:dyDescent="0.35">
      <c r="A14" s="795"/>
      <c r="B14" s="124" t="s">
        <v>21</v>
      </c>
      <c r="C14" s="110">
        <v>799.59859766550892</v>
      </c>
      <c r="D14" s="398">
        <v>780.11896835686298</v>
      </c>
      <c r="E14" s="104">
        <v>2.497007520490778</v>
      </c>
      <c r="F14" s="432">
        <v>14.041168831140299</v>
      </c>
      <c r="G14" s="109">
        <v>17.188147192562806</v>
      </c>
      <c r="H14" s="110" t="s">
        <v>18</v>
      </c>
      <c r="I14" s="111" t="s">
        <v>18</v>
      </c>
      <c r="J14" s="108" t="s">
        <v>130</v>
      </c>
      <c r="K14" s="110" t="s">
        <v>20</v>
      </c>
      <c r="L14" s="111" t="s">
        <v>20</v>
      </c>
      <c r="M14" s="108" t="s">
        <v>20</v>
      </c>
      <c r="N14" s="110">
        <v>809.84979104143474</v>
      </c>
      <c r="O14" s="398">
        <v>769.49242631836717</v>
      </c>
      <c r="P14" s="127">
        <v>5.2446734162358419</v>
      </c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ht="15.5" x14ac:dyDescent="0.35">
      <c r="A15" s="796" t="s">
        <v>7</v>
      </c>
      <c r="B15" s="124" t="s">
        <v>244</v>
      </c>
      <c r="C15" s="110" t="s">
        <v>20</v>
      </c>
      <c r="D15" s="111" t="s">
        <v>20</v>
      </c>
      <c r="E15" s="104" t="s">
        <v>20</v>
      </c>
      <c r="F15" s="432" t="s">
        <v>20</v>
      </c>
      <c r="G15" s="109" t="s">
        <v>20</v>
      </c>
      <c r="H15" s="110" t="s">
        <v>20</v>
      </c>
      <c r="I15" s="111" t="s">
        <v>20</v>
      </c>
      <c r="J15" s="108" t="s">
        <v>20</v>
      </c>
      <c r="K15" s="110" t="s">
        <v>20</v>
      </c>
      <c r="L15" s="111" t="s">
        <v>20</v>
      </c>
      <c r="M15" s="108" t="s">
        <v>20</v>
      </c>
      <c r="N15" s="110" t="s">
        <v>20</v>
      </c>
      <c r="O15" s="111" t="s">
        <v>20</v>
      </c>
      <c r="P15" s="127" t="s">
        <v>20</v>
      </c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ht="15.5" x14ac:dyDescent="0.35">
      <c r="A16" s="795"/>
      <c r="B16" s="124" t="s">
        <v>245</v>
      </c>
      <c r="C16" s="110">
        <v>908.32344329437569</v>
      </c>
      <c r="D16" s="111">
        <v>905.13476196286365</v>
      </c>
      <c r="E16" s="104">
        <v>0.35228802002887505</v>
      </c>
      <c r="F16" s="432">
        <v>9.7439301251710173</v>
      </c>
      <c r="G16" s="109">
        <v>14.633449427160922</v>
      </c>
      <c r="H16" s="110">
        <v>901.03139794480478</v>
      </c>
      <c r="I16" s="111">
        <v>902.83144567437614</v>
      </c>
      <c r="J16" s="108">
        <v>-0.19937804982266683</v>
      </c>
      <c r="K16" s="110" t="s">
        <v>18</v>
      </c>
      <c r="L16" s="111" t="s">
        <v>18</v>
      </c>
      <c r="M16" s="114" t="s">
        <v>130</v>
      </c>
      <c r="N16" s="110">
        <v>903.04937743684491</v>
      </c>
      <c r="O16" s="111">
        <v>907.30294545864444</v>
      </c>
      <c r="P16" s="109">
        <v>-0.46881452805703677</v>
      </c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55" ht="15.5" x14ac:dyDescent="0.35">
      <c r="A17" s="796" t="s">
        <v>19</v>
      </c>
      <c r="B17" s="124" t="s">
        <v>16</v>
      </c>
      <c r="C17" s="110">
        <v>666.29060007194971</v>
      </c>
      <c r="D17" s="111">
        <v>731.66112217271143</v>
      </c>
      <c r="E17" s="444">
        <v>-8.9345354180689611</v>
      </c>
      <c r="F17" s="432">
        <v>0.74509392934520025</v>
      </c>
      <c r="G17" s="109">
        <v>0.40844937748417914</v>
      </c>
      <c r="H17" s="110" t="s">
        <v>18</v>
      </c>
      <c r="I17" s="111" t="s">
        <v>20</v>
      </c>
      <c r="J17" s="108" t="s">
        <v>130</v>
      </c>
      <c r="K17" s="110" t="s">
        <v>20</v>
      </c>
      <c r="L17" s="111" t="s">
        <v>20</v>
      </c>
      <c r="M17" s="108" t="s">
        <v>20</v>
      </c>
      <c r="N17" s="110">
        <v>664.58926341804795</v>
      </c>
      <c r="O17" s="111">
        <v>731.66112217271143</v>
      </c>
      <c r="P17" s="127">
        <v>-9.1670661078026914</v>
      </c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55" s="16" customFormat="1" ht="15.5" x14ac:dyDescent="0.35">
      <c r="A18" s="795"/>
      <c r="B18" s="124" t="s">
        <v>17</v>
      </c>
      <c r="C18" s="112">
        <v>659.84968344708545</v>
      </c>
      <c r="D18" s="113">
        <v>741.40916786743514</v>
      </c>
      <c r="E18" s="448">
        <v>-11.00060370914278</v>
      </c>
      <c r="F18" s="488">
        <v>0.83246822498221995</v>
      </c>
      <c r="G18" s="427">
        <v>0.67152588724174256</v>
      </c>
      <c r="H18" s="112">
        <v>668.00452217954467</v>
      </c>
      <c r="I18" s="113">
        <v>748.77163652802892</v>
      </c>
      <c r="J18" s="128">
        <v>-10.786615091751125</v>
      </c>
      <c r="K18" s="112" t="s">
        <v>18</v>
      </c>
      <c r="L18" s="113" t="s">
        <v>18</v>
      </c>
      <c r="M18" s="129" t="s">
        <v>130</v>
      </c>
      <c r="N18" s="112">
        <v>650.3231622835151</v>
      </c>
      <c r="O18" s="113" t="s">
        <v>18</v>
      </c>
      <c r="P18" s="130" t="s">
        <v>130</v>
      </c>
      <c r="Q18" s="9"/>
      <c r="R18" s="9"/>
      <c r="S18" s="9"/>
      <c r="T18" s="9"/>
      <c r="U18" s="9"/>
      <c r="V18" s="9"/>
      <c r="W18" s="9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ht="16" thickBot="1" x14ac:dyDescent="0.4">
      <c r="A19" s="253" t="s">
        <v>0</v>
      </c>
      <c r="B19" s="126" t="s">
        <v>17</v>
      </c>
      <c r="C19" s="115">
        <v>774.2962848811386</v>
      </c>
      <c r="D19" s="131">
        <v>849.89900020640641</v>
      </c>
      <c r="E19" s="132">
        <v>-8.8954940889337362</v>
      </c>
      <c r="F19" s="489">
        <v>3.0771316324698943</v>
      </c>
      <c r="G19" s="133">
        <v>2.7067172373026893</v>
      </c>
      <c r="H19" s="115">
        <v>789.15810091312255</v>
      </c>
      <c r="I19" s="131">
        <v>853.85226336871619</v>
      </c>
      <c r="J19" s="132">
        <v>-7.5767395872858367</v>
      </c>
      <c r="K19" s="115">
        <v>713.60292238722332</v>
      </c>
      <c r="L19" s="131" t="s">
        <v>18</v>
      </c>
      <c r="M19" s="132" t="s">
        <v>130</v>
      </c>
      <c r="N19" s="115">
        <v>771.68678546625597</v>
      </c>
      <c r="O19" s="131">
        <v>839.5937147250304</v>
      </c>
      <c r="P19" s="133">
        <v>-8.0880702258489592</v>
      </c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55" ht="16" thickBot="1" x14ac:dyDescent="0.4">
      <c r="A20" s="254"/>
      <c r="B20" s="490"/>
      <c r="C20" s="491"/>
      <c r="D20" s="491"/>
      <c r="E20" s="439" t="s">
        <v>185</v>
      </c>
      <c r="F20" s="440">
        <v>100</v>
      </c>
      <c r="G20" s="441">
        <v>100</v>
      </c>
      <c r="H20" s="491" t="s">
        <v>23</v>
      </c>
      <c r="I20" s="491"/>
      <c r="J20" s="491"/>
      <c r="K20" s="491"/>
      <c r="L20" s="491"/>
      <c r="M20" s="491"/>
      <c r="N20" s="491"/>
      <c r="O20" s="491"/>
      <c r="P20" s="491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pans="1:55" x14ac:dyDescent="0.3"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55" ht="13.5" thickBot="1" x14ac:dyDescent="0.35"/>
    <row r="23" spans="1:55" ht="15.75" customHeight="1" x14ac:dyDescent="0.35">
      <c r="A23" s="384"/>
      <c r="B23" s="385"/>
      <c r="C23" s="826" t="s">
        <v>9</v>
      </c>
      <c r="D23" s="827"/>
      <c r="E23" s="828"/>
    </row>
    <row r="24" spans="1:55" ht="15.75" customHeight="1" x14ac:dyDescent="0.35">
      <c r="A24" s="386"/>
      <c r="B24" s="387"/>
      <c r="C24" s="829"/>
      <c r="D24" s="830"/>
      <c r="E24" s="831"/>
    </row>
    <row r="25" spans="1:55" ht="30" customHeight="1" x14ac:dyDescent="0.3">
      <c r="A25" s="388" t="s">
        <v>14</v>
      </c>
      <c r="B25" s="389" t="s">
        <v>15</v>
      </c>
      <c r="C25" s="524" t="s">
        <v>194</v>
      </c>
      <c r="D25" s="525" t="s">
        <v>195</v>
      </c>
      <c r="E25" s="526" t="s">
        <v>196</v>
      </c>
    </row>
    <row r="26" spans="1:55" ht="19.5" customHeight="1" thickBot="1" x14ac:dyDescent="0.35">
      <c r="A26" s="390"/>
      <c r="B26" s="391"/>
      <c r="C26" s="823">
        <v>45865</v>
      </c>
      <c r="D26" s="824"/>
      <c r="E26" s="825"/>
    </row>
    <row r="27" spans="1:55" ht="15.5" x14ac:dyDescent="0.35">
      <c r="A27" s="832" t="s">
        <v>1</v>
      </c>
      <c r="B27" s="392" t="s">
        <v>16</v>
      </c>
      <c r="C27" s="449">
        <v>842.16</v>
      </c>
      <c r="D27" s="450">
        <v>744.27</v>
      </c>
      <c r="E27" s="451">
        <v>894.37</v>
      </c>
    </row>
    <row r="28" spans="1:55" ht="15.5" x14ac:dyDescent="0.35">
      <c r="A28" s="833"/>
      <c r="B28" s="393" t="s">
        <v>17</v>
      </c>
      <c r="C28" s="452">
        <v>845.63</v>
      </c>
      <c r="D28" s="453">
        <v>730.74</v>
      </c>
      <c r="E28" s="454">
        <v>884.64</v>
      </c>
    </row>
    <row r="29" spans="1:55" ht="15.5" x14ac:dyDescent="0.35">
      <c r="A29" s="834" t="s">
        <v>2</v>
      </c>
      <c r="B29" s="393" t="s">
        <v>16</v>
      </c>
      <c r="C29" s="452">
        <v>678.75</v>
      </c>
      <c r="D29" s="453">
        <v>588.74</v>
      </c>
      <c r="E29" s="454">
        <v>790.33</v>
      </c>
    </row>
    <row r="30" spans="1:55" ht="15.5" x14ac:dyDescent="0.35">
      <c r="A30" s="833"/>
      <c r="B30" s="393" t="s">
        <v>17</v>
      </c>
      <c r="C30" s="452">
        <v>691.2</v>
      </c>
      <c r="D30" s="453">
        <v>593.33000000000004</v>
      </c>
      <c r="E30" s="454">
        <v>779.2</v>
      </c>
    </row>
    <row r="31" spans="1:55" ht="15.5" x14ac:dyDescent="0.35">
      <c r="A31" s="394" t="s">
        <v>3</v>
      </c>
      <c r="B31" s="393" t="s">
        <v>17</v>
      </c>
      <c r="C31" s="452">
        <v>706.44</v>
      </c>
      <c r="D31" s="455">
        <v>657.04</v>
      </c>
      <c r="E31" s="454">
        <v>760.14</v>
      </c>
    </row>
    <row r="32" spans="1:55" ht="15.5" x14ac:dyDescent="0.35">
      <c r="A32" s="394" t="s">
        <v>7</v>
      </c>
      <c r="B32" s="124" t="s">
        <v>245</v>
      </c>
      <c r="C32" s="452">
        <v>908.32</v>
      </c>
      <c r="D32" s="453">
        <v>859.57</v>
      </c>
      <c r="E32" s="454">
        <v>922.8</v>
      </c>
    </row>
    <row r="33" spans="1:5" ht="16" thickBot="1" x14ac:dyDescent="0.4">
      <c r="A33" s="395" t="s">
        <v>0</v>
      </c>
      <c r="B33" s="396" t="s">
        <v>17</v>
      </c>
      <c r="C33" s="456">
        <v>774.3</v>
      </c>
      <c r="D33" s="457">
        <v>642.77</v>
      </c>
      <c r="E33" s="458">
        <v>855.78</v>
      </c>
    </row>
    <row r="34" spans="1:5" ht="15.5" x14ac:dyDescent="0.35">
      <c r="A34" s="466" t="s">
        <v>202</v>
      </c>
      <c r="B34" s="397"/>
      <c r="C34" s="459"/>
      <c r="D34" s="459"/>
      <c r="E34" s="459"/>
    </row>
  </sheetData>
  <mergeCells count="11">
    <mergeCell ref="C26:E26"/>
    <mergeCell ref="C23:E24"/>
    <mergeCell ref="A17:A18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beginsWith" dxfId="32" priority="10" operator="beginsWith" text="*">
      <formula>LEFT(E8,LEN("*"))="*"</formula>
    </cfRule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V8">
    <cfRule type="beginsWith" dxfId="28" priority="2" operator="beginsWith" text="*">
      <formula>LEFT(V8,LEN("*"))="*"</formula>
    </cfRule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V9">
    <cfRule type="endsWith" dxfId="25" priority="5" operator="endsWith" text="&quot;-&quot;">
      <formula>RIGHT(V9,LEN("""-"""))="""-"""</formula>
    </cfRule>
    <cfRule type="beginsWith" dxfId="24" priority="6" operator="beginsWith" text="*">
      <formula>LEFT(V9,LEN("*"))="*"</formula>
    </cfRule>
    <cfRule type="cellIs" dxfId="23" priority="7" operator="lessThan">
      <formula>0</formula>
    </cfRule>
    <cfRule type="cellIs" dxfId="22" priority="8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/>
  <dimension ref="A1:N44"/>
  <sheetViews>
    <sheetView showGridLines="0" zoomScaleNormal="100" workbookViewId="0">
      <selection activeCell="M28" sqref="M28"/>
    </sheetView>
  </sheetViews>
  <sheetFormatPr defaultColWidth="9.1796875" defaultRowHeight="13" x14ac:dyDescent="0.3"/>
  <cols>
    <col min="1" max="1" width="26.453125" style="262" customWidth="1"/>
    <col min="2" max="2" width="10.1796875" style="262" bestFit="1" customWidth="1"/>
    <col min="3" max="6" width="11.54296875" style="262" customWidth="1"/>
    <col min="7" max="7" width="5" style="262" customWidth="1"/>
    <col min="8" max="8" width="4.26953125" style="262" customWidth="1"/>
    <col min="9" max="9" width="11.54296875" style="262" customWidth="1"/>
    <col min="10" max="10" width="10.1796875" style="262" bestFit="1" customWidth="1"/>
    <col min="11" max="12" width="9.1796875" style="262"/>
    <col min="13" max="13" width="9.26953125" style="262" customWidth="1"/>
    <col min="14" max="14" width="12.1796875" style="262" customWidth="1"/>
    <col min="15" max="15" width="4.54296875" style="262" customWidth="1"/>
    <col min="16" max="16" width="9.1796875" style="262"/>
    <col min="17" max="17" width="5.7265625" style="262" customWidth="1"/>
    <col min="18" max="16384" width="9.1796875" style="262"/>
  </cols>
  <sheetData>
    <row r="1" spans="1:14" ht="21" x14ac:dyDescent="0.5">
      <c r="A1" s="14" t="s">
        <v>258</v>
      </c>
      <c r="B1" s="260"/>
      <c r="C1" s="260"/>
      <c r="D1" s="260"/>
      <c r="E1" s="260"/>
      <c r="F1" s="260"/>
      <c r="G1" s="260"/>
      <c r="H1" s="261"/>
      <c r="I1" s="261"/>
      <c r="J1" s="260"/>
      <c r="K1" s="260"/>
      <c r="L1" s="260"/>
      <c r="M1" s="260"/>
      <c r="N1" s="260"/>
    </row>
    <row r="3" spans="1:14" ht="15.5" x14ac:dyDescent="0.3">
      <c r="A3" s="400"/>
    </row>
    <row r="4" spans="1:14" ht="15.5" x14ac:dyDescent="0.3">
      <c r="A4" s="400"/>
    </row>
    <row r="5" spans="1:14" ht="15.5" x14ac:dyDescent="0.3">
      <c r="A5" s="400"/>
    </row>
    <row r="21" ht="14.25" customHeight="1" x14ac:dyDescent="0.3"/>
    <row r="44" ht="15.75" customHeight="1" x14ac:dyDescent="0.3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I25"/>
  <sheetViews>
    <sheetView showGridLines="0" zoomScaleNormal="100" workbookViewId="0">
      <selection activeCell="E50" sqref="E50"/>
    </sheetView>
  </sheetViews>
  <sheetFormatPr defaultColWidth="9.1796875" defaultRowHeight="13" x14ac:dyDescent="0.3"/>
  <cols>
    <col min="1" max="1" width="25.7265625" style="262" customWidth="1"/>
    <col min="2" max="2" width="10.1796875" style="262" bestFit="1" customWidth="1"/>
    <col min="3" max="3" width="11.54296875" style="262" customWidth="1"/>
    <col min="4" max="4" width="6.453125" style="262" customWidth="1"/>
    <col min="5" max="6" width="11.54296875" style="262" customWidth="1"/>
    <col min="7" max="7" width="8.7265625" style="262" customWidth="1"/>
    <col min="8" max="8" width="6.26953125" style="262" customWidth="1"/>
    <col min="9" max="10" width="11.54296875" style="262" customWidth="1"/>
    <col min="11" max="11" width="9.81640625" style="262" customWidth="1"/>
    <col min="12" max="12" width="9.1796875" style="262"/>
    <col min="13" max="13" width="1.7265625" style="262" customWidth="1"/>
    <col min="14" max="14" width="9.26953125" style="262" customWidth="1"/>
    <col min="15" max="15" width="12.1796875" style="262" customWidth="1"/>
    <col min="16" max="16" width="7.1796875" style="262" customWidth="1"/>
    <col min="17" max="17" width="9.1796875" style="262"/>
    <col min="18" max="18" width="12" style="262" customWidth="1"/>
    <col min="19" max="16384" width="9.1796875" style="262"/>
  </cols>
  <sheetData>
    <row r="1" spans="1:9" ht="21" x14ac:dyDescent="0.5">
      <c r="A1" s="259" t="s">
        <v>203</v>
      </c>
    </row>
    <row r="2" spans="1:9" s="263" customFormat="1" ht="15.75" customHeight="1" x14ac:dyDescent="0.3">
      <c r="A2" s="462" t="s">
        <v>198</v>
      </c>
      <c r="D2" s="264"/>
      <c r="E2" s="264" t="s">
        <v>197</v>
      </c>
      <c r="I2" s="461"/>
    </row>
    <row r="3" spans="1:9" ht="12.75" customHeight="1" x14ac:dyDescent="0.35">
      <c r="A3" s="463" t="s">
        <v>199</v>
      </c>
      <c r="B3" s="265"/>
      <c r="D3" s="266"/>
      <c r="E3" s="266"/>
    </row>
    <row r="7" spans="1:9" x14ac:dyDescent="0.3">
      <c r="A7" s="460"/>
    </row>
    <row r="25" ht="26.5" customHeight="1" x14ac:dyDescent="0.3"/>
  </sheetData>
  <hyperlinks>
    <hyperlink ref="E2" r:id="rId1" xr:uid="{00000000-0004-0000-0500-000000000000}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A1:P43"/>
  <sheetViews>
    <sheetView showGridLines="0" zoomScaleNormal="100" workbookViewId="0">
      <selection activeCell="A30" sqref="A30"/>
    </sheetView>
  </sheetViews>
  <sheetFormatPr defaultColWidth="9.1796875" defaultRowHeight="13" x14ac:dyDescent="0.3"/>
  <cols>
    <col min="1" max="1" width="17.81640625" style="408" customWidth="1"/>
    <col min="2" max="2" width="10.54296875" style="408" bestFit="1" customWidth="1"/>
    <col min="3" max="4" width="11.7265625" style="408" customWidth="1"/>
    <col min="5" max="5" width="10.26953125" style="408" bestFit="1" customWidth="1"/>
    <col min="6" max="7" width="11.7265625" style="408" customWidth="1"/>
    <col min="8" max="8" width="12" style="408" bestFit="1" customWidth="1"/>
    <col min="9" max="10" width="11.7265625" style="408" customWidth="1"/>
    <col min="11" max="12" width="12" style="408" bestFit="1" customWidth="1"/>
    <col min="13" max="14" width="12.7265625" style="408" customWidth="1"/>
    <col min="15" max="15" width="12" style="408" bestFit="1" customWidth="1"/>
    <col min="16" max="19" width="12.7265625" style="408" customWidth="1"/>
    <col min="20" max="20" width="9.1796875" style="408" customWidth="1"/>
    <col min="21" max="22" width="12.7265625" style="408" customWidth="1"/>
    <col min="23" max="23" width="9.1796875" style="408" customWidth="1"/>
    <col min="24" max="25" width="12.7265625" style="408" customWidth="1"/>
    <col min="26" max="26" width="9.1796875" style="408" customWidth="1"/>
    <col min="27" max="16384" width="9.1796875" style="408"/>
  </cols>
  <sheetData>
    <row r="1" spans="1:16" s="405" customFormat="1" ht="21" x14ac:dyDescent="0.5">
      <c r="A1" s="14" t="s">
        <v>204</v>
      </c>
      <c r="B1" s="404"/>
    </row>
    <row r="2" spans="1:16" s="406" customFormat="1" ht="21" x14ac:dyDescent="0.5">
      <c r="A2" s="15" t="s">
        <v>227</v>
      </c>
      <c r="B2" s="483" t="str">
        <f>INFO!D15</f>
        <v>21 - 27.07.2025r.</v>
      </c>
    </row>
    <row r="3" spans="1:16" ht="16" thickBot="1" x14ac:dyDescent="0.4">
      <c r="A3" s="485"/>
      <c r="B3" s="407"/>
    </row>
    <row r="4" spans="1:16" ht="15.75" customHeight="1" x14ac:dyDescent="0.45">
      <c r="A4" s="116"/>
      <c r="B4" s="502"/>
      <c r="C4" s="810" t="s">
        <v>9</v>
      </c>
      <c r="D4" s="811"/>
      <c r="E4" s="811"/>
      <c r="F4" s="811"/>
      <c r="G4" s="812"/>
      <c r="H4" s="537" t="s">
        <v>10</v>
      </c>
      <c r="I4" s="536"/>
      <c r="J4" s="536"/>
      <c r="K4" s="538"/>
      <c r="L4" s="538"/>
      <c r="M4" s="538"/>
      <c r="N4" s="538"/>
      <c r="O4" s="538"/>
      <c r="P4" s="539"/>
    </row>
    <row r="5" spans="1:16" ht="18.5" x14ac:dyDescent="0.45">
      <c r="A5" s="13"/>
      <c r="B5" s="11"/>
      <c r="C5" s="813"/>
      <c r="D5" s="814"/>
      <c r="E5" s="814"/>
      <c r="F5" s="814"/>
      <c r="G5" s="815"/>
      <c r="H5" s="541" t="s">
        <v>11</v>
      </c>
      <c r="I5" s="540"/>
      <c r="J5" s="540"/>
      <c r="K5" s="541" t="s">
        <v>12</v>
      </c>
      <c r="L5" s="540"/>
      <c r="M5" s="540"/>
      <c r="N5" s="541" t="s">
        <v>13</v>
      </c>
      <c r="O5" s="542"/>
      <c r="P5" s="543"/>
    </row>
    <row r="6" spans="1:16" ht="30" customHeight="1" x14ac:dyDescent="0.35">
      <c r="A6" s="119" t="s">
        <v>175</v>
      </c>
      <c r="B6" s="500" t="s">
        <v>176</v>
      </c>
      <c r="C6" s="517" t="s">
        <v>8</v>
      </c>
      <c r="D6" s="515"/>
      <c r="E6" s="505" t="s">
        <v>250</v>
      </c>
      <c r="F6" s="632" t="s">
        <v>177</v>
      </c>
      <c r="G6" s="633"/>
      <c r="H6" s="517" t="s">
        <v>8</v>
      </c>
      <c r="I6" s="515"/>
      <c r="J6" s="505" t="s">
        <v>250</v>
      </c>
      <c r="K6" s="523" t="s">
        <v>8</v>
      </c>
      <c r="L6" s="521"/>
      <c r="M6" s="505" t="s">
        <v>250</v>
      </c>
      <c r="N6" s="523" t="s">
        <v>8</v>
      </c>
      <c r="O6" s="515"/>
      <c r="P6" s="506" t="s">
        <v>250</v>
      </c>
    </row>
    <row r="7" spans="1:16" ht="30" customHeight="1" thickBot="1" x14ac:dyDescent="0.35">
      <c r="A7" s="493"/>
      <c r="B7" s="501"/>
      <c r="C7" s="518" t="s">
        <v>295</v>
      </c>
      <c r="D7" s="516" t="s">
        <v>293</v>
      </c>
      <c r="E7" s="507" t="s">
        <v>249</v>
      </c>
      <c r="F7" s="516" t="s">
        <v>295</v>
      </c>
      <c r="G7" s="519" t="s">
        <v>293</v>
      </c>
      <c r="H7" s="518" t="s">
        <v>295</v>
      </c>
      <c r="I7" s="516" t="s">
        <v>293</v>
      </c>
      <c r="J7" s="507" t="s">
        <v>249</v>
      </c>
      <c r="K7" s="520" t="s">
        <v>295</v>
      </c>
      <c r="L7" s="519" t="s">
        <v>293</v>
      </c>
      <c r="M7" s="507" t="s">
        <v>249</v>
      </c>
      <c r="N7" s="520" t="s">
        <v>295</v>
      </c>
      <c r="O7" s="516" t="s">
        <v>293</v>
      </c>
      <c r="P7" s="508" t="s">
        <v>249</v>
      </c>
    </row>
    <row r="8" spans="1:16" ht="31.5" customHeight="1" x14ac:dyDescent="0.35">
      <c r="A8" s="409" t="s">
        <v>178</v>
      </c>
      <c r="B8" s="503"/>
      <c r="C8" s="411"/>
      <c r="D8" s="411"/>
      <c r="E8" s="412"/>
      <c r="F8" s="411"/>
      <c r="G8" s="634"/>
      <c r="H8" s="410"/>
      <c r="I8" s="411"/>
      <c r="J8" s="412"/>
      <c r="K8" s="411"/>
      <c r="L8" s="411"/>
      <c r="M8" s="412"/>
      <c r="N8" s="411"/>
      <c r="O8" s="411"/>
      <c r="P8" s="413"/>
    </row>
    <row r="9" spans="1:16" ht="15.5" x14ac:dyDescent="0.3">
      <c r="A9" s="494" t="s">
        <v>179</v>
      </c>
      <c r="B9" s="527">
        <v>450</v>
      </c>
      <c r="C9" s="417">
        <v>1714.1305248333315</v>
      </c>
      <c r="D9" s="415">
        <v>1668.6435337252751</v>
      </c>
      <c r="E9" s="635">
        <v>2.7259861191866359</v>
      </c>
      <c r="F9" s="636">
        <v>73.970829802409071</v>
      </c>
      <c r="G9" s="416">
        <v>72.770108358009054</v>
      </c>
      <c r="H9" s="414">
        <v>1656.0549829158374</v>
      </c>
      <c r="I9" s="415">
        <v>1629.9358017500542</v>
      </c>
      <c r="J9" s="416">
        <v>1.6024668663476891</v>
      </c>
      <c r="K9" s="414">
        <v>1736.0828099729517</v>
      </c>
      <c r="L9" s="415">
        <v>1688.9825626704769</v>
      </c>
      <c r="M9" s="416">
        <v>2.7886757592099776</v>
      </c>
      <c r="N9" s="417">
        <v>1754.5780974262852</v>
      </c>
      <c r="O9" s="415">
        <v>1714.1624544617741</v>
      </c>
      <c r="P9" s="416">
        <v>2.3577486987487184</v>
      </c>
    </row>
    <row r="10" spans="1:16" ht="15.5" x14ac:dyDescent="0.3">
      <c r="A10" s="495" t="s">
        <v>180</v>
      </c>
      <c r="B10" s="528">
        <v>500</v>
      </c>
      <c r="C10" s="421">
        <v>2332.5682694382917</v>
      </c>
      <c r="D10" s="419">
        <v>2411.1440574184139</v>
      </c>
      <c r="E10" s="637">
        <v>-3.2588591186978864</v>
      </c>
      <c r="F10" s="638">
        <v>8.7510592772808948</v>
      </c>
      <c r="G10" s="420">
        <v>8.9931903082918492</v>
      </c>
      <c r="H10" s="418">
        <v>1883.9029761760796</v>
      </c>
      <c r="I10" s="419">
        <v>1961.2725628356604</v>
      </c>
      <c r="J10" s="420">
        <v>-3.9448666200539613</v>
      </c>
      <c r="K10" s="418" t="s">
        <v>18</v>
      </c>
      <c r="L10" s="419" t="s">
        <v>18</v>
      </c>
      <c r="M10" s="420" t="s">
        <v>130</v>
      </c>
      <c r="N10" s="421">
        <v>1954.2330003741115</v>
      </c>
      <c r="O10" s="419">
        <v>1896.586495238095</v>
      </c>
      <c r="P10" s="420">
        <v>3.0394872725685835</v>
      </c>
    </row>
    <row r="11" spans="1:16" ht="15.5" x14ac:dyDescent="0.3">
      <c r="A11" s="495" t="s">
        <v>181</v>
      </c>
      <c r="B11" s="528">
        <v>500</v>
      </c>
      <c r="C11" s="421">
        <v>2356.2139259259261</v>
      </c>
      <c r="D11" s="419">
        <v>2678.1957237097399</v>
      </c>
      <c r="E11" s="637">
        <v>-12.022340075198697</v>
      </c>
      <c r="F11" s="638">
        <v>3.1536020397766387</v>
      </c>
      <c r="G11" s="420">
        <v>2.5990188880192995</v>
      </c>
      <c r="H11" s="418">
        <v>2569.2506459948318</v>
      </c>
      <c r="I11" s="419">
        <v>2210.5130727762798</v>
      </c>
      <c r="J11" s="420">
        <v>16.228701727060937</v>
      </c>
      <c r="K11" s="418">
        <v>2441.5090860927153</v>
      </c>
      <c r="L11" s="419" t="s">
        <v>18</v>
      </c>
      <c r="M11" s="420" t="s">
        <v>130</v>
      </c>
      <c r="N11" s="421" t="s">
        <v>18</v>
      </c>
      <c r="O11" s="419" t="s">
        <v>18</v>
      </c>
      <c r="P11" s="420" t="s">
        <v>130</v>
      </c>
    </row>
    <row r="12" spans="1:16" ht="15.5" x14ac:dyDescent="0.3">
      <c r="A12" s="495" t="s">
        <v>182</v>
      </c>
      <c r="B12" s="528" t="s">
        <v>183</v>
      </c>
      <c r="C12" s="421">
        <v>2308.7659019183175</v>
      </c>
      <c r="D12" s="419" t="s">
        <v>18</v>
      </c>
      <c r="E12" s="637" t="s">
        <v>130</v>
      </c>
      <c r="F12" s="638">
        <v>1.285099043978956</v>
      </c>
      <c r="G12" s="420">
        <v>1.0217563195391355</v>
      </c>
      <c r="H12" s="418" t="s">
        <v>18</v>
      </c>
      <c r="I12" s="419" t="s">
        <v>18</v>
      </c>
      <c r="J12" s="420" t="s">
        <v>130</v>
      </c>
      <c r="K12" s="418">
        <v>3069</v>
      </c>
      <c r="L12" s="419" t="s">
        <v>20</v>
      </c>
      <c r="M12" s="420" t="s">
        <v>20</v>
      </c>
      <c r="N12" s="421" t="s">
        <v>18</v>
      </c>
      <c r="O12" s="419" t="s">
        <v>18</v>
      </c>
      <c r="P12" s="420" t="s">
        <v>130</v>
      </c>
    </row>
    <row r="13" spans="1:16" ht="15.5" x14ac:dyDescent="0.3">
      <c r="A13" s="495" t="s">
        <v>184</v>
      </c>
      <c r="B13" s="528">
        <v>550</v>
      </c>
      <c r="C13" s="421">
        <v>2410.104482226016</v>
      </c>
      <c r="D13" s="622">
        <v>2606.3440702175672</v>
      </c>
      <c r="E13" s="637">
        <v>-7.5293047542709841</v>
      </c>
      <c r="F13" s="638">
        <v>12.839409836554447</v>
      </c>
      <c r="G13" s="420">
        <v>14.615926126140662</v>
      </c>
      <c r="H13" s="418">
        <v>2936.2089447043245</v>
      </c>
      <c r="I13" s="622">
        <v>3302.3410665424694</v>
      </c>
      <c r="J13" s="420">
        <v>-11.087047475125972</v>
      </c>
      <c r="K13" s="418" t="s">
        <v>18</v>
      </c>
      <c r="L13" s="419" t="s">
        <v>18</v>
      </c>
      <c r="M13" s="420" t="s">
        <v>130</v>
      </c>
      <c r="N13" s="421">
        <v>1654.1262921516523</v>
      </c>
      <c r="O13" s="419">
        <v>1633.1337295536455</v>
      </c>
      <c r="P13" s="420">
        <v>1.2854160206307204</v>
      </c>
    </row>
    <row r="14" spans="1:16" ht="16" thickBot="1" x14ac:dyDescent="0.35">
      <c r="A14" s="496"/>
      <c r="B14" s="529" t="s">
        <v>185</v>
      </c>
      <c r="C14" s="423" t="s">
        <v>186</v>
      </c>
      <c r="D14" s="423" t="s">
        <v>186</v>
      </c>
      <c r="E14" s="639" t="s">
        <v>186</v>
      </c>
      <c r="F14" s="640">
        <v>100.00000000000001</v>
      </c>
      <c r="G14" s="641">
        <v>100</v>
      </c>
      <c r="H14" s="422" t="s">
        <v>186</v>
      </c>
      <c r="I14" s="423" t="s">
        <v>186</v>
      </c>
      <c r="J14" s="424" t="s">
        <v>186</v>
      </c>
      <c r="K14" s="422" t="s">
        <v>186</v>
      </c>
      <c r="L14" s="423" t="s">
        <v>186</v>
      </c>
      <c r="M14" s="424" t="s">
        <v>186</v>
      </c>
      <c r="N14" s="423" t="s">
        <v>186</v>
      </c>
      <c r="O14" s="423" t="s">
        <v>186</v>
      </c>
      <c r="P14" s="424" t="s">
        <v>186</v>
      </c>
    </row>
    <row r="15" spans="1:16" ht="15.5" x14ac:dyDescent="0.35">
      <c r="A15" s="497" t="s">
        <v>187</v>
      </c>
      <c r="B15" s="530">
        <v>450</v>
      </c>
      <c r="C15" s="642">
        <v>2026.4446560435213</v>
      </c>
      <c r="D15" s="643">
        <v>2165.0373832419205</v>
      </c>
      <c r="E15" s="104">
        <v>-6.4014011153410602</v>
      </c>
      <c r="F15" s="644">
        <v>5.6563822688077376</v>
      </c>
      <c r="G15" s="105">
        <v>6.634819381166519</v>
      </c>
      <c r="H15" s="106">
        <v>1695.4540569555884</v>
      </c>
      <c r="I15" s="107">
        <v>1674.4984277762958</v>
      </c>
      <c r="J15" s="105">
        <v>1.2514570830097047</v>
      </c>
      <c r="K15" s="106">
        <v>2254.2092035854998</v>
      </c>
      <c r="L15" s="107">
        <v>2485.755308035129</v>
      </c>
      <c r="M15" s="105">
        <v>-9.3149194412323446</v>
      </c>
      <c r="N15" s="425">
        <v>1767.6621167429173</v>
      </c>
      <c r="O15" s="107">
        <v>1727.5291254307349</v>
      </c>
      <c r="P15" s="105">
        <v>2.3231441207786458</v>
      </c>
    </row>
    <row r="16" spans="1:16" ht="15.5" x14ac:dyDescent="0.35">
      <c r="A16" s="498" t="s">
        <v>188</v>
      </c>
      <c r="B16" s="531">
        <v>500</v>
      </c>
      <c r="C16" s="645">
        <v>2357.4043883757245</v>
      </c>
      <c r="D16" s="646">
        <v>2443.7699687896793</v>
      </c>
      <c r="E16" s="108">
        <v>-3.5341125194663445</v>
      </c>
      <c r="F16" s="647">
        <v>1.7564496727263377</v>
      </c>
      <c r="G16" s="109">
        <v>1.489634356280757</v>
      </c>
      <c r="H16" s="110">
        <v>2353.4728610054926</v>
      </c>
      <c r="I16" s="111">
        <v>2342.1875772771791</v>
      </c>
      <c r="J16" s="109">
        <v>0.481826640948749</v>
      </c>
      <c r="K16" s="110">
        <v>2850.1438365304425</v>
      </c>
      <c r="L16" s="111">
        <v>3121.5761982313929</v>
      </c>
      <c r="M16" s="109">
        <v>-8.69536235747624</v>
      </c>
      <c r="N16" s="426">
        <v>1921.0570409507602</v>
      </c>
      <c r="O16" s="111">
        <v>1914.9728837916816</v>
      </c>
      <c r="P16" s="109">
        <v>0.31771505542323097</v>
      </c>
    </row>
    <row r="17" spans="1:16" ht="15.5" x14ac:dyDescent="0.35">
      <c r="A17" s="13" t="s">
        <v>189</v>
      </c>
      <c r="B17" s="531">
        <v>550</v>
      </c>
      <c r="C17" s="642">
        <v>2402.1430958547867</v>
      </c>
      <c r="D17" s="648">
        <v>2659.8992119185596</v>
      </c>
      <c r="E17" s="108">
        <v>-9.690446724778548</v>
      </c>
      <c r="F17" s="647">
        <v>0.7921036221909169</v>
      </c>
      <c r="G17" s="109">
        <v>0.8929691701377539</v>
      </c>
      <c r="H17" s="110">
        <v>2936.2089447043245</v>
      </c>
      <c r="I17" s="398">
        <v>3302.3410665424694</v>
      </c>
      <c r="J17" s="109">
        <v>-11.087047475125972</v>
      </c>
      <c r="K17" s="110" t="s">
        <v>18</v>
      </c>
      <c r="L17" s="111" t="s">
        <v>18</v>
      </c>
      <c r="M17" s="109" t="s">
        <v>130</v>
      </c>
      <c r="N17" s="426">
        <v>1658.5408217196584</v>
      </c>
      <c r="O17" s="111">
        <v>1637.7988728268485</v>
      </c>
      <c r="P17" s="109">
        <v>1.266452751735577</v>
      </c>
    </row>
    <row r="18" spans="1:16" ht="15.5" x14ac:dyDescent="0.35">
      <c r="A18" s="13"/>
      <c r="B18" s="532">
        <v>650</v>
      </c>
      <c r="C18" s="642">
        <v>1456.3275282275711</v>
      </c>
      <c r="D18" s="643">
        <v>1440.8907277891187</v>
      </c>
      <c r="E18" s="104">
        <v>1.071337342987718</v>
      </c>
      <c r="F18" s="647">
        <v>0.63436695910381968</v>
      </c>
      <c r="G18" s="427">
        <v>0.97607139364057471</v>
      </c>
      <c r="H18" s="112" t="s">
        <v>18</v>
      </c>
      <c r="I18" s="113" t="s">
        <v>18</v>
      </c>
      <c r="J18" s="427" t="s">
        <v>130</v>
      </c>
      <c r="K18" s="112" t="s">
        <v>18</v>
      </c>
      <c r="L18" s="113" t="s">
        <v>18</v>
      </c>
      <c r="M18" s="427" t="s">
        <v>130</v>
      </c>
      <c r="N18" s="428">
        <v>1458.3529411764707</v>
      </c>
      <c r="O18" s="113" t="s">
        <v>18</v>
      </c>
      <c r="P18" s="427" t="s">
        <v>130</v>
      </c>
    </row>
    <row r="19" spans="1:16" ht="16" thickBot="1" x14ac:dyDescent="0.4">
      <c r="A19" s="499"/>
      <c r="B19" s="533" t="s">
        <v>185</v>
      </c>
      <c r="C19" s="649" t="s">
        <v>186</v>
      </c>
      <c r="D19" s="649" t="s">
        <v>186</v>
      </c>
      <c r="E19" s="650" t="s">
        <v>186</v>
      </c>
      <c r="F19" s="651">
        <v>8.8393025228288131</v>
      </c>
      <c r="G19" s="429">
        <v>9.9934943012256063</v>
      </c>
      <c r="H19" s="431" t="s">
        <v>20</v>
      </c>
      <c r="I19" s="430" t="s">
        <v>20</v>
      </c>
      <c r="J19" s="429" t="s">
        <v>20</v>
      </c>
      <c r="K19" s="431" t="s">
        <v>20</v>
      </c>
      <c r="L19" s="430" t="s">
        <v>20</v>
      </c>
      <c r="M19" s="429" t="s">
        <v>20</v>
      </c>
      <c r="N19" s="430" t="s">
        <v>20</v>
      </c>
      <c r="O19" s="430" t="s">
        <v>20</v>
      </c>
      <c r="P19" s="429" t="s">
        <v>20</v>
      </c>
    </row>
    <row r="20" spans="1:16" ht="16" thickTop="1" x14ac:dyDescent="0.35">
      <c r="A20" s="497" t="s">
        <v>187</v>
      </c>
      <c r="B20" s="530">
        <v>450</v>
      </c>
      <c r="C20" s="642">
        <v>1574.9298227207553</v>
      </c>
      <c r="D20" s="643">
        <v>1584.2222837162128</v>
      </c>
      <c r="E20" s="104">
        <v>-0.58656295211674159</v>
      </c>
      <c r="F20" s="432">
        <v>1.6458838149002164</v>
      </c>
      <c r="G20" s="105">
        <v>1.608347693142282</v>
      </c>
      <c r="H20" s="106">
        <v>1531.8360144571204</v>
      </c>
      <c r="I20" s="107">
        <v>1561.3320223206774</v>
      </c>
      <c r="J20" s="105">
        <v>-1.8891566586660757</v>
      </c>
      <c r="K20" s="106">
        <v>1740.7888073321692</v>
      </c>
      <c r="L20" s="107">
        <v>1729.8174850716994</v>
      </c>
      <c r="M20" s="105">
        <v>0.63424739055722301</v>
      </c>
      <c r="N20" s="425">
        <v>1334.5548381229537</v>
      </c>
      <c r="O20" s="107">
        <v>1387.7247495392862</v>
      </c>
      <c r="P20" s="105">
        <v>-3.8314450638705209</v>
      </c>
    </row>
    <row r="21" spans="1:16" ht="15.5" x14ac:dyDescent="0.35">
      <c r="A21" s="498" t="s">
        <v>190</v>
      </c>
      <c r="B21" s="531">
        <v>500</v>
      </c>
      <c r="C21" s="642">
        <v>1464.5987087341234</v>
      </c>
      <c r="D21" s="646">
        <v>1456.8307950572055</v>
      </c>
      <c r="E21" s="104">
        <v>0.53320630668115088</v>
      </c>
      <c r="F21" s="432">
        <v>9.546112245306178</v>
      </c>
      <c r="G21" s="109">
        <v>10.686625985330082</v>
      </c>
      <c r="H21" s="110">
        <v>1526.0996207931985</v>
      </c>
      <c r="I21" s="111">
        <v>1498.0082369237871</v>
      </c>
      <c r="J21" s="109">
        <v>1.8752489590509898</v>
      </c>
      <c r="K21" s="110">
        <v>1449.0915151420984</v>
      </c>
      <c r="L21" s="111">
        <v>1447.6139850339273</v>
      </c>
      <c r="M21" s="109">
        <v>0.10206658152285251</v>
      </c>
      <c r="N21" s="426">
        <v>1391.9621423966382</v>
      </c>
      <c r="O21" s="111">
        <v>1401.9890774062294</v>
      </c>
      <c r="P21" s="109">
        <v>-0.71519351835048883</v>
      </c>
    </row>
    <row r="22" spans="1:16" ht="15.5" x14ac:dyDescent="0.35">
      <c r="A22" s="13" t="s">
        <v>191</v>
      </c>
      <c r="B22" s="531">
        <v>550</v>
      </c>
      <c r="C22" s="645">
        <v>1429.9879164001552</v>
      </c>
      <c r="D22" s="646">
        <v>1504.6370172062689</v>
      </c>
      <c r="E22" s="104">
        <v>-4.9612697250209878</v>
      </c>
      <c r="F22" s="432">
        <v>5.078239378219326</v>
      </c>
      <c r="G22" s="109">
        <v>4.042817194831283</v>
      </c>
      <c r="H22" s="110">
        <v>1464.965208825103</v>
      </c>
      <c r="I22" s="111">
        <v>1796.0463718034873</v>
      </c>
      <c r="J22" s="109">
        <v>-18.433887241225953</v>
      </c>
      <c r="K22" s="110">
        <v>1464.8341031716038</v>
      </c>
      <c r="L22" s="111">
        <v>1468.8821612240765</v>
      </c>
      <c r="M22" s="109">
        <v>-0.27558766518747108</v>
      </c>
      <c r="N22" s="426">
        <v>1338.6381391992093</v>
      </c>
      <c r="O22" s="111">
        <v>1338.8562832348132</v>
      </c>
      <c r="P22" s="109">
        <v>-1.6293312309583315E-2</v>
      </c>
    </row>
    <row r="23" spans="1:16" ht="15.5" x14ac:dyDescent="0.35">
      <c r="A23" s="13"/>
      <c r="B23" s="531">
        <v>650</v>
      </c>
      <c r="C23" s="645">
        <v>1384.2052771602612</v>
      </c>
      <c r="D23" s="646">
        <v>1353.4044803517475</v>
      </c>
      <c r="E23" s="104">
        <v>2.2758013037247111</v>
      </c>
      <c r="F23" s="432">
        <v>1.7296285821709685</v>
      </c>
      <c r="G23" s="109">
        <v>1.811035338832149</v>
      </c>
      <c r="H23" s="110">
        <v>1325.7826189912387</v>
      </c>
      <c r="I23" s="111">
        <v>1324.463661971831</v>
      </c>
      <c r="J23" s="109">
        <v>9.9584236040423296E-2</v>
      </c>
      <c r="K23" s="110">
        <v>1403.2919083387519</v>
      </c>
      <c r="L23" s="111">
        <v>1366.0177373042989</v>
      </c>
      <c r="M23" s="109">
        <v>2.7286740147320447</v>
      </c>
      <c r="N23" s="426">
        <v>1351.392477956613</v>
      </c>
      <c r="O23" s="111">
        <v>1304.9998940493467</v>
      </c>
      <c r="P23" s="109">
        <v>3.5549875612106376</v>
      </c>
    </row>
    <row r="24" spans="1:16" ht="15.5" x14ac:dyDescent="0.35">
      <c r="A24" s="13"/>
      <c r="B24" s="531">
        <v>750</v>
      </c>
      <c r="C24" s="645">
        <v>1336.3907166295048</v>
      </c>
      <c r="D24" s="646">
        <v>1327.3428864918949</v>
      </c>
      <c r="E24" s="104">
        <v>0.68164980049148616</v>
      </c>
      <c r="F24" s="432">
        <v>6.2567044050691507</v>
      </c>
      <c r="G24" s="109">
        <v>5.9305556145127589</v>
      </c>
      <c r="H24" s="110">
        <v>1336.1877361497693</v>
      </c>
      <c r="I24" s="111">
        <v>1328.6184964468682</v>
      </c>
      <c r="J24" s="109">
        <v>0.56970753629753901</v>
      </c>
      <c r="K24" s="110">
        <v>1387.6958731136433</v>
      </c>
      <c r="L24" s="111">
        <v>1362.4506741045213</v>
      </c>
      <c r="M24" s="109">
        <v>1.8529257234001895</v>
      </c>
      <c r="N24" s="426">
        <v>1256.5008886039432</v>
      </c>
      <c r="O24" s="111">
        <v>1261.6067623247002</v>
      </c>
      <c r="P24" s="109">
        <v>-0.40471198104143613</v>
      </c>
    </row>
    <row r="25" spans="1:16" ht="15.5" x14ac:dyDescent="0.35">
      <c r="A25" s="13"/>
      <c r="B25" s="532">
        <v>850</v>
      </c>
      <c r="C25" s="645">
        <v>1413.8175491375853</v>
      </c>
      <c r="D25" s="646">
        <v>1378.2947868645408</v>
      </c>
      <c r="E25" s="108">
        <v>2.5772978764473589</v>
      </c>
      <c r="F25" s="432">
        <v>0.17302809945796743</v>
      </c>
      <c r="G25" s="109">
        <v>0.22863362797400219</v>
      </c>
      <c r="H25" s="110" t="s">
        <v>18</v>
      </c>
      <c r="I25" s="111">
        <v>1384.7089101917256</v>
      </c>
      <c r="J25" s="109" t="s">
        <v>130</v>
      </c>
      <c r="K25" s="112" t="s">
        <v>20</v>
      </c>
      <c r="L25" s="113" t="s">
        <v>20</v>
      </c>
      <c r="M25" s="427" t="s">
        <v>20</v>
      </c>
      <c r="N25" s="428" t="s">
        <v>18</v>
      </c>
      <c r="O25" s="113" t="s">
        <v>18</v>
      </c>
      <c r="P25" s="427" t="s">
        <v>130</v>
      </c>
    </row>
    <row r="26" spans="1:16" ht="16" thickBot="1" x14ac:dyDescent="0.4">
      <c r="A26" s="499"/>
      <c r="B26" s="533" t="s">
        <v>185</v>
      </c>
      <c r="C26" s="652" t="s">
        <v>186</v>
      </c>
      <c r="D26" s="652" t="s">
        <v>186</v>
      </c>
      <c r="E26" s="650" t="s">
        <v>186</v>
      </c>
      <c r="F26" s="651">
        <v>24.429596525123809</v>
      </c>
      <c r="G26" s="433">
        <v>24.308015454622549</v>
      </c>
      <c r="H26" s="435" t="s">
        <v>186</v>
      </c>
      <c r="I26" s="434" t="s">
        <v>186</v>
      </c>
      <c r="J26" s="433" t="s">
        <v>186</v>
      </c>
      <c r="K26" s="431" t="s">
        <v>186</v>
      </c>
      <c r="L26" s="430" t="s">
        <v>186</v>
      </c>
      <c r="M26" s="429" t="s">
        <v>186</v>
      </c>
      <c r="N26" s="430" t="s">
        <v>186</v>
      </c>
      <c r="O26" s="430" t="s">
        <v>186</v>
      </c>
      <c r="P26" s="429" t="s">
        <v>186</v>
      </c>
    </row>
    <row r="27" spans="1:16" ht="16" thickTop="1" x14ac:dyDescent="0.35">
      <c r="A27" s="497" t="s">
        <v>187</v>
      </c>
      <c r="B27" s="530">
        <v>450</v>
      </c>
      <c r="C27" s="642">
        <v>1258.9661368773748</v>
      </c>
      <c r="D27" s="643">
        <v>1281.3728310910474</v>
      </c>
      <c r="E27" s="104">
        <v>-1.748647518505136</v>
      </c>
      <c r="F27" s="432">
        <v>1.7317246305478757</v>
      </c>
      <c r="G27" s="105">
        <v>1.9381951974723151</v>
      </c>
      <c r="H27" s="106" t="s">
        <v>18</v>
      </c>
      <c r="I27" s="107" t="s">
        <v>18</v>
      </c>
      <c r="J27" s="105" t="s">
        <v>130</v>
      </c>
      <c r="K27" s="106">
        <v>1258.6253500310781</v>
      </c>
      <c r="L27" s="107">
        <v>1264.1702156732404</v>
      </c>
      <c r="M27" s="105">
        <v>-0.43861701323261082</v>
      </c>
      <c r="N27" s="425" t="s">
        <v>18</v>
      </c>
      <c r="O27" s="107" t="s">
        <v>18</v>
      </c>
      <c r="P27" s="105" t="s">
        <v>130</v>
      </c>
    </row>
    <row r="28" spans="1:16" ht="15.5" x14ac:dyDescent="0.35">
      <c r="A28" s="498" t="s">
        <v>190</v>
      </c>
      <c r="B28" s="531">
        <v>500</v>
      </c>
      <c r="C28" s="642">
        <v>1315.7116184545634</v>
      </c>
      <c r="D28" s="646">
        <v>1291.0914491130645</v>
      </c>
      <c r="E28" s="104">
        <v>1.9069268376312252</v>
      </c>
      <c r="F28" s="432">
        <v>12.296002785773224</v>
      </c>
      <c r="G28" s="109">
        <v>12.828736100887451</v>
      </c>
      <c r="H28" s="110">
        <v>1251.2829141658549</v>
      </c>
      <c r="I28" s="111">
        <v>1253.4787385196337</v>
      </c>
      <c r="J28" s="109">
        <v>-0.17517842834510874</v>
      </c>
      <c r="K28" s="110">
        <v>1435.0599545725247</v>
      </c>
      <c r="L28" s="111">
        <v>1410.8354395621545</v>
      </c>
      <c r="M28" s="109">
        <v>1.7170333499623542</v>
      </c>
      <c r="N28" s="426">
        <v>1296.7632518103565</v>
      </c>
      <c r="O28" s="111">
        <v>1286.8233259773015</v>
      </c>
      <c r="P28" s="109">
        <v>0.77243904679035313</v>
      </c>
    </row>
    <row r="29" spans="1:16" ht="15.5" x14ac:dyDescent="0.35">
      <c r="A29" s="13" t="s">
        <v>192</v>
      </c>
      <c r="B29" s="531">
        <v>550</v>
      </c>
      <c r="C29" s="645">
        <v>1399.3883930542731</v>
      </c>
      <c r="D29" s="646">
        <v>1409.3449651366673</v>
      </c>
      <c r="E29" s="104">
        <v>-0.70646806344026614</v>
      </c>
      <c r="F29" s="432">
        <v>22.13071729468394</v>
      </c>
      <c r="G29" s="109">
        <v>22.258259752577843</v>
      </c>
      <c r="H29" s="110">
        <v>1245.8960389316433</v>
      </c>
      <c r="I29" s="111">
        <v>1307.4595841845933</v>
      </c>
      <c r="J29" s="109">
        <v>-4.708638492358812</v>
      </c>
      <c r="K29" s="110">
        <v>1436.4772693424732</v>
      </c>
      <c r="L29" s="111">
        <v>1449.7495678215109</v>
      </c>
      <c r="M29" s="109">
        <v>-0.91548904539296405</v>
      </c>
      <c r="N29" s="426">
        <v>1354.0792533119229</v>
      </c>
      <c r="O29" s="111">
        <v>1353.5025430971084</v>
      </c>
      <c r="P29" s="109">
        <v>4.2608727833999695E-2</v>
      </c>
    </row>
    <row r="30" spans="1:16" ht="15.5" x14ac:dyDescent="0.35">
      <c r="A30" s="13"/>
      <c r="B30" s="531">
        <v>650</v>
      </c>
      <c r="C30" s="645">
        <v>1280.0121154673425</v>
      </c>
      <c r="D30" s="646">
        <v>1270.8193721297923</v>
      </c>
      <c r="E30" s="104">
        <v>0.72337135702801314</v>
      </c>
      <c r="F30" s="432">
        <v>11.164775193536752</v>
      </c>
      <c r="G30" s="109">
        <v>9.5704722766529553</v>
      </c>
      <c r="H30" s="110">
        <v>1232.3350503893728</v>
      </c>
      <c r="I30" s="111">
        <v>1222.1060814253224</v>
      </c>
      <c r="J30" s="109">
        <v>0.83699517738433626</v>
      </c>
      <c r="K30" s="110">
        <v>1349.6152608144212</v>
      </c>
      <c r="L30" s="111">
        <v>1369.2696296671306</v>
      </c>
      <c r="M30" s="109">
        <v>-1.4353906949274442</v>
      </c>
      <c r="N30" s="426">
        <v>1199.2013240020735</v>
      </c>
      <c r="O30" s="111">
        <v>1206.102135000679</v>
      </c>
      <c r="P30" s="109">
        <v>-0.57215809493626413</v>
      </c>
    </row>
    <row r="31" spans="1:16" ht="15.5" x14ac:dyDescent="0.35">
      <c r="A31" s="13"/>
      <c r="B31" s="531">
        <v>750</v>
      </c>
      <c r="C31" s="645">
        <v>1227.1043302489002</v>
      </c>
      <c r="D31" s="646">
        <v>1220.7771520389579</v>
      </c>
      <c r="E31" s="104">
        <v>0.51829100826264851</v>
      </c>
      <c r="F31" s="432">
        <v>10.911916801260272</v>
      </c>
      <c r="G31" s="109">
        <v>10.401032479720621</v>
      </c>
      <c r="H31" s="110">
        <v>1238.4881989275668</v>
      </c>
      <c r="I31" s="111">
        <v>1221.4966756653687</v>
      </c>
      <c r="J31" s="109">
        <v>1.3910413020929908</v>
      </c>
      <c r="K31" s="110">
        <v>1240.0723042020693</v>
      </c>
      <c r="L31" s="111">
        <v>1241.2803045732899</v>
      </c>
      <c r="M31" s="109">
        <v>-9.7318902649923253E-2</v>
      </c>
      <c r="N31" s="426">
        <v>1171.4751059614659</v>
      </c>
      <c r="O31" s="111">
        <v>1162.4397369839073</v>
      </c>
      <c r="P31" s="109">
        <v>0.77727633442762323</v>
      </c>
    </row>
    <row r="32" spans="1:16" ht="15.5" x14ac:dyDescent="0.35">
      <c r="A32" s="13"/>
      <c r="B32" s="532">
        <v>850</v>
      </c>
      <c r="C32" s="645">
        <v>1148.4918904371227</v>
      </c>
      <c r="D32" s="646">
        <v>1164.1261490225011</v>
      </c>
      <c r="E32" s="114">
        <v>-1.3430038143637781</v>
      </c>
      <c r="F32" s="432">
        <v>0.63955849614331262</v>
      </c>
      <c r="G32" s="109">
        <v>0.62628432251343991</v>
      </c>
      <c r="H32" s="110">
        <v>1134.4686645696311</v>
      </c>
      <c r="I32" s="111">
        <v>1148.0172511848343</v>
      </c>
      <c r="J32" s="109">
        <v>-1.1801727370577539</v>
      </c>
      <c r="K32" s="106">
        <v>1140</v>
      </c>
      <c r="L32" s="111" t="s">
        <v>18</v>
      </c>
      <c r="M32" s="109" t="s">
        <v>130</v>
      </c>
      <c r="N32" s="426" t="s">
        <v>18</v>
      </c>
      <c r="O32" s="113" t="s">
        <v>18</v>
      </c>
      <c r="P32" s="427" t="s">
        <v>130</v>
      </c>
    </row>
    <row r="33" spans="1:16" ht="16" thickBot="1" x14ac:dyDescent="0.4">
      <c r="A33" s="499"/>
      <c r="B33" s="533" t="s">
        <v>185</v>
      </c>
      <c r="C33" s="652" t="s">
        <v>186</v>
      </c>
      <c r="D33" s="652" t="s">
        <v>186</v>
      </c>
      <c r="E33" s="650" t="s">
        <v>186</v>
      </c>
      <c r="F33" s="651">
        <v>58.874695201945372</v>
      </c>
      <c r="G33" s="433">
        <v>57.622980129824633</v>
      </c>
      <c r="H33" s="435" t="s">
        <v>186</v>
      </c>
      <c r="I33" s="434" t="s">
        <v>186</v>
      </c>
      <c r="J33" s="433" t="s">
        <v>186</v>
      </c>
      <c r="K33" s="435" t="s">
        <v>186</v>
      </c>
      <c r="L33" s="434" t="s">
        <v>186</v>
      </c>
      <c r="M33" s="433" t="s">
        <v>186</v>
      </c>
      <c r="N33" s="434" t="s">
        <v>186</v>
      </c>
      <c r="O33" s="430" t="s">
        <v>186</v>
      </c>
      <c r="P33" s="429" t="s">
        <v>186</v>
      </c>
    </row>
    <row r="34" spans="1:16" ht="16" thickTop="1" x14ac:dyDescent="0.35">
      <c r="A34" s="497" t="s">
        <v>193</v>
      </c>
      <c r="B34" s="530">
        <v>580</v>
      </c>
      <c r="C34" s="642">
        <v>1279.2958004322766</v>
      </c>
      <c r="D34" s="643">
        <v>1282.3498806826067</v>
      </c>
      <c r="E34" s="104">
        <v>-0.23816278976091307</v>
      </c>
      <c r="F34" s="432">
        <v>0.2890048159418277</v>
      </c>
      <c r="G34" s="105">
        <v>0.31220365883687085</v>
      </c>
      <c r="H34" s="106">
        <v>1228.8759842519685</v>
      </c>
      <c r="I34" s="107" t="s">
        <v>18</v>
      </c>
      <c r="J34" s="105" t="s">
        <v>130</v>
      </c>
      <c r="K34" s="106">
        <v>1387.3534377576259</v>
      </c>
      <c r="L34" s="107">
        <v>1359.3775286415714</v>
      </c>
      <c r="M34" s="105">
        <v>2.057994083807706</v>
      </c>
      <c r="N34" s="425">
        <v>1241.2901142256485</v>
      </c>
      <c r="O34" s="107">
        <v>1315.4266991988347</v>
      </c>
      <c r="P34" s="105">
        <v>-5.6359343335770351</v>
      </c>
    </row>
    <row r="35" spans="1:16" ht="15.5" x14ac:dyDescent="0.35">
      <c r="A35" s="498" t="s">
        <v>190</v>
      </c>
      <c r="B35" s="531">
        <v>720</v>
      </c>
      <c r="C35" s="642">
        <v>1294.202917172476</v>
      </c>
      <c r="D35" s="646">
        <v>1254.0328328308569</v>
      </c>
      <c r="E35" s="104">
        <v>3.2032721384924967</v>
      </c>
      <c r="F35" s="432">
        <v>2.7329000556105232</v>
      </c>
      <c r="G35" s="109">
        <v>2.4137127158616929</v>
      </c>
      <c r="H35" s="110">
        <v>1284.4076132977684</v>
      </c>
      <c r="I35" s="111">
        <v>1296.3951601398476</v>
      </c>
      <c r="J35" s="109">
        <v>-0.92468309128726289</v>
      </c>
      <c r="K35" s="110">
        <v>1308.6805055478958</v>
      </c>
      <c r="L35" s="111">
        <v>1266.4212728510499</v>
      </c>
      <c r="M35" s="109">
        <v>3.3369016774101472</v>
      </c>
      <c r="N35" s="426">
        <v>1292.0165463620981</v>
      </c>
      <c r="O35" s="111">
        <v>1203.7934501741004</v>
      </c>
      <c r="P35" s="109">
        <v>7.3287569537147821</v>
      </c>
    </row>
    <row r="36" spans="1:16" ht="15.5" x14ac:dyDescent="0.35">
      <c r="A36" s="13" t="s">
        <v>191</v>
      </c>
      <c r="B36" s="532">
        <v>2000</v>
      </c>
      <c r="C36" s="645">
        <v>1309.6434041985592</v>
      </c>
      <c r="D36" s="646">
        <v>1227.9411975443613</v>
      </c>
      <c r="E36" s="108">
        <v>6.6535927630399634</v>
      </c>
      <c r="F36" s="432">
        <v>0.27057624756313553</v>
      </c>
      <c r="G36" s="109">
        <v>0.3433763776746272</v>
      </c>
      <c r="H36" s="112">
        <v>1276.775067961165</v>
      </c>
      <c r="I36" s="113">
        <v>1208.6394499017683</v>
      </c>
      <c r="J36" s="427">
        <v>5.6373816082980177</v>
      </c>
      <c r="K36" s="112" t="s">
        <v>18</v>
      </c>
      <c r="L36" s="113" t="s">
        <v>20</v>
      </c>
      <c r="M36" s="427" t="s">
        <v>20</v>
      </c>
      <c r="N36" s="428">
        <v>1377.7093204510459</v>
      </c>
      <c r="O36" s="113">
        <v>1245.1170534011442</v>
      </c>
      <c r="P36" s="427">
        <v>10.648980084861462</v>
      </c>
    </row>
    <row r="37" spans="1:16" ht="16" thickBot="1" x14ac:dyDescent="0.4">
      <c r="A37" s="499"/>
      <c r="B37" s="533" t="s">
        <v>185</v>
      </c>
      <c r="C37" s="652" t="s">
        <v>186</v>
      </c>
      <c r="D37" s="652" t="s">
        <v>186</v>
      </c>
      <c r="E37" s="650" t="s">
        <v>186</v>
      </c>
      <c r="F37" s="651">
        <v>3.2924811191154859</v>
      </c>
      <c r="G37" s="433">
        <v>3.0692927523731912</v>
      </c>
      <c r="H37" s="431" t="s">
        <v>186</v>
      </c>
      <c r="I37" s="430" t="s">
        <v>186</v>
      </c>
      <c r="J37" s="429" t="s">
        <v>186</v>
      </c>
      <c r="K37" s="431" t="s">
        <v>186</v>
      </c>
      <c r="L37" s="430" t="s">
        <v>186</v>
      </c>
      <c r="M37" s="429" t="s">
        <v>186</v>
      </c>
      <c r="N37" s="430" t="s">
        <v>186</v>
      </c>
      <c r="O37" s="430" t="s">
        <v>186</v>
      </c>
      <c r="P37" s="429" t="s">
        <v>186</v>
      </c>
    </row>
    <row r="38" spans="1:16" ht="16" thickTop="1" x14ac:dyDescent="0.35">
      <c r="A38" s="497" t="s">
        <v>193</v>
      </c>
      <c r="B38" s="530">
        <v>580</v>
      </c>
      <c r="C38" s="642">
        <v>1389.4471544715448</v>
      </c>
      <c r="D38" s="643">
        <v>1191.1601388200295</v>
      </c>
      <c r="E38" s="104">
        <v>16.646545597801786</v>
      </c>
      <c r="F38" s="432">
        <v>1.7073771546995582E-2</v>
      </c>
      <c r="G38" s="105">
        <v>5.8244904025710462E-2</v>
      </c>
      <c r="H38" s="106" t="s">
        <v>20</v>
      </c>
      <c r="I38" s="107">
        <v>1040</v>
      </c>
      <c r="J38" s="105" t="s">
        <v>20</v>
      </c>
      <c r="K38" s="106" t="s">
        <v>18</v>
      </c>
      <c r="L38" s="107" t="s">
        <v>18</v>
      </c>
      <c r="M38" s="105" t="s">
        <v>130</v>
      </c>
      <c r="N38" s="425" t="s">
        <v>20</v>
      </c>
      <c r="O38" s="107" t="s">
        <v>20</v>
      </c>
      <c r="P38" s="105" t="s">
        <v>20</v>
      </c>
    </row>
    <row r="39" spans="1:16" ht="15.5" x14ac:dyDescent="0.35">
      <c r="A39" s="498" t="s">
        <v>190</v>
      </c>
      <c r="B39" s="531">
        <v>720</v>
      </c>
      <c r="C39" s="642">
        <v>1081.7157244599277</v>
      </c>
      <c r="D39" s="646">
        <v>1073.0918607871699</v>
      </c>
      <c r="E39" s="104">
        <v>0.80364635944883078</v>
      </c>
      <c r="F39" s="432">
        <v>4.4037088007463376</v>
      </c>
      <c r="G39" s="109">
        <v>4.8273243622320168</v>
      </c>
      <c r="H39" s="110">
        <v>1074.3644516030838</v>
      </c>
      <c r="I39" s="111">
        <v>1062.5764074265931</v>
      </c>
      <c r="J39" s="109">
        <v>1.1093832023844696</v>
      </c>
      <c r="K39" s="110">
        <v>1105.390681038311</v>
      </c>
      <c r="L39" s="111" t="s">
        <v>18</v>
      </c>
      <c r="M39" s="109" t="s">
        <v>130</v>
      </c>
      <c r="N39" s="426">
        <v>1082.2504457537343</v>
      </c>
      <c r="O39" s="111">
        <v>1075.8596582783405</v>
      </c>
      <c r="P39" s="109">
        <v>0.59401683353577761</v>
      </c>
    </row>
    <row r="40" spans="1:16" ht="15.5" x14ac:dyDescent="0.35">
      <c r="A40" s="13" t="s">
        <v>192</v>
      </c>
      <c r="B40" s="531">
        <v>2000</v>
      </c>
      <c r="C40" s="645">
        <v>1085.9297905352987</v>
      </c>
      <c r="D40" s="646" t="s">
        <v>18</v>
      </c>
      <c r="E40" s="114" t="s">
        <v>130</v>
      </c>
      <c r="F40" s="653">
        <v>0.14314205869318575</v>
      </c>
      <c r="G40" s="109">
        <v>0.12064809569629067</v>
      </c>
      <c r="H40" s="112">
        <v>1102.9322205361659</v>
      </c>
      <c r="I40" s="113" t="s">
        <v>18</v>
      </c>
      <c r="J40" s="427" t="s">
        <v>130</v>
      </c>
      <c r="K40" s="112" t="s">
        <v>20</v>
      </c>
      <c r="L40" s="113" t="s">
        <v>20</v>
      </c>
      <c r="M40" s="427" t="s">
        <v>20</v>
      </c>
      <c r="N40" s="428" t="s">
        <v>18</v>
      </c>
      <c r="O40" s="113" t="s">
        <v>20</v>
      </c>
      <c r="P40" s="427" t="s">
        <v>130</v>
      </c>
    </row>
    <row r="41" spans="1:16" ht="16" thickBot="1" x14ac:dyDescent="0.4">
      <c r="A41" s="504"/>
      <c r="B41" s="534" t="s">
        <v>185</v>
      </c>
      <c r="C41" s="654" t="s">
        <v>186</v>
      </c>
      <c r="D41" s="654" t="s">
        <v>186</v>
      </c>
      <c r="E41" s="655" t="s">
        <v>186</v>
      </c>
      <c r="F41" s="656">
        <v>4.5639246309865191</v>
      </c>
      <c r="G41" s="657">
        <v>5.0062173619540182</v>
      </c>
      <c r="H41" s="115" t="s">
        <v>186</v>
      </c>
      <c r="I41" s="437" t="s">
        <v>186</v>
      </c>
      <c r="J41" s="436" t="s">
        <v>186</v>
      </c>
      <c r="K41" s="115" t="s">
        <v>186</v>
      </c>
      <c r="L41" s="437" t="s">
        <v>186</v>
      </c>
      <c r="M41" s="436" t="s">
        <v>186</v>
      </c>
      <c r="N41" s="437" t="s">
        <v>186</v>
      </c>
      <c r="O41" s="437" t="s">
        <v>186</v>
      </c>
      <c r="P41" s="436" t="s">
        <v>186</v>
      </c>
    </row>
    <row r="42" spans="1:16" ht="16" thickBot="1" x14ac:dyDescent="0.4">
      <c r="A42" s="514"/>
      <c r="B42" s="438"/>
      <c r="C42" s="658"/>
      <c r="D42" s="659"/>
      <c r="E42" s="439" t="s">
        <v>185</v>
      </c>
      <c r="F42" s="440">
        <v>100</v>
      </c>
      <c r="G42" s="441">
        <v>100</v>
      </c>
      <c r="H42" s="442"/>
      <c r="I42" s="442"/>
      <c r="J42" s="442"/>
      <c r="K42" s="442"/>
      <c r="L42" s="443"/>
      <c r="M42" s="443"/>
      <c r="N42" s="443"/>
      <c r="O42" s="443"/>
      <c r="P42" s="443"/>
    </row>
    <row r="43" spans="1:16" ht="15.5" x14ac:dyDescent="0.35">
      <c r="A43" s="514"/>
    </row>
  </sheetData>
  <mergeCells count="1">
    <mergeCell ref="C4:G5"/>
  </mergeCells>
  <conditionalFormatting sqref="E9:E13 J9:J13 M9:M13 P9:P13 E15:E18 J15:J18 M15:M18 P15:P18 E20:E25 J20:J25 M20:M25 P20:P25 E27:E32 J27:J32 M27:M32 P27:P32 E34:E36 J34:J36 M34:M36 P34:P36 E38:E40 J38:J40 M38:M40 P38:P40">
    <cfRule type="beginsWith" dxfId="21" priority="2" operator="beginsWith" text="*">
      <formula>LEFT(E9,LEN("*"))="*"</formula>
    </cfRule>
    <cfRule type="cellIs" dxfId="20" priority="3" operator="lessThan">
      <formula>0</formula>
    </cfRule>
    <cfRule type="cellIs" dxfId="1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E26"/>
  <sheetViews>
    <sheetView showGridLines="0" zoomScaleNormal="100" workbookViewId="0">
      <selection activeCell="I28" sqref="I28"/>
    </sheetView>
  </sheetViews>
  <sheetFormatPr defaultColWidth="9.1796875" defaultRowHeight="13" x14ac:dyDescent="0.3"/>
  <cols>
    <col min="1" max="1" width="20" style="408" customWidth="1"/>
    <col min="2" max="2" width="17" style="408" customWidth="1"/>
    <col min="3" max="5" width="12.7265625" style="408" customWidth="1"/>
    <col min="6" max="6" width="10.7265625" style="408" customWidth="1"/>
    <col min="7" max="7" width="11.26953125" style="408" bestFit="1" customWidth="1"/>
    <col min="8" max="8" width="10.7265625" style="408" customWidth="1"/>
    <col min="9" max="9" width="14.1796875" style="408" customWidth="1"/>
    <col min="10" max="12" width="10.7265625" style="408" customWidth="1"/>
    <col min="13" max="16384" width="9.1796875" style="408"/>
  </cols>
  <sheetData>
    <row r="1" spans="1:5" s="405" customFormat="1" ht="21" x14ac:dyDescent="0.5">
      <c r="A1" s="14" t="s">
        <v>205</v>
      </c>
      <c r="B1" s="404"/>
    </row>
    <row r="2" spans="1:5" s="406" customFormat="1" ht="21" x14ac:dyDescent="0.5">
      <c r="A2" s="15" t="s">
        <v>227</v>
      </c>
      <c r="B2" s="483" t="str">
        <f>INFO!D15</f>
        <v>21 - 27.07.2025r.</v>
      </c>
      <c r="D2" s="773"/>
    </row>
    <row r="3" spans="1:5" s="406" customFormat="1" ht="20.149999999999999" customHeight="1" thickBot="1" x14ac:dyDescent="0.55000000000000004">
      <c r="A3" s="739"/>
      <c r="B3" s="740"/>
      <c r="C3" s="741"/>
      <c r="D3" s="741"/>
      <c r="E3" s="741"/>
    </row>
    <row r="4" spans="1:5" ht="25" customHeight="1" x14ac:dyDescent="0.3">
      <c r="A4" s="850" t="s">
        <v>230</v>
      </c>
      <c r="B4" s="847"/>
      <c r="C4" s="837" t="s">
        <v>9</v>
      </c>
      <c r="D4" s="838"/>
      <c r="E4" s="839"/>
    </row>
    <row r="5" spans="1:5" ht="25" customHeight="1" x14ac:dyDescent="0.35">
      <c r="A5" s="851"/>
      <c r="B5" s="848"/>
      <c r="C5" s="842" t="s">
        <v>8</v>
      </c>
      <c r="D5" s="843"/>
      <c r="E5" s="742" t="s">
        <v>250</v>
      </c>
    </row>
    <row r="6" spans="1:5" ht="25" customHeight="1" thickBot="1" x14ac:dyDescent="0.35">
      <c r="A6" s="852"/>
      <c r="B6" s="849"/>
      <c r="C6" s="743" t="s">
        <v>295</v>
      </c>
      <c r="D6" s="744" t="s">
        <v>293</v>
      </c>
      <c r="E6" s="508" t="s">
        <v>249</v>
      </c>
    </row>
    <row r="7" spans="1:5" ht="20.149999999999999" customHeight="1" x14ac:dyDescent="0.3">
      <c r="A7" s="840" t="s">
        <v>232</v>
      </c>
      <c r="B7" s="745" t="s">
        <v>233</v>
      </c>
      <c r="C7" s="746">
        <v>1826.16</v>
      </c>
      <c r="D7" s="747">
        <v>1983.1</v>
      </c>
      <c r="E7" s="748">
        <v>-7.91</v>
      </c>
    </row>
    <row r="8" spans="1:5" ht="20.149999999999999" customHeight="1" x14ac:dyDescent="0.3">
      <c r="A8" s="840"/>
      <c r="B8" s="749" t="s">
        <v>234</v>
      </c>
      <c r="C8" s="750">
        <v>1639.45</v>
      </c>
      <c r="D8" s="751">
        <v>1697.06</v>
      </c>
      <c r="E8" s="752">
        <v>-3.39</v>
      </c>
    </row>
    <row r="9" spans="1:5" ht="20.149999999999999" customHeight="1" thickBot="1" x14ac:dyDescent="0.35">
      <c r="A9" s="841"/>
      <c r="B9" s="753" t="s">
        <v>235</v>
      </c>
      <c r="C9" s="788">
        <v>2632.69</v>
      </c>
      <c r="D9" s="789">
        <v>2324.38</v>
      </c>
      <c r="E9" s="754">
        <v>13.26</v>
      </c>
    </row>
    <row r="10" spans="1:5" ht="48.75" customHeight="1" x14ac:dyDescent="0.3">
      <c r="A10" s="755"/>
      <c r="C10"/>
      <c r="D10"/>
      <c r="E10"/>
    </row>
    <row r="11" spans="1:5" x14ac:dyDescent="0.3">
      <c r="A11" s="756"/>
    </row>
    <row r="12" spans="1:5" x14ac:dyDescent="0.3">
      <c r="A12" s="756"/>
    </row>
    <row r="14" spans="1:5" s="405" customFormat="1" ht="21" x14ac:dyDescent="0.5">
      <c r="A14" s="14" t="s">
        <v>206</v>
      </c>
    </row>
    <row r="15" spans="1:5" s="405" customFormat="1" ht="21" x14ac:dyDescent="0.5">
      <c r="A15" s="15" t="s">
        <v>227</v>
      </c>
      <c r="B15" s="757" t="str">
        <f>INFO!D15</f>
        <v>21 - 27.07.2025r.</v>
      </c>
      <c r="D15" s="773"/>
    </row>
    <row r="16" spans="1:5" s="405" customFormat="1" ht="20.149999999999999" customHeight="1" thickBot="1" x14ac:dyDescent="0.55000000000000004">
      <c r="A16" s="15"/>
      <c r="B16" s="757"/>
    </row>
    <row r="17" spans="1:5" ht="25" customHeight="1" x14ac:dyDescent="0.3">
      <c r="A17" s="844" t="s">
        <v>230</v>
      </c>
      <c r="B17" s="847" t="s">
        <v>231</v>
      </c>
      <c r="C17" s="837" t="s">
        <v>9</v>
      </c>
      <c r="D17" s="838"/>
      <c r="E17" s="839"/>
    </row>
    <row r="18" spans="1:5" s="722" customFormat="1" ht="25" customHeight="1" x14ac:dyDescent="0.35">
      <c r="A18" s="845"/>
      <c r="B18" s="848"/>
      <c r="C18" s="842" t="s">
        <v>8</v>
      </c>
      <c r="D18" s="843"/>
      <c r="E18" s="742" t="s">
        <v>250</v>
      </c>
    </row>
    <row r="19" spans="1:5" ht="25" customHeight="1" thickBot="1" x14ac:dyDescent="0.35">
      <c r="A19" s="846"/>
      <c r="B19" s="849"/>
      <c r="C19" s="758" t="s">
        <v>295</v>
      </c>
      <c r="D19" s="759" t="s">
        <v>293</v>
      </c>
      <c r="E19" s="508" t="s">
        <v>249</v>
      </c>
    </row>
    <row r="20" spans="1:5" ht="20.149999999999999" customHeight="1" x14ac:dyDescent="0.3">
      <c r="A20" s="840" t="s">
        <v>236</v>
      </c>
      <c r="B20" s="760">
        <v>500</v>
      </c>
      <c r="C20" s="761">
        <v>1244.0208754801065</v>
      </c>
      <c r="D20" s="747">
        <v>1244.3212535901332</v>
      </c>
      <c r="E20" s="748">
        <v>-2.4139916372886677E-2</v>
      </c>
    </row>
    <row r="21" spans="1:5" ht="20.149999999999999" customHeight="1" x14ac:dyDescent="0.3">
      <c r="A21" s="836"/>
      <c r="B21" s="762">
        <v>750</v>
      </c>
      <c r="C21" s="763">
        <v>1181.0267271432322</v>
      </c>
      <c r="D21" s="751">
        <v>1200.2573294072463</v>
      </c>
      <c r="E21" s="752">
        <v>-1.6022066096035643</v>
      </c>
    </row>
    <row r="22" spans="1:5" ht="20.149999999999999" customHeight="1" x14ac:dyDescent="0.3">
      <c r="A22" s="764" t="s">
        <v>237</v>
      </c>
      <c r="B22" s="762">
        <v>720</v>
      </c>
      <c r="C22" s="763">
        <v>1071.051211639447</v>
      </c>
      <c r="D22" s="751">
        <v>1047.9756692743847</v>
      </c>
      <c r="E22" s="765">
        <v>2.2019158499204265</v>
      </c>
    </row>
    <row r="23" spans="1:5" ht="20.149999999999999" customHeight="1" x14ac:dyDescent="0.3">
      <c r="A23" s="835" t="s">
        <v>238</v>
      </c>
      <c r="B23" s="762">
        <v>500</v>
      </c>
      <c r="C23" s="763">
        <v>1405.5066079295154</v>
      </c>
      <c r="D23" s="751">
        <v>1363.4292565947242</v>
      </c>
      <c r="E23" s="752">
        <v>3.0861411496979971</v>
      </c>
    </row>
    <row r="24" spans="1:5" ht="20.149999999999999" customHeight="1" x14ac:dyDescent="0.3">
      <c r="A24" s="836"/>
      <c r="B24" s="762">
        <v>750</v>
      </c>
      <c r="C24" s="763" t="s">
        <v>18</v>
      </c>
      <c r="D24" s="751" t="s">
        <v>20</v>
      </c>
      <c r="E24" s="766" t="s">
        <v>20</v>
      </c>
    </row>
    <row r="25" spans="1:5" ht="20.149999999999999" customHeight="1" thickBot="1" x14ac:dyDescent="0.35">
      <c r="A25" s="767" t="s">
        <v>239</v>
      </c>
      <c r="B25" s="768">
        <v>720</v>
      </c>
      <c r="C25" s="769">
        <v>1095.0138657792565</v>
      </c>
      <c r="D25" s="770" t="s">
        <v>18</v>
      </c>
      <c r="E25" s="771" t="s">
        <v>130</v>
      </c>
    </row>
    <row r="26" spans="1:5" x14ac:dyDescent="0.3">
      <c r="C26" s="772"/>
      <c r="D26" s="772"/>
      <c r="E26" s="772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6" priority="6" operator="beginsWith" text="*">
      <formula>LEFT(E7,LEN("*"))="*"</formula>
    </cfRule>
    <cfRule type="cellIs" dxfId="15" priority="7" operator="greaterThan">
      <formula>0</formula>
    </cfRule>
    <cfRule type="cellIs" dxfId="14" priority="8" operator="lessThan">
      <formula>0</formula>
    </cfRule>
  </conditionalFormatting>
  <conditionalFormatting sqref="E20:E25">
    <cfRule type="beginsWith" dxfId="12" priority="2" operator="beginsWith" text="*">
      <formula>LEFT(E20,LEN("*"))="*"</formula>
    </cfRule>
    <cfRule type="cellIs" dxfId="11" priority="3" operator="greaterThan">
      <formula>0</formula>
    </cfRule>
    <cfRule type="cellIs" dxfId="10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O14"/>
  <sheetViews>
    <sheetView showGridLines="0" zoomScaleNormal="100" workbookViewId="0">
      <selection activeCell="G16" sqref="G16"/>
    </sheetView>
  </sheetViews>
  <sheetFormatPr defaultColWidth="9.1796875" defaultRowHeight="13" x14ac:dyDescent="0.3"/>
  <cols>
    <col min="1" max="1" width="16.81640625" style="722" customWidth="1"/>
    <col min="2" max="3" width="11.7265625" style="722" customWidth="1"/>
    <col min="4" max="4" width="9.7265625" style="722" customWidth="1"/>
    <col min="5" max="8" width="11.7265625" style="722" customWidth="1"/>
    <col min="9" max="9" width="9.7265625" style="722" customWidth="1"/>
    <col min="10" max="11" width="11.7265625" style="722" customWidth="1"/>
    <col min="12" max="12" width="9.7265625" style="722" customWidth="1"/>
    <col min="13" max="14" width="11.7265625" style="722" customWidth="1"/>
    <col min="15" max="15" width="9.7265625" style="722" customWidth="1"/>
    <col min="16" max="16384" width="9.1796875" style="722"/>
  </cols>
  <sheetData>
    <row r="1" spans="1:15" ht="21" x14ac:dyDescent="0.5">
      <c r="A1" s="14" t="s">
        <v>207</v>
      </c>
    </row>
    <row r="2" spans="1:15" s="9" customFormat="1" ht="21" x14ac:dyDescent="0.5">
      <c r="A2" s="15" t="s">
        <v>227</v>
      </c>
      <c r="B2" s="467" t="str">
        <f>INFO!D15</f>
        <v>21 - 27.07.2025r.</v>
      </c>
      <c r="D2" s="773"/>
    </row>
    <row r="3" spans="1:15" ht="13.5" thickBot="1" x14ac:dyDescent="0.35">
      <c r="A3" s="723"/>
    </row>
    <row r="4" spans="1:15" ht="18.5" x14ac:dyDescent="0.45">
      <c r="A4" s="116"/>
      <c r="B4" s="810" t="s">
        <v>9</v>
      </c>
      <c r="C4" s="811"/>
      <c r="D4" s="811"/>
      <c r="E4" s="811"/>
      <c r="F4" s="812"/>
      <c r="G4" s="537" t="s">
        <v>10</v>
      </c>
      <c r="H4" s="538"/>
      <c r="I4" s="536"/>
      <c r="J4" s="538"/>
      <c r="K4" s="538"/>
      <c r="L4" s="538"/>
      <c r="M4" s="538"/>
      <c r="N4" s="535"/>
      <c r="O4" s="539"/>
    </row>
    <row r="5" spans="1:15" ht="18.5" x14ac:dyDescent="0.45">
      <c r="A5" s="13"/>
      <c r="B5" s="813"/>
      <c r="C5" s="814"/>
      <c r="D5" s="814"/>
      <c r="E5" s="814"/>
      <c r="F5" s="815"/>
      <c r="G5" s="541" t="s">
        <v>11</v>
      </c>
      <c r="H5" s="540"/>
      <c r="I5" s="540"/>
      <c r="J5" s="541" t="s">
        <v>12</v>
      </c>
      <c r="K5" s="540"/>
      <c r="L5" s="540"/>
      <c r="M5" s="541" t="s">
        <v>13</v>
      </c>
      <c r="N5" s="544"/>
      <c r="O5" s="543"/>
    </row>
    <row r="6" spans="1:15" ht="30" customHeight="1" x14ac:dyDescent="0.35">
      <c r="A6" s="119" t="s">
        <v>14</v>
      </c>
      <c r="B6" s="517" t="s">
        <v>8</v>
      </c>
      <c r="C6" s="515"/>
      <c r="D6" s="505" t="s">
        <v>250</v>
      </c>
      <c r="E6" s="521" t="s">
        <v>177</v>
      </c>
      <c r="F6" s="522"/>
      <c r="G6" s="523" t="s">
        <v>8</v>
      </c>
      <c r="H6" s="522"/>
      <c r="I6" s="505" t="s">
        <v>250</v>
      </c>
      <c r="J6" s="523" t="s">
        <v>8</v>
      </c>
      <c r="K6" s="522"/>
      <c r="L6" s="505" t="s">
        <v>250</v>
      </c>
      <c r="M6" s="523" t="s">
        <v>8</v>
      </c>
      <c r="N6" s="522"/>
      <c r="O6" s="506" t="s">
        <v>250</v>
      </c>
    </row>
    <row r="7" spans="1:15" ht="30" customHeight="1" thickBot="1" x14ac:dyDescent="0.35">
      <c r="A7" s="121"/>
      <c r="B7" s="518" t="s">
        <v>295</v>
      </c>
      <c r="C7" s="516" t="s">
        <v>293</v>
      </c>
      <c r="D7" s="507" t="s">
        <v>249</v>
      </c>
      <c r="E7" s="519" t="s">
        <v>295</v>
      </c>
      <c r="F7" s="519" t="s">
        <v>293</v>
      </c>
      <c r="G7" s="520" t="s">
        <v>295</v>
      </c>
      <c r="H7" s="519" t="s">
        <v>293</v>
      </c>
      <c r="I7" s="507" t="s">
        <v>249</v>
      </c>
      <c r="J7" s="520" t="s">
        <v>295</v>
      </c>
      <c r="K7" s="519" t="s">
        <v>293</v>
      </c>
      <c r="L7" s="507" t="s">
        <v>249</v>
      </c>
      <c r="M7" s="520" t="s">
        <v>295</v>
      </c>
      <c r="N7" s="519" t="s">
        <v>293</v>
      </c>
      <c r="O7" s="508" t="s">
        <v>249</v>
      </c>
    </row>
    <row r="8" spans="1:15" ht="15.5" x14ac:dyDescent="0.35">
      <c r="A8" s="724" t="s">
        <v>240</v>
      </c>
      <c r="B8" s="725"/>
      <c r="C8" s="726"/>
      <c r="D8" s="727"/>
      <c r="E8" s="727"/>
      <c r="F8" s="727"/>
      <c r="G8" s="728"/>
      <c r="H8" s="726"/>
      <c r="I8" s="727"/>
      <c r="J8" s="725"/>
      <c r="K8" s="726"/>
      <c r="L8" s="727"/>
      <c r="M8" s="725"/>
      <c r="N8" s="726"/>
      <c r="O8" s="729"/>
    </row>
    <row r="9" spans="1:15" ht="15.5" x14ac:dyDescent="0.35">
      <c r="A9" s="730" t="s">
        <v>241</v>
      </c>
      <c r="B9" s="425">
        <v>579.9542667328916</v>
      </c>
      <c r="C9" s="107">
        <v>590.11009528859347</v>
      </c>
      <c r="D9" s="104">
        <v>-1.7210057304197046</v>
      </c>
      <c r="E9" s="104">
        <v>86.392971496478353</v>
      </c>
      <c r="F9" s="104">
        <v>83.994827043677105</v>
      </c>
      <c r="G9" s="731">
        <v>599.83968092066198</v>
      </c>
      <c r="H9" s="107">
        <v>610.65340870112209</v>
      </c>
      <c r="I9" s="108">
        <v>-1.7708453971396365</v>
      </c>
      <c r="J9" s="731">
        <v>559.93772517252705</v>
      </c>
      <c r="K9" s="732">
        <v>564.45059693415737</v>
      </c>
      <c r="L9" s="104">
        <v>-0.79951580991183613</v>
      </c>
      <c r="M9" s="106">
        <v>599.65922876936349</v>
      </c>
      <c r="N9" s="732">
        <v>624.22149607221604</v>
      </c>
      <c r="O9" s="733">
        <v>-3.9348640598578397</v>
      </c>
    </row>
    <row r="10" spans="1:15" ht="16" thickBot="1" x14ac:dyDescent="0.4">
      <c r="A10" s="734" t="s">
        <v>242</v>
      </c>
      <c r="B10" s="425">
        <v>688.28500222238608</v>
      </c>
      <c r="C10" s="107">
        <v>681.86810037567352</v>
      </c>
      <c r="D10" s="104">
        <v>0.94107670430354295</v>
      </c>
      <c r="E10" s="104">
        <v>5.65062536675849</v>
      </c>
      <c r="F10" s="104">
        <v>7.5608089728998991</v>
      </c>
      <c r="G10" s="106">
        <v>661.58589174800341</v>
      </c>
      <c r="H10" s="107">
        <v>652.08664843566225</v>
      </c>
      <c r="I10" s="108">
        <v>1.4567455621318992</v>
      </c>
      <c r="J10" s="106" t="s">
        <v>18</v>
      </c>
      <c r="K10" s="107" t="s">
        <v>18</v>
      </c>
      <c r="L10" s="444" t="s">
        <v>130</v>
      </c>
      <c r="M10" s="106" t="s">
        <v>18</v>
      </c>
      <c r="N10" s="107" t="s">
        <v>18</v>
      </c>
      <c r="O10" s="105" t="s">
        <v>130</v>
      </c>
    </row>
    <row r="11" spans="1:15" ht="15.5" x14ac:dyDescent="0.35">
      <c r="A11" s="724" t="s">
        <v>243</v>
      </c>
      <c r="B11" s="725"/>
      <c r="C11" s="726"/>
      <c r="D11" s="727"/>
      <c r="E11" s="727"/>
      <c r="F11" s="727"/>
      <c r="G11" s="728"/>
      <c r="H11" s="726"/>
      <c r="I11" s="727"/>
      <c r="J11" s="725"/>
      <c r="K11" s="726"/>
      <c r="L11" s="727"/>
      <c r="M11" s="725"/>
      <c r="N11" s="726"/>
      <c r="O11" s="729"/>
    </row>
    <row r="12" spans="1:15" ht="15.5" x14ac:dyDescent="0.35">
      <c r="A12" s="730" t="s">
        <v>241</v>
      </c>
      <c r="B12" s="425">
        <v>547.69368928518668</v>
      </c>
      <c r="C12" s="107">
        <v>539.70609942662247</v>
      </c>
      <c r="D12" s="104">
        <v>1.4799888063244291</v>
      </c>
      <c r="E12" s="104">
        <v>7.5720407477007647</v>
      </c>
      <c r="F12" s="104">
        <v>8.1799342948829725</v>
      </c>
      <c r="G12" s="106">
        <v>556.16140025850927</v>
      </c>
      <c r="H12" s="107">
        <v>545.06702476884391</v>
      </c>
      <c r="I12" s="108">
        <v>2.0354149096380123</v>
      </c>
      <c r="J12" s="106">
        <v>557.13583145482926</v>
      </c>
      <c r="K12" s="107" t="s">
        <v>18</v>
      </c>
      <c r="L12" s="444">
        <v>2.0376607488561138</v>
      </c>
      <c r="M12" s="106">
        <v>517.2948028825773</v>
      </c>
      <c r="N12" s="107">
        <v>525.96014739032432</v>
      </c>
      <c r="O12" s="733">
        <v>-1.6475287245130983</v>
      </c>
    </row>
    <row r="13" spans="1:15" ht="16" thickBot="1" x14ac:dyDescent="0.4">
      <c r="A13" s="734" t="s">
        <v>242</v>
      </c>
      <c r="B13" s="735">
        <v>629.15985185185195</v>
      </c>
      <c r="C13" s="736">
        <v>656.76762996941898</v>
      </c>
      <c r="D13" s="737">
        <v>-4.2035838640300405</v>
      </c>
      <c r="E13" s="737">
        <v>0.38436238906238857</v>
      </c>
      <c r="F13" s="737">
        <v>0.26442968854003579</v>
      </c>
      <c r="G13" s="738" t="s">
        <v>18</v>
      </c>
      <c r="H13" s="736" t="s">
        <v>18</v>
      </c>
      <c r="I13" s="132" t="s">
        <v>130</v>
      </c>
      <c r="J13" s="738" t="s">
        <v>20</v>
      </c>
      <c r="K13" s="736" t="s">
        <v>20</v>
      </c>
      <c r="L13" s="737" t="s">
        <v>20</v>
      </c>
      <c r="M13" s="738" t="s">
        <v>18</v>
      </c>
      <c r="N13" s="736" t="s">
        <v>18</v>
      </c>
      <c r="O13" s="137" t="s">
        <v>130</v>
      </c>
    </row>
    <row r="14" spans="1:15" ht="16" thickBot="1" x14ac:dyDescent="0.4">
      <c r="A14" s="254"/>
      <c r="B14" s="11"/>
      <c r="C14" s="11"/>
      <c r="D14" s="439" t="s">
        <v>185</v>
      </c>
      <c r="E14" s="440">
        <v>100</v>
      </c>
      <c r="F14" s="441">
        <v>100</v>
      </c>
      <c r="G14" s="11"/>
      <c r="H14" s="11"/>
      <c r="I14" s="11"/>
      <c r="J14" s="11"/>
      <c r="K14" s="11"/>
      <c r="L14" s="11"/>
      <c r="M14" s="11"/>
      <c r="N14" s="11"/>
    </row>
  </sheetData>
  <mergeCells count="1">
    <mergeCell ref="B4:F5"/>
  </mergeCells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I9:I10 L9:L10 O9:O10 I12:I13 L12:L13 O12:O13">
    <cfRule type="beginsWith" dxfId="4" priority="6" operator="beginsWith" text="*">
      <formula>LEFT(I9,LEN("*"))="*"</formula>
    </cfRule>
    <cfRule type="cellIs" dxfId="3" priority="7" operator="lessThan">
      <formula>0</formula>
    </cfRule>
    <cfRule type="cellIs" dxfId="2" priority="8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L9:L10 O9:O10 I12:I13 L12:L13 O12:O13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wykresy 2024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Pankiewicz Anna</cp:lastModifiedBy>
  <cp:lastPrinted>2025-04-02T07:36:33Z</cp:lastPrinted>
  <dcterms:created xsi:type="dcterms:W3CDTF">2002-10-16T09:43:58Z</dcterms:created>
  <dcterms:modified xsi:type="dcterms:W3CDTF">2025-08-01T06:29:55Z</dcterms:modified>
</cp:coreProperties>
</file>