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840"/>
  </bookViews>
  <sheets>
    <sheet name="wzorcowy zakres danych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" i="7" l="1"/>
  <c r="AL4" i="7"/>
  <c r="AL3" i="7"/>
  <c r="AL2" i="7"/>
  <c r="AP5" i="7"/>
  <c r="AP4" i="7"/>
  <c r="AP3" i="7"/>
  <c r="AP2" i="7"/>
</calcChain>
</file>

<file path=xl/sharedStrings.xml><?xml version="1.0" encoding="utf-8"?>
<sst xmlns="http://schemas.openxmlformats.org/spreadsheetml/2006/main" count="242" uniqueCount="84">
  <si>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</si>
  <si>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</si>
  <si>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</si>
  <si>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</si>
  <si>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</si>
  <si>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</si>
  <si>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</si>
  <si>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</si>
  <si>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</si>
  <si>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</si>
  <si>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</si>
  <si>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</si>
  <si>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</si>
  <si>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</si>
  <si>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</si>
  <si>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</si>
  <si>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</si>
  <si>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</si>
  <si>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</si>
  <si>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</si>
  <si>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</si>
  <si>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</si>
  <si>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pomorskie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</si>
  <si>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</si>
  <si>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</si>
  <si>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</si>
  <si>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</si>
  <si>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</si>
  <si>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</si>
  <si>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</si>
  <si>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</si>
  <si>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</si>
  <si>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</si>
  <si>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</si>
  <si>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</si>
  <si>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</si>
  <si>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</si>
  <si>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</si>
  <si>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</si>
  <si>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</si>
  <si>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</si>
  <si>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</si>
  <si>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</si>
  <si>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</si>
  <si>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</si>
  <si>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</si>
  <si>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</si>
  <si>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</si>
  <si>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</si>
  <si>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</si>
  <si>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</si>
  <si>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</si>
  <si>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</si>
  <si>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</si>
  <si>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</si>
  <si>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</si>
  <si>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</si>
  <si>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</si>
  <si>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</si>
  <si>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0000195164</t>
  </si>
  <si>
    <t>001291695</t>
  </si>
  <si>
    <t>Gdańsk</t>
  </si>
  <si>
    <t>ul. Cieszyńskiego</t>
  </si>
  <si>
    <t>80-809</t>
  </si>
  <si>
    <t>ul. Jasieńska</t>
  </si>
  <si>
    <t>85F</t>
  </si>
  <si>
    <t>80-175</t>
  </si>
  <si>
    <t>m.Gdańsk</t>
  </si>
  <si>
    <t>85B</t>
  </si>
  <si>
    <t>85C</t>
  </si>
  <si>
    <t>85D</t>
  </si>
  <si>
    <t>A</t>
  </si>
  <si>
    <t>B</t>
  </si>
  <si>
    <t>C</t>
  </si>
  <si>
    <t>E</t>
  </si>
  <si>
    <t>Spółka z ograniczoną odpowiedzialnością</t>
  </si>
  <si>
    <t>x</t>
  </si>
  <si>
    <t>dom jednorodzinny</t>
  </si>
  <si>
    <t>udział w prawie własności terenu wspolnego</t>
  </si>
  <si>
    <t>"Inwesting"</t>
  </si>
  <si>
    <t>inwesting@inwesting.com.pl</t>
  </si>
  <si>
    <t>www.inwesting.com.pl</t>
  </si>
  <si>
    <t>telefoniczny, pisemny, elektroniczny na podane dane teleadresowe</t>
  </si>
  <si>
    <t>www.domymondo.pl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</si>
</sst>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yyyy\-mm\-dd\ hh:mm:ss"/>
    <numFmt numFmtId="166" formatCode="dd\-mm\-yy\ h:mm;@"/>
  </numFmts>
  <fonts count="6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9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5" fillId="0" borderId="0" xfId="0" quotePrefix="1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wrapText="1"/>
    </xf>
    <xf numFmtId="49" fontId="4" fillId="0" borderId="0" xfId="1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0" fillId="0" borderId="0" xfId="0" applyFill="1"/>
    <xf numFmtId="1" fontId="4" fillId="0" borderId="0" xfId="0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westing.com.pl/" TargetMode="External"/><Relationship Id="rId3" Type="http://schemas.openxmlformats.org/officeDocument/2006/relationships/hyperlink" Target="mailto:inwesting@inwesting.com.pl" TargetMode="External"/><Relationship Id="rId7" Type="http://schemas.openxmlformats.org/officeDocument/2006/relationships/hyperlink" Target="http://www.inwesting.com.pl/" TargetMode="External"/><Relationship Id="rId2" Type="http://schemas.openxmlformats.org/officeDocument/2006/relationships/hyperlink" Target="http://www.inwesting.com.pl/" TargetMode="External"/><Relationship Id="rId1" Type="http://schemas.openxmlformats.org/officeDocument/2006/relationships/hyperlink" Target="mailto:inwesting@inwesting.com.pl" TargetMode="External"/><Relationship Id="rId6" Type="http://schemas.openxmlformats.org/officeDocument/2006/relationships/hyperlink" Target="http://www.inwesting.com.pl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nwesting@inwesting.com.pl" TargetMode="External"/><Relationship Id="rId10" Type="http://schemas.openxmlformats.org/officeDocument/2006/relationships/hyperlink" Target="http://www.domymondo.pl/" TargetMode="External"/><Relationship Id="rId4" Type="http://schemas.openxmlformats.org/officeDocument/2006/relationships/hyperlink" Target="mailto:inwesting@inwesting.com.pl" TargetMode="External"/><Relationship Id="rId9" Type="http://schemas.openxmlformats.org/officeDocument/2006/relationships/hyperlink" Target="http://www.domymond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0"/>
  <sheetViews>
    <sheetView tabSelected="1" workbookViewId="0">
      <selection activeCell="BB15" sqref="BB15"/>
    </sheetView>
  </sheetViews>
  <sheetFormatPr defaultRowHeight="14.25"/>
  <cols>
    <col min="1" max="1" width="14.25" customWidth="1"/>
    <col min="2" max="2" width="21.375" customWidth="1"/>
    <col min="3" max="3" width="11.125" bestFit="1" customWidth="1"/>
    <col min="4" max="4" width="9.125" customWidth="1"/>
    <col min="5" max="5" width="11.125" bestFit="1" customWidth="1"/>
    <col min="6" max="6" width="14.125" customWidth="1"/>
    <col min="7" max="7" width="10.125" bestFit="1" customWidth="1"/>
    <col min="8" max="8" width="24" customWidth="1"/>
    <col min="9" max="9" width="7.625" customWidth="1"/>
    <col min="10" max="10" width="19.625" customWidth="1"/>
    <col min="11" max="11" width="16" customWidth="1"/>
    <col min="12" max="12" width="15.875" customWidth="1"/>
    <col min="13" max="13" width="17.125" customWidth="1"/>
    <col min="14" max="14" width="19.25" customWidth="1"/>
    <col min="15" max="15" width="18" customWidth="1"/>
    <col min="16" max="16" width="13.25" customWidth="1"/>
    <col min="17" max="17" width="11.625" customWidth="1"/>
    <col min="18" max="18" width="11.125" customWidth="1"/>
    <col min="19" max="19" width="14.875" customWidth="1"/>
    <col min="20" max="20" width="14.375" customWidth="1"/>
    <col min="21" max="21" width="13.625" customWidth="1"/>
    <col min="22" max="22" width="14.25" customWidth="1"/>
    <col min="23" max="23" width="17.25" customWidth="1"/>
    <col min="24" max="24" width="12.75" customWidth="1"/>
    <col min="25" max="25" width="11.25" customWidth="1"/>
    <col min="26" max="26" width="13" customWidth="1"/>
    <col min="27" max="27" width="9.875" customWidth="1"/>
    <col min="28" max="28" width="23" customWidth="1"/>
    <col min="29" max="29" width="15.125" customWidth="1"/>
    <col min="30" max="30" width="15.625" customWidth="1"/>
    <col min="31" max="31" width="15" customWidth="1"/>
    <col min="32" max="32" width="15.625" customWidth="1"/>
    <col min="33" max="33" width="15" customWidth="1"/>
    <col min="34" max="34" width="14.75" customWidth="1"/>
    <col min="35" max="35" width="15.875" customWidth="1"/>
    <col min="36" max="36" width="15.125" customWidth="1"/>
    <col min="37" max="37" width="12.875" customWidth="1"/>
    <col min="38" max="38" width="14.125" customWidth="1"/>
    <col min="39" max="39" width="18.625" customWidth="1"/>
    <col min="40" max="40" width="16.75" customWidth="1"/>
    <col min="41" max="41" width="19.75" customWidth="1"/>
    <col min="42" max="42" width="14.25" customWidth="1"/>
    <col min="43" max="43" width="17.125" customWidth="1"/>
    <col min="44" max="44" width="16" customWidth="1"/>
    <col min="45" max="45" width="15.25" customWidth="1"/>
    <col min="46" max="46" width="13" customWidth="1"/>
    <col min="47" max="47" width="15.75" customWidth="1"/>
    <col min="48" max="48" width="16" customWidth="1"/>
    <col min="49" max="49" width="15.625" customWidth="1"/>
    <col min="50" max="51" width="16.75" customWidth="1"/>
    <col min="52" max="52" width="12.375" customWidth="1"/>
    <col min="53" max="53" width="14.125" customWidth="1"/>
    <col min="54" max="54" width="21.875" customWidth="1"/>
    <col min="55" max="55" width="13.875" customWidth="1"/>
    <col min="56" max="56" width="13.75" customWidth="1"/>
    <col min="57" max="57" width="22.875" customWidth="1"/>
    <col min="58" max="58" width="19" customWidth="1"/>
  </cols>
  <sheetData>
    <row r="1" spans="1:59" s="1" customFormat="1" ht="117.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46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28</v>
      </c>
      <c r="R1" s="1" t="s">
        <v>29</v>
      </c>
      <c r="S1" s="1" t="s">
        <v>30</v>
      </c>
      <c r="T1" s="1" t="s">
        <v>31</v>
      </c>
      <c r="U1" s="1" t="s">
        <v>32</v>
      </c>
      <c r="V1" s="1" t="s">
        <v>37</v>
      </c>
      <c r="W1" s="1" t="s">
        <v>33</v>
      </c>
      <c r="X1" s="2" t="s">
        <v>34</v>
      </c>
      <c r="Y1" s="2" t="s">
        <v>35</v>
      </c>
      <c r="Z1" s="3" t="s">
        <v>36</v>
      </c>
      <c r="AA1" s="1" t="s">
        <v>10</v>
      </c>
      <c r="AB1" s="1" t="s">
        <v>11</v>
      </c>
      <c r="AC1" s="1" t="s">
        <v>38</v>
      </c>
      <c r="AD1" s="1" t="s">
        <v>39</v>
      </c>
      <c r="AE1" s="1" t="s">
        <v>40</v>
      </c>
      <c r="AF1" s="1" t="s">
        <v>41</v>
      </c>
      <c r="AG1" s="1" t="s">
        <v>42</v>
      </c>
      <c r="AH1" s="1" t="s">
        <v>43</v>
      </c>
      <c r="AI1" s="3" t="s">
        <v>44</v>
      </c>
      <c r="AJ1" s="1" t="s">
        <v>16</v>
      </c>
      <c r="AK1" s="1" t="s">
        <v>19</v>
      </c>
      <c r="AL1" s="1" t="s">
        <v>14</v>
      </c>
      <c r="AM1" s="4" t="s">
        <v>47</v>
      </c>
      <c r="AN1" s="1" t="s">
        <v>51</v>
      </c>
      <c r="AO1" s="4" t="s">
        <v>48</v>
      </c>
      <c r="AP1" s="28" t="s">
        <v>52</v>
      </c>
      <c r="AQ1" s="4" t="s">
        <v>49</v>
      </c>
      <c r="AR1" s="1" t="s">
        <v>45</v>
      </c>
      <c r="AS1" s="1" t="s">
        <v>50</v>
      </c>
      <c r="AT1" s="1" t="s">
        <v>21</v>
      </c>
      <c r="AU1" s="4" t="s">
        <v>53</v>
      </c>
      <c r="AV1" s="1" t="s">
        <v>54</v>
      </c>
      <c r="AW1" s="1" t="s">
        <v>55</v>
      </c>
      <c r="AX1" s="1" t="s">
        <v>20</v>
      </c>
      <c r="AY1" s="4" t="s">
        <v>58</v>
      </c>
      <c r="AZ1" s="1" t="s">
        <v>17</v>
      </c>
      <c r="BA1" s="1" t="s">
        <v>12</v>
      </c>
      <c r="BB1" s="4" t="s">
        <v>56</v>
      </c>
      <c r="BC1" s="1" t="s">
        <v>18</v>
      </c>
      <c r="BD1" s="1" t="s">
        <v>13</v>
      </c>
      <c r="BE1" s="4" t="s">
        <v>57</v>
      </c>
      <c r="BF1" s="1" t="s">
        <v>15</v>
      </c>
    </row>
    <row r="2" spans="1:59" s="7" customFormat="1" ht="41.25" customHeight="1">
      <c r="A2" s="11" t="s">
        <v>79</v>
      </c>
      <c r="B2" s="15" t="s">
        <v>75</v>
      </c>
      <c r="C2" s="20" t="s">
        <v>59</v>
      </c>
      <c r="D2" s="24" t="s">
        <v>76</v>
      </c>
      <c r="E2" s="12">
        <v>5831001482</v>
      </c>
      <c r="F2" s="20" t="s">
        <v>60</v>
      </c>
      <c r="G2" s="12">
        <v>583427070</v>
      </c>
      <c r="H2" s="9" t="s">
        <v>80</v>
      </c>
      <c r="I2" s="32" t="s">
        <v>76</v>
      </c>
      <c r="J2" s="9" t="s">
        <v>81</v>
      </c>
      <c r="K2" s="11" t="s">
        <v>22</v>
      </c>
      <c r="L2" s="11" t="s">
        <v>61</v>
      </c>
      <c r="M2" s="11" t="s">
        <v>67</v>
      </c>
      <c r="N2" s="11" t="s">
        <v>61</v>
      </c>
      <c r="O2" s="11" t="s">
        <v>62</v>
      </c>
      <c r="P2" s="12">
        <v>17</v>
      </c>
      <c r="Q2" s="24" t="s">
        <v>76</v>
      </c>
      <c r="R2" s="13" t="s">
        <v>63</v>
      </c>
      <c r="S2" s="11" t="s">
        <v>22</v>
      </c>
      <c r="T2" s="11" t="s">
        <v>67</v>
      </c>
      <c r="U2" s="11" t="s">
        <v>61</v>
      </c>
      <c r="V2" s="11" t="s">
        <v>61</v>
      </c>
      <c r="W2" s="11" t="s">
        <v>62</v>
      </c>
      <c r="X2" s="12">
        <v>17</v>
      </c>
      <c r="Y2" s="24" t="s">
        <v>76</v>
      </c>
      <c r="Z2" s="29" t="s">
        <v>63</v>
      </c>
      <c r="AA2" s="30" t="s">
        <v>76</v>
      </c>
      <c r="AB2" s="23" t="s">
        <v>82</v>
      </c>
      <c r="AC2" s="11" t="s">
        <v>22</v>
      </c>
      <c r="AD2" s="11" t="s">
        <v>61</v>
      </c>
      <c r="AE2" s="11" t="s">
        <v>61</v>
      </c>
      <c r="AF2" s="11" t="s">
        <v>61</v>
      </c>
      <c r="AG2" s="11" t="s">
        <v>64</v>
      </c>
      <c r="AH2" s="12" t="s">
        <v>68</v>
      </c>
      <c r="AI2" s="13" t="s">
        <v>66</v>
      </c>
      <c r="AJ2" s="11" t="s">
        <v>77</v>
      </c>
      <c r="AK2" s="11" t="s">
        <v>71</v>
      </c>
      <c r="AL2" s="12">
        <f>AN2/195.07</f>
        <v>12747.218947044652</v>
      </c>
      <c r="AM2" s="14">
        <v>45914.5</v>
      </c>
      <c r="AN2" s="12">
        <v>2486600</v>
      </c>
      <c r="AO2" s="14">
        <v>45914.5</v>
      </c>
      <c r="AP2" s="12">
        <f>AN2+BA2</f>
        <v>2490000</v>
      </c>
      <c r="AQ2" s="14">
        <v>45914.5</v>
      </c>
      <c r="AR2" s="15" t="s">
        <v>76</v>
      </c>
      <c r="AS2" s="15" t="s">
        <v>76</v>
      </c>
      <c r="AT2" s="16" t="s">
        <v>76</v>
      </c>
      <c r="AU2" s="17" t="s">
        <v>76</v>
      </c>
      <c r="AV2" s="15" t="s">
        <v>76</v>
      </c>
      <c r="AW2" s="15" t="s">
        <v>76</v>
      </c>
      <c r="AX2" s="16" t="s">
        <v>76</v>
      </c>
      <c r="AY2" s="17" t="s">
        <v>76</v>
      </c>
      <c r="AZ2" s="6" t="s">
        <v>78</v>
      </c>
      <c r="BA2" s="26">
        <v>3400</v>
      </c>
      <c r="BB2" s="14">
        <v>45914.5</v>
      </c>
      <c r="BC2" s="15" t="s">
        <v>76</v>
      </c>
      <c r="BD2" s="16" t="s">
        <v>76</v>
      </c>
      <c r="BE2" s="17" t="s">
        <v>76</v>
      </c>
      <c r="BF2" s="33" t="s">
        <v>83</v>
      </c>
      <c r="BG2" s="18"/>
    </row>
    <row r="3" spans="1:59" s="7" customFormat="1" ht="41.25" customHeight="1">
      <c r="A3" s="11" t="s">
        <v>79</v>
      </c>
      <c r="B3" s="15" t="s">
        <v>75</v>
      </c>
      <c r="C3" s="20" t="s">
        <v>59</v>
      </c>
      <c r="D3" s="24" t="s">
        <v>76</v>
      </c>
      <c r="E3" s="12">
        <v>5831001482</v>
      </c>
      <c r="F3" s="20" t="s">
        <v>60</v>
      </c>
      <c r="G3" s="12">
        <v>583427070</v>
      </c>
      <c r="H3" s="9" t="s">
        <v>80</v>
      </c>
      <c r="I3" s="32" t="s">
        <v>76</v>
      </c>
      <c r="J3" s="9" t="s">
        <v>81</v>
      </c>
      <c r="K3" s="11" t="s">
        <v>22</v>
      </c>
      <c r="L3" s="11" t="s">
        <v>61</v>
      </c>
      <c r="M3" s="11" t="s">
        <v>67</v>
      </c>
      <c r="N3" s="11" t="s">
        <v>61</v>
      </c>
      <c r="O3" s="11" t="s">
        <v>62</v>
      </c>
      <c r="P3" s="12">
        <v>17</v>
      </c>
      <c r="Q3" s="24" t="s">
        <v>76</v>
      </c>
      <c r="R3" s="13" t="s">
        <v>63</v>
      </c>
      <c r="S3" s="11" t="s">
        <v>22</v>
      </c>
      <c r="T3" s="11" t="s">
        <v>67</v>
      </c>
      <c r="U3" s="11" t="s">
        <v>61</v>
      </c>
      <c r="V3" s="11" t="s">
        <v>61</v>
      </c>
      <c r="W3" s="11" t="s">
        <v>62</v>
      </c>
      <c r="X3" s="12">
        <v>17</v>
      </c>
      <c r="Y3" s="24" t="s">
        <v>76</v>
      </c>
      <c r="Z3" s="29" t="s">
        <v>63</v>
      </c>
      <c r="AA3" s="30" t="s">
        <v>76</v>
      </c>
      <c r="AB3" s="23" t="s">
        <v>82</v>
      </c>
      <c r="AC3" s="11" t="s">
        <v>22</v>
      </c>
      <c r="AD3" s="11" t="s">
        <v>61</v>
      </c>
      <c r="AE3" s="11" t="s">
        <v>61</v>
      </c>
      <c r="AF3" s="11" t="s">
        <v>61</v>
      </c>
      <c r="AG3" s="11" t="s">
        <v>64</v>
      </c>
      <c r="AH3" s="12" t="s">
        <v>69</v>
      </c>
      <c r="AI3" s="13" t="s">
        <v>66</v>
      </c>
      <c r="AJ3" s="11" t="s">
        <v>77</v>
      </c>
      <c r="AK3" s="19" t="s">
        <v>72</v>
      </c>
      <c r="AL3" s="12">
        <f>AN3/195.26</f>
        <v>11198.402130492677</v>
      </c>
      <c r="AM3" s="14">
        <v>45914.5</v>
      </c>
      <c r="AN3" s="12">
        <v>2186600</v>
      </c>
      <c r="AO3" s="14">
        <v>45914.5</v>
      </c>
      <c r="AP3" s="12">
        <f>AN3+BA3</f>
        <v>2190000</v>
      </c>
      <c r="AQ3" s="14">
        <v>45914.5</v>
      </c>
      <c r="AR3" s="15" t="s">
        <v>76</v>
      </c>
      <c r="AS3" s="18" t="s">
        <v>76</v>
      </c>
      <c r="AT3" s="18" t="s">
        <v>76</v>
      </c>
      <c r="AU3" s="17" t="s">
        <v>76</v>
      </c>
      <c r="AV3" s="18" t="s">
        <v>76</v>
      </c>
      <c r="AW3" s="18" t="s">
        <v>76</v>
      </c>
      <c r="AX3" s="18" t="s">
        <v>76</v>
      </c>
      <c r="AY3" s="17" t="s">
        <v>76</v>
      </c>
      <c r="AZ3" s="6" t="s">
        <v>78</v>
      </c>
      <c r="BA3" s="27">
        <v>3400</v>
      </c>
      <c r="BB3" s="14">
        <v>45914.5</v>
      </c>
      <c r="BC3" s="18" t="s">
        <v>76</v>
      </c>
      <c r="BD3" s="18" t="s">
        <v>76</v>
      </c>
      <c r="BE3" s="17" t="s">
        <v>76</v>
      </c>
      <c r="BF3" s="33" t="s">
        <v>83</v>
      </c>
      <c r="BG3" s="18"/>
    </row>
    <row r="4" spans="1:59" s="7" customFormat="1" ht="41.25" customHeight="1">
      <c r="A4" s="11" t="s">
        <v>79</v>
      </c>
      <c r="B4" s="15" t="s">
        <v>75</v>
      </c>
      <c r="C4" s="20" t="s">
        <v>59</v>
      </c>
      <c r="D4" s="24" t="s">
        <v>76</v>
      </c>
      <c r="E4" s="12">
        <v>5831001482</v>
      </c>
      <c r="F4" s="20" t="s">
        <v>60</v>
      </c>
      <c r="G4" s="12">
        <v>583427070</v>
      </c>
      <c r="H4" s="9" t="s">
        <v>80</v>
      </c>
      <c r="I4" s="32" t="s">
        <v>76</v>
      </c>
      <c r="J4" s="9" t="s">
        <v>81</v>
      </c>
      <c r="K4" s="11" t="s">
        <v>22</v>
      </c>
      <c r="L4" s="11" t="s">
        <v>61</v>
      </c>
      <c r="M4" s="11" t="s">
        <v>67</v>
      </c>
      <c r="N4" s="11" t="s">
        <v>61</v>
      </c>
      <c r="O4" s="11" t="s">
        <v>62</v>
      </c>
      <c r="P4" s="12">
        <v>17</v>
      </c>
      <c r="Q4" s="24" t="s">
        <v>76</v>
      </c>
      <c r="R4" s="13" t="s">
        <v>63</v>
      </c>
      <c r="S4" s="11" t="s">
        <v>22</v>
      </c>
      <c r="T4" s="11" t="s">
        <v>67</v>
      </c>
      <c r="U4" s="11" t="s">
        <v>61</v>
      </c>
      <c r="V4" s="11" t="s">
        <v>61</v>
      </c>
      <c r="W4" s="11" t="s">
        <v>62</v>
      </c>
      <c r="X4" s="12">
        <v>17</v>
      </c>
      <c r="Y4" s="24" t="s">
        <v>76</v>
      </c>
      <c r="Z4" s="29" t="s">
        <v>63</v>
      </c>
      <c r="AA4" s="30" t="s">
        <v>76</v>
      </c>
      <c r="AB4" s="23" t="s">
        <v>82</v>
      </c>
      <c r="AC4" s="11" t="s">
        <v>22</v>
      </c>
      <c r="AD4" s="11" t="s">
        <v>61</v>
      </c>
      <c r="AE4" s="11" t="s">
        <v>61</v>
      </c>
      <c r="AF4" s="11" t="s">
        <v>61</v>
      </c>
      <c r="AG4" s="11" t="s">
        <v>64</v>
      </c>
      <c r="AH4" s="12" t="s">
        <v>70</v>
      </c>
      <c r="AI4" s="13" t="s">
        <v>66</v>
      </c>
      <c r="AJ4" s="11" t="s">
        <v>77</v>
      </c>
      <c r="AK4" s="19" t="s">
        <v>73</v>
      </c>
      <c r="AL4" s="24">
        <f>AN4/195.01</f>
        <v>11725.552535767398</v>
      </c>
      <c r="AM4" s="14">
        <v>45914.5</v>
      </c>
      <c r="AN4" s="24">
        <v>2286600</v>
      </c>
      <c r="AO4" s="14">
        <v>45914.5</v>
      </c>
      <c r="AP4" s="25">
        <f>AN4+BA4</f>
        <v>2290000</v>
      </c>
      <c r="AQ4" s="14">
        <v>45914.5</v>
      </c>
      <c r="AR4" s="15" t="s">
        <v>76</v>
      </c>
      <c r="AS4" s="18" t="s">
        <v>76</v>
      </c>
      <c r="AT4" s="18" t="s">
        <v>76</v>
      </c>
      <c r="AU4" s="17" t="s">
        <v>76</v>
      </c>
      <c r="AV4" s="18" t="s">
        <v>76</v>
      </c>
      <c r="AW4" s="18" t="s">
        <v>76</v>
      </c>
      <c r="AX4" s="18" t="s">
        <v>76</v>
      </c>
      <c r="AY4" s="17" t="s">
        <v>76</v>
      </c>
      <c r="AZ4" s="6" t="s">
        <v>78</v>
      </c>
      <c r="BA4" s="27">
        <v>3400</v>
      </c>
      <c r="BB4" s="14">
        <v>45914.5</v>
      </c>
      <c r="BC4" s="18" t="s">
        <v>76</v>
      </c>
      <c r="BD4" s="18" t="s">
        <v>76</v>
      </c>
      <c r="BE4" s="17" t="s">
        <v>76</v>
      </c>
      <c r="BF4" s="33" t="s">
        <v>83</v>
      </c>
      <c r="BG4" s="18"/>
    </row>
    <row r="5" spans="1:59" s="7" customFormat="1" ht="41.25" customHeight="1">
      <c r="A5" s="11" t="s">
        <v>79</v>
      </c>
      <c r="B5" s="15" t="s">
        <v>75</v>
      </c>
      <c r="C5" s="20" t="s">
        <v>59</v>
      </c>
      <c r="D5" s="24" t="s">
        <v>76</v>
      </c>
      <c r="E5" s="12">
        <v>5831001482</v>
      </c>
      <c r="F5" s="20" t="s">
        <v>60</v>
      </c>
      <c r="G5" s="12">
        <v>583427070</v>
      </c>
      <c r="H5" s="9" t="s">
        <v>80</v>
      </c>
      <c r="I5" s="32" t="s">
        <v>76</v>
      </c>
      <c r="J5" s="9" t="s">
        <v>81</v>
      </c>
      <c r="K5" s="11" t="s">
        <v>22</v>
      </c>
      <c r="L5" s="11" t="s">
        <v>61</v>
      </c>
      <c r="M5" s="11" t="s">
        <v>67</v>
      </c>
      <c r="N5" s="11" t="s">
        <v>61</v>
      </c>
      <c r="O5" s="11" t="s">
        <v>62</v>
      </c>
      <c r="P5" s="12">
        <v>17</v>
      </c>
      <c r="Q5" s="24" t="s">
        <v>76</v>
      </c>
      <c r="R5" s="13" t="s">
        <v>63</v>
      </c>
      <c r="S5" s="11" t="s">
        <v>22</v>
      </c>
      <c r="T5" s="11" t="s">
        <v>67</v>
      </c>
      <c r="U5" s="11" t="s">
        <v>61</v>
      </c>
      <c r="V5" s="11" t="s">
        <v>61</v>
      </c>
      <c r="W5" s="11" t="s">
        <v>62</v>
      </c>
      <c r="X5" s="12">
        <v>17</v>
      </c>
      <c r="Y5" s="24" t="s">
        <v>76</v>
      </c>
      <c r="Z5" s="29" t="s">
        <v>63</v>
      </c>
      <c r="AA5" s="30" t="s">
        <v>76</v>
      </c>
      <c r="AB5" s="23" t="s">
        <v>82</v>
      </c>
      <c r="AC5" s="11" t="s">
        <v>22</v>
      </c>
      <c r="AD5" s="11" t="s">
        <v>61</v>
      </c>
      <c r="AE5" s="11" t="s">
        <v>61</v>
      </c>
      <c r="AF5" s="11" t="s">
        <v>61</v>
      </c>
      <c r="AG5" s="11" t="s">
        <v>64</v>
      </c>
      <c r="AH5" s="12" t="s">
        <v>65</v>
      </c>
      <c r="AI5" s="13" t="s">
        <v>66</v>
      </c>
      <c r="AJ5" s="11" t="s">
        <v>77</v>
      </c>
      <c r="AK5" s="19" t="s">
        <v>74</v>
      </c>
      <c r="AL5" s="12">
        <f>AN5/195.07</f>
        <v>12747.218947044652</v>
      </c>
      <c r="AM5" s="14">
        <v>45914.5</v>
      </c>
      <c r="AN5" s="12">
        <v>2486600</v>
      </c>
      <c r="AO5" s="14">
        <v>45914.5</v>
      </c>
      <c r="AP5" s="12">
        <f>AN5+BA5</f>
        <v>2490000</v>
      </c>
      <c r="AQ5" s="14">
        <v>45914.5</v>
      </c>
      <c r="AR5" s="15" t="s">
        <v>76</v>
      </c>
      <c r="AS5" s="18" t="s">
        <v>76</v>
      </c>
      <c r="AT5" s="18" t="s">
        <v>76</v>
      </c>
      <c r="AU5" s="17" t="s">
        <v>76</v>
      </c>
      <c r="AV5" s="18" t="s">
        <v>76</v>
      </c>
      <c r="AW5" s="18" t="s">
        <v>76</v>
      </c>
      <c r="AX5" s="18" t="s">
        <v>76</v>
      </c>
      <c r="AY5" s="17" t="s">
        <v>76</v>
      </c>
      <c r="AZ5" s="6" t="s">
        <v>78</v>
      </c>
      <c r="BA5" s="27">
        <v>3400</v>
      </c>
      <c r="BB5" s="14">
        <v>45914.5</v>
      </c>
      <c r="BC5" s="18" t="s">
        <v>76</v>
      </c>
      <c r="BD5" s="18" t="s">
        <v>76</v>
      </c>
      <c r="BE5" s="17" t="s">
        <v>76</v>
      </c>
      <c r="BF5" s="33" t="s">
        <v>83</v>
      </c>
      <c r="BG5" s="18"/>
    </row>
    <row r="6" spans="1:59">
      <c r="A6" s="21"/>
      <c r="B6" s="21"/>
      <c r="C6" s="21"/>
      <c r="D6" s="21"/>
      <c r="E6" s="21"/>
      <c r="F6" s="21"/>
      <c r="G6" s="21"/>
      <c r="H6" s="10"/>
      <c r="I6" s="10"/>
      <c r="J6" s="10"/>
      <c r="Y6" s="31"/>
      <c r="Z6" s="31"/>
      <c r="AA6" s="31"/>
      <c r="AR6" s="5"/>
      <c r="AS6" s="5"/>
      <c r="AT6" s="5"/>
      <c r="AU6" s="5"/>
      <c r="AV6" s="5"/>
      <c r="AW6" s="5"/>
      <c r="AX6" s="5"/>
      <c r="AY6" s="5"/>
      <c r="AZ6" s="22"/>
      <c r="BA6" s="5"/>
      <c r="BB6" s="5"/>
      <c r="BC6" s="5"/>
      <c r="BD6" s="5"/>
      <c r="BE6" s="5"/>
      <c r="BF6" s="5"/>
      <c r="BG6" s="5"/>
    </row>
    <row r="7" spans="1:59">
      <c r="H7" s="10"/>
      <c r="I7" s="10"/>
      <c r="J7" s="10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>
      <c r="H8" s="8"/>
      <c r="I8" s="8"/>
      <c r="J8" s="8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>
      <c r="H9" s="8"/>
      <c r="I9" s="8"/>
      <c r="J9" s="8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>
      <c r="H10" s="8"/>
      <c r="I10" s="8"/>
      <c r="J10" s="8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</sheetData>
  <hyperlinks>
    <hyperlink ref="H2" r:id="rId1"/>
    <hyperlink ref="J2" r:id="rId2"/>
    <hyperlink ref="H3" r:id="rId3"/>
    <hyperlink ref="H4" r:id="rId4"/>
    <hyperlink ref="H5" r:id="rId5"/>
    <hyperlink ref="J3" r:id="rId6"/>
    <hyperlink ref="J4" r:id="rId7"/>
    <hyperlink ref="J5" r:id="rId8"/>
    <hyperlink ref="BF2" r:id="rId9"/>
    <hyperlink ref="BF3:BF5" r:id="rId10" display="www.domymondo.pl"/>
  </hyperlinks>
  <pageMargins left="0.7" right="0.7" top="0.75" bottom="0.75" header="0.3" footer="0.3"/>
  <pageSetup paperSize="9"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2025-09-12T07:27:30Z</dcterms:modified>
</cp:coreProperties>
</file>