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202300"/>
  <xr:revisionPtr revIDLastSave="0" documentId="13_ncr:1_{11525F5D-0EC7-440D-AABF-32697507825D}" xr6:coauthVersionLast="47" xr6:coauthVersionMax="47" xr10:uidLastSave="{00000000-0000-0000-0000-000000000000}"/>
  <bookViews>
    <workbookView xWindow="5820" yWindow="960" windowWidth="17316" windowHeight="10488" xr2:uid="{336D2583-5C4C-4C42-9206-61D546232E49}"/>
  </bookViews>
  <sheets>
    <sheet name="Familiares Gruntowa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" i="7" l="1"/>
  <c r="AQ4" i="7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O3" i="7"/>
  <c r="AO4" i="7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Q2" i="7"/>
  <c r="AO2" i="7"/>
  <c r="AL17" i="7"/>
  <c r="AL16" i="7"/>
  <c r="AL15" i="7"/>
  <c r="AL14" i="7"/>
  <c r="AL13" i="7"/>
  <c r="AL12" i="7"/>
  <c r="AL11" i="7"/>
  <c r="AL10" i="7"/>
  <c r="AL9" i="7"/>
  <c r="AL8" i="7"/>
  <c r="AL7" i="7"/>
  <c r="AL6" i="7"/>
  <c r="AL5" i="7"/>
  <c r="AL4" i="7"/>
  <c r="AL3" i="7"/>
  <c r="AL2" i="7"/>
</calcChain>
</file>

<file path=xl/sharedStrings.xml><?xml version="1.0" encoding="utf-8"?>
<sst xmlns="http://schemas.openxmlformats.org/spreadsheetml/2006/main" count="778" uniqueCount="93">
  <si>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</si>
  <si>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</si>
  <si>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</si>
  <si>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</si>
  <si>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</si>
  <si>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</si>
  <si>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</si>
  <si>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</si>
  <si>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</si>
  <si>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</si>
  <si>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</si>
  <si>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</si>
  <si>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</si>
  <si>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</si>
  <si>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</si>
  <si>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</si>
  <si>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</si>
  <si>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</si>
  <si>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</si>
  <si>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</si>
  <si>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</si>
  <si>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</si>
  <si>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</si>
  <si>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</si>
  <si>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</si>
  <si>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</si>
  <si>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małopolskie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</si>
  <si>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</si>
  <si>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</si>
  <si>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</si>
  <si>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</si>
  <si>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</si>
  <si>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</si>
  <si>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</si>
  <si>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</si>
  <si>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</si>
  <si>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</si>
  <si>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</si>
  <si>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</si>
  <si>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</si>
  <si>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</si>
  <si>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</si>
  <si>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</si>
  <si>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</si>
  <si>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</si>
  <si>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</si>
  <si>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</si>
  <si>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</si>
  <si>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</si>
  <si>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</si>
  <si>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</si>
  <si>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</si>
  <si>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</si>
  <si>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</si>
  <si>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</si>
  <si>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</si>
  <si>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</si>
  <si>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</si>
  <si>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</si>
  <si>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</si>
  <si>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</si>
  <si>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</si>
  <si>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</si>
  <si>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Spółka z ograniczoną odpowiedzialnością</t>
  </si>
  <si>
    <t>x</t>
  </si>
  <si>
    <t>ul. Fort Piłsudskiego</t>
  </si>
  <si>
    <t>kontakt@apartamentygruntowa.pl</t>
  </si>
  <si>
    <t>02-704</t>
  </si>
  <si>
    <t>tarnowski</t>
  </si>
  <si>
    <t>Tarnów</t>
  </si>
  <si>
    <t>ul. Gruntowa</t>
  </si>
  <si>
    <t>19A</t>
  </si>
  <si>
    <t>33-100</t>
  </si>
  <si>
    <t>FAMILIARES GRUNTOWA</t>
  </si>
  <si>
    <t>www.apartamentygruntowa.pl</t>
  </si>
  <si>
    <t>telefon, e-mail, strona WWW, komunikatory</t>
  </si>
  <si>
    <t>1. Apartamenty Gruntowa ETAP I / BUD 1 / parter</t>
  </si>
  <si>
    <t>2. Apartamenty Gruntowa ETAP I / BUD 1 / piętro</t>
  </si>
  <si>
    <t>3. Apartamenty Gruntowa ETAP I / BUD 2 / parter</t>
  </si>
  <si>
    <t>4. Apartamenty Gruntowa ETAP I / BUD 2 / piętro</t>
  </si>
  <si>
    <t>13. Apartamenty Gruntowa ETAP II / BUD 7 / parter</t>
  </si>
  <si>
    <t>14. Apartamenty Gruntowa ETAP II / BUD 7 / piętro</t>
  </si>
  <si>
    <t>15. Apartamenty Gruntowa ETAP II / BUD 8 / parter</t>
  </si>
  <si>
    <t>16. Apartamenty Gruntowa ETAP II / BUD 8 / piętro</t>
  </si>
  <si>
    <t>5. Apartamenty Gruntowa ETAP I / BUD 3 / parter</t>
  </si>
  <si>
    <t>6. Apartamenty Gruntowa ETAP I / BUD 3 / piętro</t>
  </si>
  <si>
    <t>7. Apartamenty Gruntowa ETAP I / BUD 4 / parter</t>
  </si>
  <si>
    <t>8. Apartamenty Gruntowa ETAP I / BUD 4 / piętro</t>
  </si>
  <si>
    <t>9. Apartamenty Gruntowa ETAP II / BUD 5 / parter</t>
  </si>
  <si>
    <t>10. Apartamenty Gruntowa ETAP II / BUD 5 / piętro</t>
  </si>
  <si>
    <t>11. Apartamenty Gruntowa ETAP II / BUD 6 / parter</t>
  </si>
  <si>
    <t>12. Apartamenty Gruntowa ETAP II / BUD 6 / piętro</t>
  </si>
  <si>
    <t>prawo do korzystania z drogi wewnętrznej (dojazdowej)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</si>
</sst>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1"/>
      <color theme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0" borderId="0" xfId="0" applyNumberFormat="1"/>
    <xf numFmtId="49" fontId="3" fillId="0" borderId="0" xfId="1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1" fillId="0" borderId="0" xfId="0" applyFont="1"/>
    <xf numFmtId="0" fontId="2" fillId="2" borderId="0" xfId="0" applyFont="1" applyFill="1" applyAlignment="1">
      <alignment horizontal="center" vertical="top" wrapText="1"/>
    </xf>
    <xf numFmtId="1" fontId="2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165" fontId="2" fillId="2" borderId="0" xfId="0" applyNumberFormat="1" applyFont="1" applyFill="1" applyAlignment="1">
      <alignment horizontal="center" vertical="top" wrapText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6" fillId="0" borderId="0" xfId="0" applyFont="1"/>
    <xf numFmtId="1" fontId="6" fillId="0" borderId="0" xfId="0" applyNumberFormat="1" applyFont="1"/>
    <xf numFmtId="0" fontId="5" fillId="0" borderId="0" xfId="0" applyFont="1"/>
    <xf numFmtId="1" fontId="5" fillId="0" borderId="0" xfId="0" applyNumberFormat="1" applyFont="1"/>
    <xf numFmtId="165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ntakt@apartamentygruntowa.pl" TargetMode="External"/><Relationship Id="rId13" Type="http://schemas.openxmlformats.org/officeDocument/2006/relationships/hyperlink" Target="mailto:kontakt@apartamentygruntowa.pl" TargetMode="External"/><Relationship Id="rId3" Type="http://schemas.openxmlformats.org/officeDocument/2006/relationships/hyperlink" Target="mailto:kontakt@apartamentygruntowa.pl" TargetMode="External"/><Relationship Id="rId7" Type="http://schemas.openxmlformats.org/officeDocument/2006/relationships/hyperlink" Target="mailto:kontakt@apartamentygruntowa.pl" TargetMode="External"/><Relationship Id="rId12" Type="http://schemas.openxmlformats.org/officeDocument/2006/relationships/hyperlink" Target="mailto:kontakt@apartamentygruntowa.pl" TargetMode="External"/><Relationship Id="rId2" Type="http://schemas.openxmlformats.org/officeDocument/2006/relationships/hyperlink" Target="mailto:kontakt@apartamentygruntowa.pl" TargetMode="External"/><Relationship Id="rId16" Type="http://schemas.openxmlformats.org/officeDocument/2006/relationships/hyperlink" Target="mailto:kontakt@apartamentygruntowa.pl" TargetMode="External"/><Relationship Id="rId1" Type="http://schemas.openxmlformats.org/officeDocument/2006/relationships/hyperlink" Target="mailto:kontakt@apartamentygruntowa.pl" TargetMode="External"/><Relationship Id="rId6" Type="http://schemas.openxmlformats.org/officeDocument/2006/relationships/hyperlink" Target="mailto:kontakt@apartamentygruntowa.pl" TargetMode="External"/><Relationship Id="rId11" Type="http://schemas.openxmlformats.org/officeDocument/2006/relationships/hyperlink" Target="mailto:kontakt@apartamentygruntowa.pl" TargetMode="External"/><Relationship Id="rId5" Type="http://schemas.openxmlformats.org/officeDocument/2006/relationships/hyperlink" Target="mailto:kontakt@apartamentygruntowa.pl" TargetMode="External"/><Relationship Id="rId15" Type="http://schemas.openxmlformats.org/officeDocument/2006/relationships/hyperlink" Target="mailto:kontakt@apartamentygruntowa.pl" TargetMode="External"/><Relationship Id="rId10" Type="http://schemas.openxmlformats.org/officeDocument/2006/relationships/hyperlink" Target="mailto:kontakt@apartamentygruntowa.pl" TargetMode="External"/><Relationship Id="rId4" Type="http://schemas.openxmlformats.org/officeDocument/2006/relationships/hyperlink" Target="mailto:kontakt@apartamentygruntowa.pl" TargetMode="External"/><Relationship Id="rId9" Type="http://schemas.openxmlformats.org/officeDocument/2006/relationships/hyperlink" Target="mailto:kontakt@apartamentygruntowa.pl" TargetMode="External"/><Relationship Id="rId14" Type="http://schemas.openxmlformats.org/officeDocument/2006/relationships/hyperlink" Target="mailto:kontakt@apartamentygruntow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24"/>
  <sheetViews>
    <sheetView tabSelected="1" topLeftCell="AK2" workbookViewId="0">
      <selection activeCell="AM19" sqref="AM19"/>
    </sheetView>
  </sheetViews>
  <sheetFormatPr defaultRowHeight="14.4" x14ac:dyDescent="0.3"/>
  <cols>
    <col min="1" max="1" width="17.5546875" hidden="1" customWidth="1"/>
    <col min="2" max="2" width="0" hidden="1" customWidth="1"/>
    <col min="3" max="3" width="8.33203125" hidden="1" customWidth="1"/>
    <col min="4" max="4" width="6.33203125" hidden="1" customWidth="1"/>
    <col min="5" max="5" width="11.21875" hidden="1" customWidth="1"/>
    <col min="6" max="6" width="10.6640625" hidden="1" customWidth="1"/>
    <col min="7" max="7" width="10.109375" hidden="1" customWidth="1"/>
    <col min="8" max="8" width="0" hidden="1" customWidth="1"/>
    <col min="9" max="9" width="7.44140625" style="6" hidden="1" customWidth="1"/>
    <col min="10" max="24" width="0" hidden="1" customWidth="1"/>
    <col min="25" max="25" width="0" style="6" hidden="1" customWidth="1"/>
    <col min="26" max="26" width="0" hidden="1" customWidth="1"/>
    <col min="27" max="27" width="10.88671875" style="6" hidden="1" customWidth="1"/>
    <col min="28" max="28" width="8.88671875" hidden="1" customWidth="1"/>
    <col min="29" max="33" width="0" hidden="1" customWidth="1"/>
    <col min="34" max="34" width="0" style="6" hidden="1" customWidth="1"/>
    <col min="35" max="36" width="0" hidden="1" customWidth="1"/>
    <col min="38" max="38" width="14.44140625" style="8" customWidth="1"/>
    <col min="39" max="39" width="17.77734375" customWidth="1"/>
    <col min="40" max="40" width="17.6640625" style="9" customWidth="1"/>
    <col min="41" max="41" width="20" customWidth="1"/>
    <col min="42" max="42" width="17.6640625" style="9" customWidth="1"/>
    <col min="43" max="43" width="20" customWidth="1"/>
    <col min="44" max="58" width="11.109375" style="6" customWidth="1"/>
  </cols>
  <sheetData>
    <row r="1" spans="1:58" s="10" customFormat="1" ht="43.2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50</v>
      </c>
      <c r="L1" s="10" t="s">
        <v>27</v>
      </c>
      <c r="M1" s="10" t="s">
        <v>28</v>
      </c>
      <c r="N1" s="10" t="s">
        <v>29</v>
      </c>
      <c r="O1" s="10" t="s">
        <v>30</v>
      </c>
      <c r="P1" s="10" t="s">
        <v>31</v>
      </c>
      <c r="Q1" s="10" t="s">
        <v>32</v>
      </c>
      <c r="R1" s="10" t="s">
        <v>33</v>
      </c>
      <c r="S1" s="10" t="s">
        <v>34</v>
      </c>
      <c r="T1" s="10" t="s">
        <v>35</v>
      </c>
      <c r="U1" s="10" t="s">
        <v>36</v>
      </c>
      <c r="V1" s="10" t="s">
        <v>41</v>
      </c>
      <c r="W1" s="10" t="s">
        <v>37</v>
      </c>
      <c r="X1" s="11" t="s">
        <v>38</v>
      </c>
      <c r="Y1" s="11" t="s">
        <v>39</v>
      </c>
      <c r="Z1" s="12" t="s">
        <v>40</v>
      </c>
      <c r="AA1" s="10" t="s">
        <v>10</v>
      </c>
      <c r="AB1" s="10" t="s">
        <v>11</v>
      </c>
      <c r="AC1" s="10" t="s">
        <v>42</v>
      </c>
      <c r="AD1" s="10" t="s">
        <v>43</v>
      </c>
      <c r="AE1" s="10" t="s">
        <v>44</v>
      </c>
      <c r="AF1" s="10" t="s">
        <v>45</v>
      </c>
      <c r="AG1" s="10" t="s">
        <v>46</v>
      </c>
      <c r="AH1" s="10" t="s">
        <v>47</v>
      </c>
      <c r="AI1" s="12" t="s">
        <v>48</v>
      </c>
      <c r="AJ1" s="10" t="s">
        <v>16</v>
      </c>
      <c r="AK1" s="10" t="s">
        <v>20</v>
      </c>
      <c r="AL1" s="10" t="s">
        <v>14</v>
      </c>
      <c r="AM1" s="13" t="s">
        <v>51</v>
      </c>
      <c r="AN1" s="10" t="s">
        <v>55</v>
      </c>
      <c r="AO1" s="13" t="s">
        <v>52</v>
      </c>
      <c r="AP1" s="10" t="s">
        <v>56</v>
      </c>
      <c r="AQ1" s="13" t="s">
        <v>53</v>
      </c>
      <c r="AR1" s="10" t="s">
        <v>49</v>
      </c>
      <c r="AS1" s="10" t="s">
        <v>54</v>
      </c>
      <c r="AT1" s="10" t="s">
        <v>22</v>
      </c>
      <c r="AU1" s="13" t="s">
        <v>57</v>
      </c>
      <c r="AV1" s="10" t="s">
        <v>58</v>
      </c>
      <c r="AW1" s="10" t="s">
        <v>59</v>
      </c>
      <c r="AX1" s="10" t="s">
        <v>21</v>
      </c>
      <c r="AY1" s="13" t="s">
        <v>62</v>
      </c>
      <c r="AZ1" s="10" t="s">
        <v>17</v>
      </c>
      <c r="BA1" s="10" t="s">
        <v>12</v>
      </c>
      <c r="BB1" s="13" t="s">
        <v>60</v>
      </c>
      <c r="BC1" s="10" t="s">
        <v>18</v>
      </c>
      <c r="BD1" s="10" t="s">
        <v>13</v>
      </c>
      <c r="BE1" s="13" t="s">
        <v>61</v>
      </c>
      <c r="BF1" s="10" t="s">
        <v>15</v>
      </c>
    </row>
    <row r="2" spans="1:58" x14ac:dyDescent="0.3">
      <c r="A2" t="s">
        <v>73</v>
      </c>
      <c r="B2" t="s">
        <v>63</v>
      </c>
      <c r="C2">
        <v>1071067</v>
      </c>
      <c r="D2" s="5" t="s">
        <v>64</v>
      </c>
      <c r="E2" s="1">
        <v>9930698614</v>
      </c>
      <c r="F2" s="1">
        <v>527019744</v>
      </c>
      <c r="G2" s="1">
        <v>605292025</v>
      </c>
      <c r="H2" s="4" t="s">
        <v>66</v>
      </c>
      <c r="I2" s="5" t="s">
        <v>64</v>
      </c>
      <c r="J2" t="s">
        <v>74</v>
      </c>
      <c r="K2" s="3" t="s">
        <v>23</v>
      </c>
      <c r="L2" s="3" t="s">
        <v>24</v>
      </c>
      <c r="M2" s="3" t="s">
        <v>25</v>
      </c>
      <c r="N2" s="3" t="s">
        <v>25</v>
      </c>
      <c r="O2" s="3" t="s">
        <v>65</v>
      </c>
      <c r="P2" s="1">
        <v>2</v>
      </c>
      <c r="Q2" s="1">
        <v>2</v>
      </c>
      <c r="R2" s="2" t="s">
        <v>67</v>
      </c>
      <c r="S2" s="3" t="s">
        <v>26</v>
      </c>
      <c r="T2" s="3" t="s">
        <v>68</v>
      </c>
      <c r="U2" s="3" t="s">
        <v>69</v>
      </c>
      <c r="V2" s="3" t="s">
        <v>69</v>
      </c>
      <c r="W2" s="3" t="s">
        <v>70</v>
      </c>
      <c r="X2" s="1" t="s">
        <v>71</v>
      </c>
      <c r="Y2" s="5" t="s">
        <v>64</v>
      </c>
      <c r="Z2" s="2" t="s">
        <v>72</v>
      </c>
      <c r="AA2" s="7" t="s">
        <v>64</v>
      </c>
      <c r="AB2" s="3" t="s">
        <v>75</v>
      </c>
      <c r="AC2" s="3" t="s">
        <v>26</v>
      </c>
      <c r="AD2" s="3" t="s">
        <v>68</v>
      </c>
      <c r="AE2" s="3" t="s">
        <v>69</v>
      </c>
      <c r="AF2" s="3" t="s">
        <v>69</v>
      </c>
      <c r="AG2" s="3" t="s">
        <v>70</v>
      </c>
      <c r="AH2" s="5" t="s">
        <v>64</v>
      </c>
      <c r="AI2" s="2" t="s">
        <v>72</v>
      </c>
      <c r="AJ2" s="3" t="s">
        <v>19</v>
      </c>
      <c r="AK2" s="17" t="s">
        <v>76</v>
      </c>
      <c r="AL2" s="18">
        <f>AN2/56.96</f>
        <v>7198.0337078651683</v>
      </c>
      <c r="AM2" s="21">
        <v>45915.666666666664</v>
      </c>
      <c r="AN2" s="18">
        <v>410000</v>
      </c>
      <c r="AO2" s="21">
        <f>AM2</f>
        <v>45915.666666666664</v>
      </c>
      <c r="AP2" s="18">
        <v>410000</v>
      </c>
      <c r="AQ2" s="21">
        <f>AM2</f>
        <v>45915.666666666664</v>
      </c>
      <c r="AR2" s="7" t="s">
        <v>64</v>
      </c>
      <c r="AS2" s="7" t="s">
        <v>64</v>
      </c>
      <c r="AT2" s="5" t="s">
        <v>64</v>
      </c>
      <c r="AU2" s="14" t="s">
        <v>64</v>
      </c>
      <c r="AV2" s="7" t="s">
        <v>64</v>
      </c>
      <c r="AW2" s="7" t="s">
        <v>64</v>
      </c>
      <c r="AX2" s="5" t="s">
        <v>64</v>
      </c>
      <c r="AY2" s="14" t="s">
        <v>64</v>
      </c>
      <c r="AZ2" s="16" t="s">
        <v>92</v>
      </c>
      <c r="BA2" s="5">
        <v>0</v>
      </c>
      <c r="BB2" s="14" t="s">
        <v>64</v>
      </c>
      <c r="BC2" s="7" t="s">
        <v>64</v>
      </c>
      <c r="BD2" s="7" t="s">
        <v>64</v>
      </c>
      <c r="BE2" s="7" t="s">
        <v>64</v>
      </c>
      <c r="BF2" s="15" t="s">
        <v>74</v>
      </c>
    </row>
    <row r="3" spans="1:58" x14ac:dyDescent="0.3">
      <c r="A3" t="s">
        <v>73</v>
      </c>
      <c r="B3" t="s">
        <v>63</v>
      </c>
      <c r="C3">
        <v>1071067</v>
      </c>
      <c r="D3" s="5" t="s">
        <v>64</v>
      </c>
      <c r="E3" s="1">
        <v>9930698614</v>
      </c>
      <c r="F3" s="1">
        <v>527019744</v>
      </c>
      <c r="G3" s="1">
        <v>605292025</v>
      </c>
      <c r="H3" s="4" t="s">
        <v>66</v>
      </c>
      <c r="I3" s="5" t="s">
        <v>64</v>
      </c>
      <c r="J3" t="s">
        <v>74</v>
      </c>
      <c r="K3" s="3" t="s">
        <v>23</v>
      </c>
      <c r="L3" s="3" t="s">
        <v>24</v>
      </c>
      <c r="M3" s="3" t="s">
        <v>25</v>
      </c>
      <c r="N3" s="3" t="s">
        <v>25</v>
      </c>
      <c r="O3" s="3" t="s">
        <v>65</v>
      </c>
      <c r="P3" s="1">
        <v>2</v>
      </c>
      <c r="Q3" s="1">
        <v>2</v>
      </c>
      <c r="R3" s="2" t="s">
        <v>67</v>
      </c>
      <c r="S3" s="3" t="s">
        <v>26</v>
      </c>
      <c r="T3" s="3" t="s">
        <v>68</v>
      </c>
      <c r="U3" s="3" t="s">
        <v>69</v>
      </c>
      <c r="V3" s="3" t="s">
        <v>69</v>
      </c>
      <c r="W3" s="3" t="s">
        <v>70</v>
      </c>
      <c r="X3" s="1" t="s">
        <v>71</v>
      </c>
      <c r="Y3" s="5" t="s">
        <v>64</v>
      </c>
      <c r="Z3" s="2" t="s">
        <v>72</v>
      </c>
      <c r="AA3" s="7" t="s">
        <v>64</v>
      </c>
      <c r="AB3" s="3" t="s">
        <v>75</v>
      </c>
      <c r="AC3" s="3" t="s">
        <v>26</v>
      </c>
      <c r="AD3" s="3" t="s">
        <v>68</v>
      </c>
      <c r="AE3" s="3" t="s">
        <v>69</v>
      </c>
      <c r="AF3" s="3" t="s">
        <v>69</v>
      </c>
      <c r="AG3" s="3" t="s">
        <v>70</v>
      </c>
      <c r="AH3" s="5" t="s">
        <v>64</v>
      </c>
      <c r="AI3" s="2" t="s">
        <v>72</v>
      </c>
      <c r="AJ3" s="3" t="s">
        <v>19</v>
      </c>
      <c r="AK3" s="17" t="s">
        <v>77</v>
      </c>
      <c r="AL3" s="18">
        <f>AN3/76.38</f>
        <v>6284.3676355066773</v>
      </c>
      <c r="AM3" s="21">
        <v>45915.666666666664</v>
      </c>
      <c r="AN3" s="18">
        <v>480000</v>
      </c>
      <c r="AO3" s="21">
        <f t="shared" ref="AO3:AO17" si="0">AM3</f>
        <v>45915.666666666664</v>
      </c>
      <c r="AP3" s="18">
        <v>480000</v>
      </c>
      <c r="AQ3" s="21">
        <f t="shared" ref="AQ3:AQ17" si="1">AM3</f>
        <v>45915.666666666664</v>
      </c>
      <c r="AR3" s="7" t="s">
        <v>64</v>
      </c>
      <c r="AS3" s="7" t="s">
        <v>64</v>
      </c>
      <c r="AT3" s="5" t="s">
        <v>64</v>
      </c>
      <c r="AU3" s="14" t="s">
        <v>64</v>
      </c>
      <c r="AV3" s="7" t="s">
        <v>64</v>
      </c>
      <c r="AW3" s="7" t="s">
        <v>64</v>
      </c>
      <c r="AX3" s="5" t="s">
        <v>64</v>
      </c>
      <c r="AY3" s="14" t="s">
        <v>64</v>
      </c>
      <c r="AZ3" s="16" t="s">
        <v>92</v>
      </c>
      <c r="BA3" s="5">
        <v>0</v>
      </c>
      <c r="BB3" s="14" t="s">
        <v>64</v>
      </c>
      <c r="BC3" s="7" t="s">
        <v>64</v>
      </c>
      <c r="BD3" s="7" t="s">
        <v>64</v>
      </c>
      <c r="BE3" s="7" t="s">
        <v>64</v>
      </c>
      <c r="BF3" s="15" t="s">
        <v>74</v>
      </c>
    </row>
    <row r="4" spans="1:58" x14ac:dyDescent="0.3">
      <c r="A4" t="s">
        <v>73</v>
      </c>
      <c r="B4" t="s">
        <v>63</v>
      </c>
      <c r="C4">
        <v>1071067</v>
      </c>
      <c r="D4" s="5" t="s">
        <v>64</v>
      </c>
      <c r="E4" s="1">
        <v>9930698614</v>
      </c>
      <c r="F4" s="1">
        <v>527019744</v>
      </c>
      <c r="G4" s="1">
        <v>605292025</v>
      </c>
      <c r="H4" s="4" t="s">
        <v>66</v>
      </c>
      <c r="I4" s="5" t="s">
        <v>64</v>
      </c>
      <c r="J4" t="s">
        <v>74</v>
      </c>
      <c r="K4" s="3" t="s">
        <v>23</v>
      </c>
      <c r="L4" s="3" t="s">
        <v>24</v>
      </c>
      <c r="M4" s="3" t="s">
        <v>25</v>
      </c>
      <c r="N4" s="3" t="s">
        <v>25</v>
      </c>
      <c r="O4" s="3" t="s">
        <v>65</v>
      </c>
      <c r="P4" s="1">
        <v>2</v>
      </c>
      <c r="Q4" s="1">
        <v>2</v>
      </c>
      <c r="R4" s="2" t="s">
        <v>67</v>
      </c>
      <c r="S4" s="3" t="s">
        <v>26</v>
      </c>
      <c r="T4" s="3" t="s">
        <v>68</v>
      </c>
      <c r="U4" s="3" t="s">
        <v>69</v>
      </c>
      <c r="V4" s="3" t="s">
        <v>69</v>
      </c>
      <c r="W4" s="3" t="s">
        <v>70</v>
      </c>
      <c r="X4" s="1" t="s">
        <v>71</v>
      </c>
      <c r="Y4" s="5" t="s">
        <v>64</v>
      </c>
      <c r="Z4" s="2" t="s">
        <v>72</v>
      </c>
      <c r="AA4" s="7" t="s">
        <v>64</v>
      </c>
      <c r="AB4" s="3" t="s">
        <v>75</v>
      </c>
      <c r="AC4" s="3" t="s">
        <v>26</v>
      </c>
      <c r="AD4" s="3" t="s">
        <v>68</v>
      </c>
      <c r="AE4" s="3" t="s">
        <v>69</v>
      </c>
      <c r="AF4" s="3" t="s">
        <v>69</v>
      </c>
      <c r="AG4" s="3" t="s">
        <v>70</v>
      </c>
      <c r="AH4" s="5" t="s">
        <v>64</v>
      </c>
      <c r="AI4" s="2" t="s">
        <v>72</v>
      </c>
      <c r="AJ4" s="3" t="s">
        <v>19</v>
      </c>
      <c r="AK4" s="17" t="s">
        <v>78</v>
      </c>
      <c r="AL4" s="18">
        <f>AN4/56.96</f>
        <v>7004.9157303370785</v>
      </c>
      <c r="AM4" s="21">
        <v>45915.666666608799</v>
      </c>
      <c r="AN4" s="18">
        <v>399000</v>
      </c>
      <c r="AO4" s="21">
        <f t="shared" si="0"/>
        <v>45915.666666608799</v>
      </c>
      <c r="AP4" s="18">
        <v>399000</v>
      </c>
      <c r="AQ4" s="21">
        <f t="shared" si="1"/>
        <v>45915.666666608799</v>
      </c>
      <c r="AR4" s="7" t="s">
        <v>64</v>
      </c>
      <c r="AS4" s="7" t="s">
        <v>64</v>
      </c>
      <c r="AT4" s="5" t="s">
        <v>64</v>
      </c>
      <c r="AU4" s="14" t="s">
        <v>64</v>
      </c>
      <c r="AV4" s="7" t="s">
        <v>64</v>
      </c>
      <c r="AW4" s="7" t="s">
        <v>64</v>
      </c>
      <c r="AX4" s="5" t="s">
        <v>64</v>
      </c>
      <c r="AY4" s="14" t="s">
        <v>64</v>
      </c>
      <c r="AZ4" s="16" t="s">
        <v>92</v>
      </c>
      <c r="BA4" s="5">
        <v>0</v>
      </c>
      <c r="BB4" s="14" t="s">
        <v>64</v>
      </c>
      <c r="BC4" s="7" t="s">
        <v>64</v>
      </c>
      <c r="BD4" s="7" t="s">
        <v>64</v>
      </c>
      <c r="BE4" s="7" t="s">
        <v>64</v>
      </c>
      <c r="BF4" s="15" t="s">
        <v>74</v>
      </c>
    </row>
    <row r="5" spans="1:58" x14ac:dyDescent="0.3">
      <c r="A5" t="s">
        <v>73</v>
      </c>
      <c r="B5" t="s">
        <v>63</v>
      </c>
      <c r="C5">
        <v>1071067</v>
      </c>
      <c r="D5" s="5" t="s">
        <v>64</v>
      </c>
      <c r="E5" s="1">
        <v>9930698614</v>
      </c>
      <c r="F5" s="1">
        <v>527019744</v>
      </c>
      <c r="G5" s="1">
        <v>605292025</v>
      </c>
      <c r="H5" s="4" t="s">
        <v>66</v>
      </c>
      <c r="I5" s="5" t="s">
        <v>64</v>
      </c>
      <c r="J5" t="s">
        <v>74</v>
      </c>
      <c r="K5" s="3" t="s">
        <v>23</v>
      </c>
      <c r="L5" s="3" t="s">
        <v>24</v>
      </c>
      <c r="M5" s="3" t="s">
        <v>25</v>
      </c>
      <c r="N5" s="3" t="s">
        <v>25</v>
      </c>
      <c r="O5" s="3" t="s">
        <v>65</v>
      </c>
      <c r="P5" s="1">
        <v>2</v>
      </c>
      <c r="Q5" s="1">
        <v>2</v>
      </c>
      <c r="R5" s="2" t="s">
        <v>67</v>
      </c>
      <c r="S5" s="3" t="s">
        <v>26</v>
      </c>
      <c r="T5" s="3" t="s">
        <v>68</v>
      </c>
      <c r="U5" s="3" t="s">
        <v>69</v>
      </c>
      <c r="V5" s="3" t="s">
        <v>69</v>
      </c>
      <c r="W5" s="3" t="s">
        <v>70</v>
      </c>
      <c r="X5" s="1" t="s">
        <v>71</v>
      </c>
      <c r="Y5" s="5" t="s">
        <v>64</v>
      </c>
      <c r="Z5" s="2" t="s">
        <v>72</v>
      </c>
      <c r="AA5" s="7" t="s">
        <v>64</v>
      </c>
      <c r="AB5" s="3" t="s">
        <v>75</v>
      </c>
      <c r="AC5" s="3" t="s">
        <v>26</v>
      </c>
      <c r="AD5" s="3" t="s">
        <v>68</v>
      </c>
      <c r="AE5" s="3" t="s">
        <v>69</v>
      </c>
      <c r="AF5" s="3" t="s">
        <v>69</v>
      </c>
      <c r="AG5" s="3" t="s">
        <v>70</v>
      </c>
      <c r="AH5" s="5" t="s">
        <v>64</v>
      </c>
      <c r="AI5" s="2" t="s">
        <v>72</v>
      </c>
      <c r="AJ5" s="3" t="s">
        <v>19</v>
      </c>
      <c r="AK5" s="19" t="s">
        <v>79</v>
      </c>
      <c r="AL5" s="20">
        <f>AN5/76.38</f>
        <v>6938.9892642052901</v>
      </c>
      <c r="AM5" s="21">
        <v>45915.666666608799</v>
      </c>
      <c r="AN5" s="20">
        <v>530000</v>
      </c>
      <c r="AO5" s="21">
        <f t="shared" si="0"/>
        <v>45915.666666608799</v>
      </c>
      <c r="AP5" s="20">
        <v>530000</v>
      </c>
      <c r="AQ5" s="21">
        <f t="shared" si="1"/>
        <v>45915.666666608799</v>
      </c>
      <c r="AR5" s="7" t="s">
        <v>64</v>
      </c>
      <c r="AS5" s="7" t="s">
        <v>64</v>
      </c>
      <c r="AT5" s="5" t="s">
        <v>64</v>
      </c>
      <c r="AU5" s="14" t="s">
        <v>64</v>
      </c>
      <c r="AV5" s="7" t="s">
        <v>64</v>
      </c>
      <c r="AW5" s="7" t="s">
        <v>64</v>
      </c>
      <c r="AX5" s="5" t="s">
        <v>64</v>
      </c>
      <c r="AY5" s="14" t="s">
        <v>64</v>
      </c>
      <c r="AZ5" s="16" t="s">
        <v>92</v>
      </c>
      <c r="BA5" s="5">
        <v>0</v>
      </c>
      <c r="BB5" s="14" t="s">
        <v>64</v>
      </c>
      <c r="BC5" s="7" t="s">
        <v>64</v>
      </c>
      <c r="BD5" s="7" t="s">
        <v>64</v>
      </c>
      <c r="BE5" s="7" t="s">
        <v>64</v>
      </c>
      <c r="BF5" s="15" t="s">
        <v>74</v>
      </c>
    </row>
    <row r="6" spans="1:58" x14ac:dyDescent="0.3">
      <c r="A6" t="s">
        <v>73</v>
      </c>
      <c r="B6" t="s">
        <v>63</v>
      </c>
      <c r="C6">
        <v>1071067</v>
      </c>
      <c r="D6" s="5" t="s">
        <v>64</v>
      </c>
      <c r="E6" s="1">
        <v>9930698614</v>
      </c>
      <c r="F6" s="1">
        <v>527019744</v>
      </c>
      <c r="G6" s="1">
        <v>605292025</v>
      </c>
      <c r="H6" s="4" t="s">
        <v>66</v>
      </c>
      <c r="I6" s="5" t="s">
        <v>64</v>
      </c>
      <c r="J6" t="s">
        <v>74</v>
      </c>
      <c r="K6" s="3" t="s">
        <v>23</v>
      </c>
      <c r="L6" s="3" t="s">
        <v>24</v>
      </c>
      <c r="M6" s="3" t="s">
        <v>25</v>
      </c>
      <c r="N6" s="3" t="s">
        <v>25</v>
      </c>
      <c r="O6" s="3" t="s">
        <v>65</v>
      </c>
      <c r="P6" s="1">
        <v>2</v>
      </c>
      <c r="Q6" s="1">
        <v>2</v>
      </c>
      <c r="R6" s="2" t="s">
        <v>67</v>
      </c>
      <c r="S6" s="3" t="s">
        <v>26</v>
      </c>
      <c r="T6" s="3" t="s">
        <v>68</v>
      </c>
      <c r="U6" s="3" t="s">
        <v>69</v>
      </c>
      <c r="V6" s="3" t="s">
        <v>69</v>
      </c>
      <c r="W6" s="3" t="s">
        <v>70</v>
      </c>
      <c r="X6" s="1" t="s">
        <v>71</v>
      </c>
      <c r="Y6" s="5" t="s">
        <v>64</v>
      </c>
      <c r="Z6" s="2" t="s">
        <v>72</v>
      </c>
      <c r="AA6" s="7" t="s">
        <v>64</v>
      </c>
      <c r="AB6" s="3" t="s">
        <v>75</v>
      </c>
      <c r="AC6" s="3" t="s">
        <v>26</v>
      </c>
      <c r="AD6" s="3" t="s">
        <v>68</v>
      </c>
      <c r="AE6" s="3" t="s">
        <v>69</v>
      </c>
      <c r="AF6" s="3" t="s">
        <v>69</v>
      </c>
      <c r="AG6" s="3" t="s">
        <v>70</v>
      </c>
      <c r="AH6" s="5" t="s">
        <v>64</v>
      </c>
      <c r="AI6" s="2" t="s">
        <v>72</v>
      </c>
      <c r="AJ6" s="3" t="s">
        <v>19</v>
      </c>
      <c r="AK6" s="17" t="s">
        <v>84</v>
      </c>
      <c r="AL6" s="18">
        <f>AN6/56.96</f>
        <v>7865.1685393258422</v>
      </c>
      <c r="AM6" s="21">
        <v>45915.666666608799</v>
      </c>
      <c r="AN6" s="18">
        <v>448000</v>
      </c>
      <c r="AO6" s="21">
        <f t="shared" si="0"/>
        <v>45915.666666608799</v>
      </c>
      <c r="AP6" s="18">
        <v>448000</v>
      </c>
      <c r="AQ6" s="21">
        <f t="shared" si="1"/>
        <v>45915.666666608799</v>
      </c>
      <c r="AR6" s="7" t="s">
        <v>64</v>
      </c>
      <c r="AS6" s="7" t="s">
        <v>64</v>
      </c>
      <c r="AT6" s="5" t="s">
        <v>64</v>
      </c>
      <c r="AU6" s="14" t="s">
        <v>64</v>
      </c>
      <c r="AV6" s="7" t="s">
        <v>64</v>
      </c>
      <c r="AW6" s="7" t="s">
        <v>64</v>
      </c>
      <c r="AX6" s="5" t="s">
        <v>64</v>
      </c>
      <c r="AY6" s="14" t="s">
        <v>64</v>
      </c>
      <c r="AZ6" s="16" t="s">
        <v>92</v>
      </c>
      <c r="BA6" s="5">
        <v>0</v>
      </c>
      <c r="BB6" s="14" t="s">
        <v>64</v>
      </c>
      <c r="BC6" s="7" t="s">
        <v>64</v>
      </c>
      <c r="BD6" s="7" t="s">
        <v>64</v>
      </c>
      <c r="BE6" s="7" t="s">
        <v>64</v>
      </c>
      <c r="BF6" s="15" t="s">
        <v>74</v>
      </c>
    </row>
    <row r="7" spans="1:58" x14ac:dyDescent="0.3">
      <c r="A7" t="s">
        <v>73</v>
      </c>
      <c r="B7" t="s">
        <v>63</v>
      </c>
      <c r="C7">
        <v>1071067</v>
      </c>
      <c r="D7" s="5" t="s">
        <v>64</v>
      </c>
      <c r="E7" s="1">
        <v>9930698614</v>
      </c>
      <c r="F7" s="1">
        <v>527019744</v>
      </c>
      <c r="G7" s="1">
        <v>605292025</v>
      </c>
      <c r="H7" s="4" t="s">
        <v>66</v>
      </c>
      <c r="I7" s="5" t="s">
        <v>64</v>
      </c>
      <c r="J7" t="s">
        <v>74</v>
      </c>
      <c r="K7" s="3" t="s">
        <v>23</v>
      </c>
      <c r="L7" s="3" t="s">
        <v>24</v>
      </c>
      <c r="M7" s="3" t="s">
        <v>25</v>
      </c>
      <c r="N7" s="3" t="s">
        <v>25</v>
      </c>
      <c r="O7" s="3" t="s">
        <v>65</v>
      </c>
      <c r="P7" s="1">
        <v>2</v>
      </c>
      <c r="Q7" s="1">
        <v>2</v>
      </c>
      <c r="R7" s="2" t="s">
        <v>67</v>
      </c>
      <c r="S7" s="3" t="s">
        <v>26</v>
      </c>
      <c r="T7" s="3" t="s">
        <v>68</v>
      </c>
      <c r="U7" s="3" t="s">
        <v>69</v>
      </c>
      <c r="V7" s="3" t="s">
        <v>69</v>
      </c>
      <c r="W7" s="3" t="s">
        <v>70</v>
      </c>
      <c r="X7" s="1" t="s">
        <v>71</v>
      </c>
      <c r="Y7" s="5" t="s">
        <v>64</v>
      </c>
      <c r="Z7" s="2" t="s">
        <v>72</v>
      </c>
      <c r="AA7" s="7" t="s">
        <v>64</v>
      </c>
      <c r="AB7" s="3" t="s">
        <v>75</v>
      </c>
      <c r="AC7" s="3" t="s">
        <v>26</v>
      </c>
      <c r="AD7" s="3" t="s">
        <v>68</v>
      </c>
      <c r="AE7" s="3" t="s">
        <v>69</v>
      </c>
      <c r="AF7" s="3" t="s">
        <v>69</v>
      </c>
      <c r="AG7" s="3" t="s">
        <v>70</v>
      </c>
      <c r="AH7" s="5" t="s">
        <v>64</v>
      </c>
      <c r="AI7" s="2" t="s">
        <v>72</v>
      </c>
      <c r="AJ7" s="3" t="s">
        <v>19</v>
      </c>
      <c r="AK7" s="19" t="s">
        <v>85</v>
      </c>
      <c r="AL7" s="20">
        <f>AN7/76.38</f>
        <v>7069.9135899450121</v>
      </c>
      <c r="AM7" s="21">
        <v>45915.666666608799</v>
      </c>
      <c r="AN7" s="20">
        <v>540000</v>
      </c>
      <c r="AO7" s="21">
        <f t="shared" si="0"/>
        <v>45915.666666608799</v>
      </c>
      <c r="AP7" s="20">
        <v>540000</v>
      </c>
      <c r="AQ7" s="21">
        <f t="shared" si="1"/>
        <v>45915.666666608799</v>
      </c>
      <c r="AR7" s="7" t="s">
        <v>64</v>
      </c>
      <c r="AS7" s="7" t="s">
        <v>64</v>
      </c>
      <c r="AT7" s="5" t="s">
        <v>64</v>
      </c>
      <c r="AU7" s="14" t="s">
        <v>64</v>
      </c>
      <c r="AV7" s="7" t="s">
        <v>64</v>
      </c>
      <c r="AW7" s="7" t="s">
        <v>64</v>
      </c>
      <c r="AX7" s="5" t="s">
        <v>64</v>
      </c>
      <c r="AY7" s="14" t="s">
        <v>64</v>
      </c>
      <c r="AZ7" s="16" t="s">
        <v>92</v>
      </c>
      <c r="BA7" s="5">
        <v>0</v>
      </c>
      <c r="BB7" s="14" t="s">
        <v>64</v>
      </c>
      <c r="BC7" s="7" t="s">
        <v>64</v>
      </c>
      <c r="BD7" s="7" t="s">
        <v>64</v>
      </c>
      <c r="BE7" s="7" t="s">
        <v>64</v>
      </c>
      <c r="BF7" s="15" t="s">
        <v>74</v>
      </c>
    </row>
    <row r="8" spans="1:58" x14ac:dyDescent="0.3">
      <c r="A8" t="s">
        <v>73</v>
      </c>
      <c r="B8" t="s">
        <v>63</v>
      </c>
      <c r="C8">
        <v>1071067</v>
      </c>
      <c r="D8" s="5" t="s">
        <v>64</v>
      </c>
      <c r="E8" s="1">
        <v>9930698614</v>
      </c>
      <c r="F8" s="1">
        <v>527019744</v>
      </c>
      <c r="G8" s="1">
        <v>605292025</v>
      </c>
      <c r="H8" s="4" t="s">
        <v>66</v>
      </c>
      <c r="I8" s="5" t="s">
        <v>64</v>
      </c>
      <c r="J8" t="s">
        <v>74</v>
      </c>
      <c r="K8" s="3" t="s">
        <v>23</v>
      </c>
      <c r="L8" s="3" t="s">
        <v>24</v>
      </c>
      <c r="M8" s="3" t="s">
        <v>25</v>
      </c>
      <c r="N8" s="3" t="s">
        <v>25</v>
      </c>
      <c r="O8" s="3" t="s">
        <v>65</v>
      </c>
      <c r="P8" s="1">
        <v>2</v>
      </c>
      <c r="Q8" s="1">
        <v>2</v>
      </c>
      <c r="R8" s="2" t="s">
        <v>67</v>
      </c>
      <c r="S8" s="3" t="s">
        <v>26</v>
      </c>
      <c r="T8" s="3" t="s">
        <v>68</v>
      </c>
      <c r="U8" s="3" t="s">
        <v>69</v>
      </c>
      <c r="V8" s="3" t="s">
        <v>69</v>
      </c>
      <c r="W8" s="3" t="s">
        <v>70</v>
      </c>
      <c r="X8" s="1" t="s">
        <v>71</v>
      </c>
      <c r="Y8" s="5" t="s">
        <v>64</v>
      </c>
      <c r="Z8" s="2" t="s">
        <v>72</v>
      </c>
      <c r="AA8" s="7" t="s">
        <v>64</v>
      </c>
      <c r="AB8" s="3" t="s">
        <v>75</v>
      </c>
      <c r="AC8" s="3" t="s">
        <v>26</v>
      </c>
      <c r="AD8" s="3" t="s">
        <v>68</v>
      </c>
      <c r="AE8" s="3" t="s">
        <v>69</v>
      </c>
      <c r="AF8" s="3" t="s">
        <v>69</v>
      </c>
      <c r="AG8" s="3" t="s">
        <v>70</v>
      </c>
      <c r="AH8" s="5" t="s">
        <v>64</v>
      </c>
      <c r="AI8" s="2" t="s">
        <v>72</v>
      </c>
      <c r="AJ8" s="3" t="s">
        <v>19</v>
      </c>
      <c r="AK8" s="17" t="s">
        <v>86</v>
      </c>
      <c r="AL8" s="18">
        <f>AN8/56.96</f>
        <v>7549.1573033707864</v>
      </c>
      <c r="AM8" s="21">
        <v>45915.666666608799</v>
      </c>
      <c r="AN8" s="18">
        <v>430000</v>
      </c>
      <c r="AO8" s="21">
        <f t="shared" si="0"/>
        <v>45915.666666608799</v>
      </c>
      <c r="AP8" s="18">
        <v>430000</v>
      </c>
      <c r="AQ8" s="21">
        <f t="shared" si="1"/>
        <v>45915.666666608799</v>
      </c>
      <c r="AR8" s="7" t="s">
        <v>64</v>
      </c>
      <c r="AS8" s="7" t="s">
        <v>64</v>
      </c>
      <c r="AT8" s="5" t="s">
        <v>64</v>
      </c>
      <c r="AU8" s="14" t="s">
        <v>64</v>
      </c>
      <c r="AV8" s="7" t="s">
        <v>64</v>
      </c>
      <c r="AW8" s="7" t="s">
        <v>64</v>
      </c>
      <c r="AX8" s="5" t="s">
        <v>64</v>
      </c>
      <c r="AY8" s="14" t="s">
        <v>64</v>
      </c>
      <c r="AZ8" s="16" t="s">
        <v>92</v>
      </c>
      <c r="BA8" s="5">
        <v>0</v>
      </c>
      <c r="BB8" s="14" t="s">
        <v>64</v>
      </c>
      <c r="BC8" s="7" t="s">
        <v>64</v>
      </c>
      <c r="BD8" s="7" t="s">
        <v>64</v>
      </c>
      <c r="BE8" s="7" t="s">
        <v>64</v>
      </c>
      <c r="BF8" s="15" t="s">
        <v>74</v>
      </c>
    </row>
    <row r="9" spans="1:58" x14ac:dyDescent="0.3">
      <c r="A9" t="s">
        <v>73</v>
      </c>
      <c r="B9" t="s">
        <v>63</v>
      </c>
      <c r="C9">
        <v>1071067</v>
      </c>
      <c r="D9" s="5" t="s">
        <v>64</v>
      </c>
      <c r="E9" s="1">
        <v>9930698614</v>
      </c>
      <c r="F9" s="1">
        <v>527019744</v>
      </c>
      <c r="G9" s="1">
        <v>605292025</v>
      </c>
      <c r="H9" s="4" t="s">
        <v>66</v>
      </c>
      <c r="I9" s="5" t="s">
        <v>64</v>
      </c>
      <c r="J9" t="s">
        <v>74</v>
      </c>
      <c r="K9" s="3" t="s">
        <v>23</v>
      </c>
      <c r="L9" s="3" t="s">
        <v>24</v>
      </c>
      <c r="M9" s="3" t="s">
        <v>25</v>
      </c>
      <c r="N9" s="3" t="s">
        <v>25</v>
      </c>
      <c r="O9" s="3" t="s">
        <v>65</v>
      </c>
      <c r="P9" s="1">
        <v>2</v>
      </c>
      <c r="Q9" s="1">
        <v>2</v>
      </c>
      <c r="R9" s="2" t="s">
        <v>67</v>
      </c>
      <c r="S9" s="3" t="s">
        <v>26</v>
      </c>
      <c r="T9" s="3" t="s">
        <v>68</v>
      </c>
      <c r="U9" s="3" t="s">
        <v>69</v>
      </c>
      <c r="V9" s="3" t="s">
        <v>69</v>
      </c>
      <c r="W9" s="3" t="s">
        <v>70</v>
      </c>
      <c r="X9" s="1" t="s">
        <v>71</v>
      </c>
      <c r="Y9" s="5" t="s">
        <v>64</v>
      </c>
      <c r="Z9" s="2" t="s">
        <v>72</v>
      </c>
      <c r="AA9" s="7" t="s">
        <v>64</v>
      </c>
      <c r="AB9" s="3" t="s">
        <v>75</v>
      </c>
      <c r="AC9" s="3" t="s">
        <v>26</v>
      </c>
      <c r="AD9" s="3" t="s">
        <v>68</v>
      </c>
      <c r="AE9" s="3" t="s">
        <v>69</v>
      </c>
      <c r="AF9" s="3" t="s">
        <v>69</v>
      </c>
      <c r="AG9" s="3" t="s">
        <v>70</v>
      </c>
      <c r="AH9" s="5" t="s">
        <v>64</v>
      </c>
      <c r="AI9" s="2" t="s">
        <v>72</v>
      </c>
      <c r="AJ9" s="3" t="s">
        <v>19</v>
      </c>
      <c r="AK9" s="19" t="s">
        <v>87</v>
      </c>
      <c r="AL9" s="20">
        <f>AN9/76.38</f>
        <v>7069.9135899450121</v>
      </c>
      <c r="AM9" s="21">
        <v>45915.666666608799</v>
      </c>
      <c r="AN9" s="20">
        <v>540000</v>
      </c>
      <c r="AO9" s="21">
        <f t="shared" si="0"/>
        <v>45915.666666608799</v>
      </c>
      <c r="AP9" s="20">
        <v>540000</v>
      </c>
      <c r="AQ9" s="21">
        <f t="shared" si="1"/>
        <v>45915.666666608799</v>
      </c>
      <c r="AR9" s="7" t="s">
        <v>64</v>
      </c>
      <c r="AS9" s="7" t="s">
        <v>64</v>
      </c>
      <c r="AT9" s="5" t="s">
        <v>64</v>
      </c>
      <c r="AU9" s="14" t="s">
        <v>64</v>
      </c>
      <c r="AV9" s="7" t="s">
        <v>64</v>
      </c>
      <c r="AW9" s="7" t="s">
        <v>64</v>
      </c>
      <c r="AX9" s="5" t="s">
        <v>64</v>
      </c>
      <c r="AY9" s="14" t="s">
        <v>64</v>
      </c>
      <c r="AZ9" s="16" t="s">
        <v>92</v>
      </c>
      <c r="BA9" s="5">
        <v>0</v>
      </c>
      <c r="BB9" s="14" t="s">
        <v>64</v>
      </c>
      <c r="BC9" s="7" t="s">
        <v>64</v>
      </c>
      <c r="BD9" s="7" t="s">
        <v>64</v>
      </c>
      <c r="BE9" s="7" t="s">
        <v>64</v>
      </c>
      <c r="BF9" s="15" t="s">
        <v>74</v>
      </c>
    </row>
    <row r="10" spans="1:58" x14ac:dyDescent="0.3">
      <c r="A10" t="s">
        <v>73</v>
      </c>
      <c r="B10" t="s">
        <v>63</v>
      </c>
      <c r="C10">
        <v>1071067</v>
      </c>
      <c r="D10" s="5" t="s">
        <v>64</v>
      </c>
      <c r="E10" s="1">
        <v>9930698614</v>
      </c>
      <c r="F10" s="1">
        <v>527019744</v>
      </c>
      <c r="G10" s="1">
        <v>605292025</v>
      </c>
      <c r="H10" s="4" t="s">
        <v>66</v>
      </c>
      <c r="I10" s="5" t="s">
        <v>64</v>
      </c>
      <c r="J10" t="s">
        <v>74</v>
      </c>
      <c r="K10" s="3" t="s">
        <v>23</v>
      </c>
      <c r="L10" s="3" t="s">
        <v>24</v>
      </c>
      <c r="M10" s="3" t="s">
        <v>25</v>
      </c>
      <c r="N10" s="3" t="s">
        <v>25</v>
      </c>
      <c r="O10" s="3" t="s">
        <v>65</v>
      </c>
      <c r="P10" s="1">
        <v>2</v>
      </c>
      <c r="Q10" s="1">
        <v>2</v>
      </c>
      <c r="R10" s="2" t="s">
        <v>67</v>
      </c>
      <c r="S10" s="3" t="s">
        <v>26</v>
      </c>
      <c r="T10" s="3" t="s">
        <v>68</v>
      </c>
      <c r="U10" s="3" t="s">
        <v>69</v>
      </c>
      <c r="V10" s="3" t="s">
        <v>69</v>
      </c>
      <c r="W10" s="3" t="s">
        <v>70</v>
      </c>
      <c r="X10" s="1" t="s">
        <v>71</v>
      </c>
      <c r="Y10" s="5" t="s">
        <v>64</v>
      </c>
      <c r="Z10" s="2" t="s">
        <v>72</v>
      </c>
      <c r="AA10" s="7" t="s">
        <v>64</v>
      </c>
      <c r="AB10" s="3" t="s">
        <v>75</v>
      </c>
      <c r="AC10" s="3" t="s">
        <v>26</v>
      </c>
      <c r="AD10" s="3" t="s">
        <v>68</v>
      </c>
      <c r="AE10" s="3" t="s">
        <v>69</v>
      </c>
      <c r="AF10" s="3" t="s">
        <v>69</v>
      </c>
      <c r="AG10" s="3" t="s">
        <v>70</v>
      </c>
      <c r="AH10" s="5" t="s">
        <v>64</v>
      </c>
      <c r="AI10" s="2" t="s">
        <v>72</v>
      </c>
      <c r="AJ10" s="3" t="s">
        <v>19</v>
      </c>
      <c r="AK10" s="17" t="s">
        <v>88</v>
      </c>
      <c r="AL10" s="18">
        <f>AN10/56.96</f>
        <v>7900.2808988764045</v>
      </c>
      <c r="AM10" s="21">
        <v>45915.666666608799</v>
      </c>
      <c r="AN10" s="17">
        <v>450000</v>
      </c>
      <c r="AO10" s="21">
        <f t="shared" si="0"/>
        <v>45915.666666608799</v>
      </c>
      <c r="AP10" s="17">
        <v>450000</v>
      </c>
      <c r="AQ10" s="21">
        <f t="shared" si="1"/>
        <v>45915.666666608799</v>
      </c>
      <c r="AR10" s="7" t="s">
        <v>64</v>
      </c>
      <c r="AS10" s="7" t="s">
        <v>64</v>
      </c>
      <c r="AT10" s="5" t="s">
        <v>64</v>
      </c>
      <c r="AU10" s="14" t="s">
        <v>64</v>
      </c>
      <c r="AV10" s="7" t="s">
        <v>64</v>
      </c>
      <c r="AW10" s="7" t="s">
        <v>64</v>
      </c>
      <c r="AX10" s="5" t="s">
        <v>64</v>
      </c>
      <c r="AY10" s="14" t="s">
        <v>64</v>
      </c>
      <c r="AZ10" s="16" t="s">
        <v>92</v>
      </c>
      <c r="BA10" s="5">
        <v>0</v>
      </c>
      <c r="BB10" s="14" t="s">
        <v>64</v>
      </c>
      <c r="BC10" s="7" t="s">
        <v>64</v>
      </c>
      <c r="BD10" s="7" t="s">
        <v>64</v>
      </c>
      <c r="BE10" s="7" t="s">
        <v>64</v>
      </c>
      <c r="BF10" s="15" t="s">
        <v>74</v>
      </c>
    </row>
    <row r="11" spans="1:58" x14ac:dyDescent="0.3">
      <c r="A11" t="s">
        <v>73</v>
      </c>
      <c r="B11" t="s">
        <v>63</v>
      </c>
      <c r="C11">
        <v>1071067</v>
      </c>
      <c r="D11" s="5" t="s">
        <v>64</v>
      </c>
      <c r="E11" s="1">
        <v>9930698614</v>
      </c>
      <c r="F11" s="1">
        <v>527019744</v>
      </c>
      <c r="G11" s="1">
        <v>605292025</v>
      </c>
      <c r="H11" s="4" t="s">
        <v>66</v>
      </c>
      <c r="I11" s="5" t="s">
        <v>64</v>
      </c>
      <c r="J11" t="s">
        <v>74</v>
      </c>
      <c r="K11" s="3" t="s">
        <v>23</v>
      </c>
      <c r="L11" s="3" t="s">
        <v>24</v>
      </c>
      <c r="M11" s="3" t="s">
        <v>25</v>
      </c>
      <c r="N11" s="3" t="s">
        <v>25</v>
      </c>
      <c r="O11" s="3" t="s">
        <v>65</v>
      </c>
      <c r="P11" s="1">
        <v>2</v>
      </c>
      <c r="Q11" s="1">
        <v>2</v>
      </c>
      <c r="R11" s="2" t="s">
        <v>67</v>
      </c>
      <c r="S11" s="3" t="s">
        <v>26</v>
      </c>
      <c r="T11" s="3" t="s">
        <v>68</v>
      </c>
      <c r="U11" s="3" t="s">
        <v>69</v>
      </c>
      <c r="V11" s="3" t="s">
        <v>69</v>
      </c>
      <c r="W11" s="3" t="s">
        <v>70</v>
      </c>
      <c r="X11" s="1" t="s">
        <v>71</v>
      </c>
      <c r="Y11" s="5" t="s">
        <v>64</v>
      </c>
      <c r="Z11" s="2" t="s">
        <v>72</v>
      </c>
      <c r="AA11" s="7" t="s">
        <v>64</v>
      </c>
      <c r="AB11" s="3" t="s">
        <v>75</v>
      </c>
      <c r="AC11" s="3" t="s">
        <v>26</v>
      </c>
      <c r="AD11" s="3" t="s">
        <v>68</v>
      </c>
      <c r="AE11" s="3" t="s">
        <v>69</v>
      </c>
      <c r="AF11" s="3" t="s">
        <v>69</v>
      </c>
      <c r="AG11" s="3" t="s">
        <v>70</v>
      </c>
      <c r="AH11" s="5" t="s">
        <v>64</v>
      </c>
      <c r="AI11" s="2" t="s">
        <v>72</v>
      </c>
      <c r="AJ11" s="3" t="s">
        <v>19</v>
      </c>
      <c r="AK11" s="19" t="s">
        <v>89</v>
      </c>
      <c r="AL11" s="20">
        <f>AN11/76.38</f>
        <v>6938.9892642052901</v>
      </c>
      <c r="AM11" s="21">
        <v>45915.666666608799</v>
      </c>
      <c r="AN11" s="20">
        <v>530000</v>
      </c>
      <c r="AO11" s="21">
        <f t="shared" si="0"/>
        <v>45915.666666608799</v>
      </c>
      <c r="AP11" s="20">
        <v>530000</v>
      </c>
      <c r="AQ11" s="21">
        <f t="shared" si="1"/>
        <v>45915.666666608799</v>
      </c>
      <c r="AR11" s="7" t="s">
        <v>64</v>
      </c>
      <c r="AS11" s="7" t="s">
        <v>64</v>
      </c>
      <c r="AT11" s="5" t="s">
        <v>64</v>
      </c>
      <c r="AU11" s="14" t="s">
        <v>64</v>
      </c>
      <c r="AV11" s="7" t="s">
        <v>64</v>
      </c>
      <c r="AW11" s="7" t="s">
        <v>64</v>
      </c>
      <c r="AX11" s="5" t="s">
        <v>64</v>
      </c>
      <c r="AY11" s="14" t="s">
        <v>64</v>
      </c>
      <c r="AZ11" s="16" t="s">
        <v>92</v>
      </c>
      <c r="BA11" s="5">
        <v>0</v>
      </c>
      <c r="BB11" s="14" t="s">
        <v>64</v>
      </c>
      <c r="BC11" s="7" t="s">
        <v>64</v>
      </c>
      <c r="BD11" s="7" t="s">
        <v>64</v>
      </c>
      <c r="BE11" s="7" t="s">
        <v>64</v>
      </c>
      <c r="BF11" s="15" t="s">
        <v>74</v>
      </c>
    </row>
    <row r="12" spans="1:58" x14ac:dyDescent="0.3">
      <c r="A12" t="s">
        <v>73</v>
      </c>
      <c r="B12" t="s">
        <v>63</v>
      </c>
      <c r="C12">
        <v>1071067</v>
      </c>
      <c r="D12" s="5" t="s">
        <v>64</v>
      </c>
      <c r="E12" s="1">
        <v>9930698614</v>
      </c>
      <c r="F12" s="1">
        <v>527019744</v>
      </c>
      <c r="G12" s="1">
        <v>605292025</v>
      </c>
      <c r="H12" s="4" t="s">
        <v>66</v>
      </c>
      <c r="I12" s="5" t="s">
        <v>64</v>
      </c>
      <c r="J12" t="s">
        <v>74</v>
      </c>
      <c r="K12" s="3" t="s">
        <v>23</v>
      </c>
      <c r="L12" s="3" t="s">
        <v>24</v>
      </c>
      <c r="M12" s="3" t="s">
        <v>25</v>
      </c>
      <c r="N12" s="3" t="s">
        <v>25</v>
      </c>
      <c r="O12" s="3" t="s">
        <v>65</v>
      </c>
      <c r="P12" s="1">
        <v>2</v>
      </c>
      <c r="Q12" s="1">
        <v>2</v>
      </c>
      <c r="R12" s="2" t="s">
        <v>67</v>
      </c>
      <c r="S12" s="3" t="s">
        <v>26</v>
      </c>
      <c r="T12" s="3" t="s">
        <v>68</v>
      </c>
      <c r="U12" s="3" t="s">
        <v>69</v>
      </c>
      <c r="V12" s="3" t="s">
        <v>69</v>
      </c>
      <c r="W12" s="3" t="s">
        <v>70</v>
      </c>
      <c r="X12" s="1" t="s">
        <v>71</v>
      </c>
      <c r="Y12" s="5" t="s">
        <v>64</v>
      </c>
      <c r="Z12" s="2" t="s">
        <v>72</v>
      </c>
      <c r="AA12" s="7" t="s">
        <v>64</v>
      </c>
      <c r="AB12" s="3" t="s">
        <v>75</v>
      </c>
      <c r="AC12" s="3" t="s">
        <v>26</v>
      </c>
      <c r="AD12" s="3" t="s">
        <v>68</v>
      </c>
      <c r="AE12" s="3" t="s">
        <v>69</v>
      </c>
      <c r="AF12" s="3" t="s">
        <v>69</v>
      </c>
      <c r="AG12" s="3" t="s">
        <v>70</v>
      </c>
      <c r="AH12" s="5" t="s">
        <v>64</v>
      </c>
      <c r="AI12" s="2" t="s">
        <v>72</v>
      </c>
      <c r="AJ12" s="3" t="s">
        <v>19</v>
      </c>
      <c r="AK12" s="19" t="s">
        <v>90</v>
      </c>
      <c r="AL12" s="20">
        <f>AN12/56.96</f>
        <v>8075.8426966292136</v>
      </c>
      <c r="AM12" s="21">
        <v>45915.666666608799</v>
      </c>
      <c r="AN12" s="19">
        <v>460000</v>
      </c>
      <c r="AO12" s="21">
        <f t="shared" si="0"/>
        <v>45915.666666608799</v>
      </c>
      <c r="AP12" s="19">
        <v>460000</v>
      </c>
      <c r="AQ12" s="21">
        <f t="shared" si="1"/>
        <v>45915.666666608799</v>
      </c>
      <c r="AR12" s="7" t="s">
        <v>64</v>
      </c>
      <c r="AS12" s="7" t="s">
        <v>64</v>
      </c>
      <c r="AT12" s="5" t="s">
        <v>64</v>
      </c>
      <c r="AU12" s="14" t="s">
        <v>64</v>
      </c>
      <c r="AV12" s="7" t="s">
        <v>64</v>
      </c>
      <c r="AW12" s="7" t="s">
        <v>64</v>
      </c>
      <c r="AX12" s="5" t="s">
        <v>64</v>
      </c>
      <c r="AY12" s="14" t="s">
        <v>64</v>
      </c>
      <c r="AZ12" s="16" t="s">
        <v>92</v>
      </c>
      <c r="BA12" s="5">
        <v>0</v>
      </c>
      <c r="BB12" s="14" t="s">
        <v>64</v>
      </c>
      <c r="BC12" s="7" t="s">
        <v>64</v>
      </c>
      <c r="BD12" s="7" t="s">
        <v>64</v>
      </c>
      <c r="BE12" s="7" t="s">
        <v>64</v>
      </c>
      <c r="BF12" s="15" t="s">
        <v>74</v>
      </c>
    </row>
    <row r="13" spans="1:58" x14ac:dyDescent="0.3">
      <c r="A13" t="s">
        <v>73</v>
      </c>
      <c r="B13" t="s">
        <v>63</v>
      </c>
      <c r="C13">
        <v>1071067</v>
      </c>
      <c r="D13" s="5" t="s">
        <v>64</v>
      </c>
      <c r="E13" s="1">
        <v>9930698614</v>
      </c>
      <c r="F13" s="1">
        <v>527019744</v>
      </c>
      <c r="G13" s="1">
        <v>605292025</v>
      </c>
      <c r="H13" s="4" t="s">
        <v>66</v>
      </c>
      <c r="I13" s="5" t="s">
        <v>64</v>
      </c>
      <c r="J13" t="s">
        <v>74</v>
      </c>
      <c r="K13" s="3" t="s">
        <v>23</v>
      </c>
      <c r="L13" s="3" t="s">
        <v>24</v>
      </c>
      <c r="M13" s="3" t="s">
        <v>25</v>
      </c>
      <c r="N13" s="3" t="s">
        <v>25</v>
      </c>
      <c r="O13" s="3" t="s">
        <v>65</v>
      </c>
      <c r="P13" s="1">
        <v>2</v>
      </c>
      <c r="Q13" s="1">
        <v>2</v>
      </c>
      <c r="R13" s="2" t="s">
        <v>67</v>
      </c>
      <c r="S13" s="3" t="s">
        <v>26</v>
      </c>
      <c r="T13" s="3" t="s">
        <v>68</v>
      </c>
      <c r="U13" s="3" t="s">
        <v>69</v>
      </c>
      <c r="V13" s="3" t="s">
        <v>69</v>
      </c>
      <c r="W13" s="3" t="s">
        <v>70</v>
      </c>
      <c r="X13" s="1" t="s">
        <v>71</v>
      </c>
      <c r="Y13" s="5" t="s">
        <v>64</v>
      </c>
      <c r="Z13" s="2" t="s">
        <v>72</v>
      </c>
      <c r="AA13" s="7" t="s">
        <v>64</v>
      </c>
      <c r="AB13" s="3" t="s">
        <v>75</v>
      </c>
      <c r="AC13" s="3" t="s">
        <v>26</v>
      </c>
      <c r="AD13" s="3" t="s">
        <v>68</v>
      </c>
      <c r="AE13" s="3" t="s">
        <v>69</v>
      </c>
      <c r="AF13" s="3" t="s">
        <v>69</v>
      </c>
      <c r="AG13" s="3" t="s">
        <v>70</v>
      </c>
      <c r="AH13" s="5" t="s">
        <v>64</v>
      </c>
      <c r="AI13" s="2" t="s">
        <v>72</v>
      </c>
      <c r="AJ13" s="3" t="s">
        <v>19</v>
      </c>
      <c r="AK13" s="19" t="s">
        <v>91</v>
      </c>
      <c r="AL13" s="20">
        <f>AN13/76.38</f>
        <v>6938.9892642052901</v>
      </c>
      <c r="AM13" s="21">
        <v>45915.666666608799</v>
      </c>
      <c r="AN13" s="20">
        <v>530000</v>
      </c>
      <c r="AO13" s="21">
        <f t="shared" si="0"/>
        <v>45915.666666608799</v>
      </c>
      <c r="AP13" s="20">
        <v>530000</v>
      </c>
      <c r="AQ13" s="21">
        <f t="shared" si="1"/>
        <v>45915.666666608799</v>
      </c>
      <c r="AR13" s="7" t="s">
        <v>64</v>
      </c>
      <c r="AS13" s="7" t="s">
        <v>64</v>
      </c>
      <c r="AT13" s="5" t="s">
        <v>64</v>
      </c>
      <c r="AU13" s="14" t="s">
        <v>64</v>
      </c>
      <c r="AV13" s="7" t="s">
        <v>64</v>
      </c>
      <c r="AW13" s="7" t="s">
        <v>64</v>
      </c>
      <c r="AX13" s="5" t="s">
        <v>64</v>
      </c>
      <c r="AY13" s="14" t="s">
        <v>64</v>
      </c>
      <c r="AZ13" s="16" t="s">
        <v>92</v>
      </c>
      <c r="BA13" s="5">
        <v>0</v>
      </c>
      <c r="BB13" s="14" t="s">
        <v>64</v>
      </c>
      <c r="BC13" s="7" t="s">
        <v>64</v>
      </c>
      <c r="BD13" s="7" t="s">
        <v>64</v>
      </c>
      <c r="BE13" s="7" t="s">
        <v>64</v>
      </c>
      <c r="BF13" s="15" t="s">
        <v>74</v>
      </c>
    </row>
    <row r="14" spans="1:58" x14ac:dyDescent="0.3">
      <c r="A14" t="s">
        <v>73</v>
      </c>
      <c r="B14" t="s">
        <v>63</v>
      </c>
      <c r="C14">
        <v>1071067</v>
      </c>
      <c r="D14" s="5" t="s">
        <v>64</v>
      </c>
      <c r="E14" s="1">
        <v>9930698614</v>
      </c>
      <c r="F14" s="1">
        <v>527019744</v>
      </c>
      <c r="G14" s="1">
        <v>605292025</v>
      </c>
      <c r="H14" s="4" t="s">
        <v>66</v>
      </c>
      <c r="I14" s="5" t="s">
        <v>64</v>
      </c>
      <c r="J14" t="s">
        <v>74</v>
      </c>
      <c r="K14" s="3" t="s">
        <v>23</v>
      </c>
      <c r="L14" s="3" t="s">
        <v>24</v>
      </c>
      <c r="M14" s="3" t="s">
        <v>25</v>
      </c>
      <c r="N14" s="3" t="s">
        <v>25</v>
      </c>
      <c r="O14" s="3" t="s">
        <v>65</v>
      </c>
      <c r="P14" s="1">
        <v>2</v>
      </c>
      <c r="Q14" s="1">
        <v>2</v>
      </c>
      <c r="R14" s="2" t="s">
        <v>67</v>
      </c>
      <c r="S14" s="3" t="s">
        <v>26</v>
      </c>
      <c r="T14" s="3" t="s">
        <v>68</v>
      </c>
      <c r="U14" s="3" t="s">
        <v>69</v>
      </c>
      <c r="V14" s="3" t="s">
        <v>69</v>
      </c>
      <c r="W14" s="3" t="s">
        <v>70</v>
      </c>
      <c r="X14" s="1" t="s">
        <v>71</v>
      </c>
      <c r="Y14" s="5" t="s">
        <v>64</v>
      </c>
      <c r="Z14" s="2" t="s">
        <v>72</v>
      </c>
      <c r="AA14" s="7" t="s">
        <v>64</v>
      </c>
      <c r="AB14" s="3" t="s">
        <v>75</v>
      </c>
      <c r="AC14" s="3" t="s">
        <v>26</v>
      </c>
      <c r="AD14" s="3" t="s">
        <v>68</v>
      </c>
      <c r="AE14" s="3" t="s">
        <v>69</v>
      </c>
      <c r="AF14" s="3" t="s">
        <v>69</v>
      </c>
      <c r="AG14" s="3" t="s">
        <v>70</v>
      </c>
      <c r="AH14" s="5" t="s">
        <v>64</v>
      </c>
      <c r="AI14" s="2" t="s">
        <v>72</v>
      </c>
      <c r="AJ14" s="3" t="s">
        <v>19</v>
      </c>
      <c r="AK14" s="19" t="s">
        <v>80</v>
      </c>
      <c r="AL14" s="20">
        <f>AN14/56.96</f>
        <v>8251.4044943820227</v>
      </c>
      <c r="AM14" s="21">
        <v>45915.666666608799</v>
      </c>
      <c r="AN14" s="19">
        <v>470000</v>
      </c>
      <c r="AO14" s="21">
        <f t="shared" si="0"/>
        <v>45915.666666608799</v>
      </c>
      <c r="AP14" s="19">
        <v>470000</v>
      </c>
      <c r="AQ14" s="21">
        <f t="shared" si="1"/>
        <v>45915.666666608799</v>
      </c>
      <c r="AR14" s="7" t="s">
        <v>64</v>
      </c>
      <c r="AS14" s="7" t="s">
        <v>64</v>
      </c>
      <c r="AT14" s="5" t="s">
        <v>64</v>
      </c>
      <c r="AU14" s="14" t="s">
        <v>64</v>
      </c>
      <c r="AV14" s="7" t="s">
        <v>64</v>
      </c>
      <c r="AW14" s="7" t="s">
        <v>64</v>
      </c>
      <c r="AX14" s="5" t="s">
        <v>64</v>
      </c>
      <c r="AY14" s="14" t="s">
        <v>64</v>
      </c>
      <c r="AZ14" s="16" t="s">
        <v>92</v>
      </c>
      <c r="BA14" s="5">
        <v>0</v>
      </c>
      <c r="BB14" s="14" t="s">
        <v>64</v>
      </c>
      <c r="BC14" s="7" t="s">
        <v>64</v>
      </c>
      <c r="BD14" s="7" t="s">
        <v>64</v>
      </c>
      <c r="BE14" s="7" t="s">
        <v>64</v>
      </c>
      <c r="BF14" s="15" t="s">
        <v>74</v>
      </c>
    </row>
    <row r="15" spans="1:58" x14ac:dyDescent="0.3">
      <c r="A15" t="s">
        <v>73</v>
      </c>
      <c r="B15" t="s">
        <v>63</v>
      </c>
      <c r="C15">
        <v>1071067</v>
      </c>
      <c r="D15" s="5" t="s">
        <v>64</v>
      </c>
      <c r="E15" s="1">
        <v>9930698614</v>
      </c>
      <c r="F15" s="1">
        <v>527019744</v>
      </c>
      <c r="G15" s="1">
        <v>605292025</v>
      </c>
      <c r="H15" s="4" t="s">
        <v>66</v>
      </c>
      <c r="I15" s="5" t="s">
        <v>64</v>
      </c>
      <c r="J15" t="s">
        <v>74</v>
      </c>
      <c r="K15" s="3" t="s">
        <v>23</v>
      </c>
      <c r="L15" s="3" t="s">
        <v>24</v>
      </c>
      <c r="M15" s="3" t="s">
        <v>25</v>
      </c>
      <c r="N15" s="3" t="s">
        <v>25</v>
      </c>
      <c r="O15" s="3" t="s">
        <v>65</v>
      </c>
      <c r="P15" s="1">
        <v>2</v>
      </c>
      <c r="Q15" s="1">
        <v>2</v>
      </c>
      <c r="R15" s="2" t="s">
        <v>67</v>
      </c>
      <c r="S15" s="3" t="s">
        <v>26</v>
      </c>
      <c r="T15" s="3" t="s">
        <v>68</v>
      </c>
      <c r="U15" s="3" t="s">
        <v>69</v>
      </c>
      <c r="V15" s="3" t="s">
        <v>69</v>
      </c>
      <c r="W15" s="3" t="s">
        <v>70</v>
      </c>
      <c r="X15" s="1" t="s">
        <v>71</v>
      </c>
      <c r="Y15" s="5" t="s">
        <v>64</v>
      </c>
      <c r="Z15" s="2" t="s">
        <v>72</v>
      </c>
      <c r="AA15" s="7" t="s">
        <v>64</v>
      </c>
      <c r="AB15" s="3" t="s">
        <v>75</v>
      </c>
      <c r="AC15" s="3" t="s">
        <v>26</v>
      </c>
      <c r="AD15" s="3" t="s">
        <v>68</v>
      </c>
      <c r="AE15" s="3" t="s">
        <v>69</v>
      </c>
      <c r="AF15" s="3" t="s">
        <v>69</v>
      </c>
      <c r="AG15" s="3" t="s">
        <v>70</v>
      </c>
      <c r="AH15" s="5" t="s">
        <v>64</v>
      </c>
      <c r="AI15" s="2" t="s">
        <v>72</v>
      </c>
      <c r="AJ15" s="3" t="s">
        <v>19</v>
      </c>
      <c r="AK15" s="19" t="s">
        <v>81</v>
      </c>
      <c r="AL15" s="20">
        <f>AN15/76.38</f>
        <v>7069.9135899450121</v>
      </c>
      <c r="AM15" s="21">
        <v>45915.666666608799</v>
      </c>
      <c r="AN15" s="20">
        <v>540000</v>
      </c>
      <c r="AO15" s="21">
        <f t="shared" si="0"/>
        <v>45915.666666608799</v>
      </c>
      <c r="AP15" s="20">
        <v>540000</v>
      </c>
      <c r="AQ15" s="21">
        <f t="shared" si="1"/>
        <v>45915.666666608799</v>
      </c>
      <c r="AR15" s="7" t="s">
        <v>64</v>
      </c>
      <c r="AS15" s="7" t="s">
        <v>64</v>
      </c>
      <c r="AT15" s="5" t="s">
        <v>64</v>
      </c>
      <c r="AU15" s="14" t="s">
        <v>64</v>
      </c>
      <c r="AV15" s="7" t="s">
        <v>64</v>
      </c>
      <c r="AW15" s="7" t="s">
        <v>64</v>
      </c>
      <c r="AX15" s="5" t="s">
        <v>64</v>
      </c>
      <c r="AY15" s="14" t="s">
        <v>64</v>
      </c>
      <c r="AZ15" s="16" t="s">
        <v>92</v>
      </c>
      <c r="BA15" s="5">
        <v>0</v>
      </c>
      <c r="BB15" s="14" t="s">
        <v>64</v>
      </c>
      <c r="BC15" s="7" t="s">
        <v>64</v>
      </c>
      <c r="BD15" s="7" t="s">
        <v>64</v>
      </c>
      <c r="BE15" s="7" t="s">
        <v>64</v>
      </c>
      <c r="BF15" s="15" t="s">
        <v>74</v>
      </c>
    </row>
    <row r="16" spans="1:58" x14ac:dyDescent="0.3">
      <c r="A16" t="s">
        <v>73</v>
      </c>
      <c r="B16" t="s">
        <v>63</v>
      </c>
      <c r="C16">
        <v>1071067</v>
      </c>
      <c r="D16" s="5" t="s">
        <v>64</v>
      </c>
      <c r="E16" s="1">
        <v>9930698614</v>
      </c>
      <c r="F16" s="1">
        <v>527019744</v>
      </c>
      <c r="G16" s="1">
        <v>605292025</v>
      </c>
      <c r="H16" s="4" t="s">
        <v>66</v>
      </c>
      <c r="I16" s="5" t="s">
        <v>64</v>
      </c>
      <c r="J16" t="s">
        <v>74</v>
      </c>
      <c r="K16" s="3" t="s">
        <v>23</v>
      </c>
      <c r="L16" s="3" t="s">
        <v>24</v>
      </c>
      <c r="M16" s="3" t="s">
        <v>25</v>
      </c>
      <c r="N16" s="3" t="s">
        <v>25</v>
      </c>
      <c r="O16" s="3" t="s">
        <v>65</v>
      </c>
      <c r="P16" s="1">
        <v>2</v>
      </c>
      <c r="Q16" s="1">
        <v>2</v>
      </c>
      <c r="R16" s="2" t="s">
        <v>67</v>
      </c>
      <c r="S16" s="3" t="s">
        <v>26</v>
      </c>
      <c r="T16" s="3" t="s">
        <v>68</v>
      </c>
      <c r="U16" s="3" t="s">
        <v>69</v>
      </c>
      <c r="V16" s="3" t="s">
        <v>69</v>
      </c>
      <c r="W16" s="3" t="s">
        <v>70</v>
      </c>
      <c r="X16" s="1" t="s">
        <v>71</v>
      </c>
      <c r="Y16" s="5" t="s">
        <v>64</v>
      </c>
      <c r="Z16" s="2" t="s">
        <v>72</v>
      </c>
      <c r="AA16" s="7" t="s">
        <v>64</v>
      </c>
      <c r="AB16" s="3" t="s">
        <v>75</v>
      </c>
      <c r="AC16" s="3" t="s">
        <v>26</v>
      </c>
      <c r="AD16" s="3" t="s">
        <v>68</v>
      </c>
      <c r="AE16" s="3" t="s">
        <v>69</v>
      </c>
      <c r="AF16" s="3" t="s">
        <v>69</v>
      </c>
      <c r="AG16" s="3" t="s">
        <v>70</v>
      </c>
      <c r="AH16" s="5" t="s">
        <v>64</v>
      </c>
      <c r="AI16" s="2" t="s">
        <v>72</v>
      </c>
      <c r="AJ16" s="3" t="s">
        <v>19</v>
      </c>
      <c r="AK16" s="17" t="s">
        <v>82</v>
      </c>
      <c r="AL16" s="18">
        <f>AN16/56.96</f>
        <v>7549.1573033707864</v>
      </c>
      <c r="AM16" s="21">
        <v>45915.666666608799</v>
      </c>
      <c r="AN16" s="17">
        <v>430000</v>
      </c>
      <c r="AO16" s="21">
        <f t="shared" si="0"/>
        <v>45915.666666608799</v>
      </c>
      <c r="AP16" s="17">
        <v>430000</v>
      </c>
      <c r="AQ16" s="21">
        <f t="shared" si="1"/>
        <v>45915.666666608799</v>
      </c>
      <c r="AR16" s="7" t="s">
        <v>64</v>
      </c>
      <c r="AS16" s="7" t="s">
        <v>64</v>
      </c>
      <c r="AT16" s="5" t="s">
        <v>64</v>
      </c>
      <c r="AU16" s="14" t="s">
        <v>64</v>
      </c>
      <c r="AV16" s="7" t="s">
        <v>64</v>
      </c>
      <c r="AW16" s="7" t="s">
        <v>64</v>
      </c>
      <c r="AX16" s="5" t="s">
        <v>64</v>
      </c>
      <c r="AY16" s="14" t="s">
        <v>64</v>
      </c>
      <c r="AZ16" s="16" t="s">
        <v>92</v>
      </c>
      <c r="BA16" s="5">
        <v>0</v>
      </c>
      <c r="BB16" s="14" t="s">
        <v>64</v>
      </c>
      <c r="BC16" s="7" t="s">
        <v>64</v>
      </c>
      <c r="BD16" s="7" t="s">
        <v>64</v>
      </c>
      <c r="BE16" s="7" t="s">
        <v>64</v>
      </c>
      <c r="BF16" s="15" t="s">
        <v>74</v>
      </c>
    </row>
    <row r="17" spans="1:58" x14ac:dyDescent="0.3">
      <c r="A17" t="s">
        <v>73</v>
      </c>
      <c r="B17" t="s">
        <v>63</v>
      </c>
      <c r="C17">
        <v>1071067</v>
      </c>
      <c r="D17" s="5" t="s">
        <v>64</v>
      </c>
      <c r="E17" s="1">
        <v>9930698614</v>
      </c>
      <c r="F17" s="1">
        <v>527019744</v>
      </c>
      <c r="G17" s="1">
        <v>605292025</v>
      </c>
      <c r="H17" s="4" t="s">
        <v>66</v>
      </c>
      <c r="I17" s="5" t="s">
        <v>64</v>
      </c>
      <c r="J17" t="s">
        <v>74</v>
      </c>
      <c r="K17" s="3" t="s">
        <v>23</v>
      </c>
      <c r="L17" s="3" t="s">
        <v>24</v>
      </c>
      <c r="M17" s="3" t="s">
        <v>25</v>
      </c>
      <c r="N17" s="3" t="s">
        <v>25</v>
      </c>
      <c r="O17" s="3" t="s">
        <v>65</v>
      </c>
      <c r="P17" s="1">
        <v>2</v>
      </c>
      <c r="Q17" s="1">
        <v>2</v>
      </c>
      <c r="R17" s="2" t="s">
        <v>67</v>
      </c>
      <c r="S17" s="3" t="s">
        <v>26</v>
      </c>
      <c r="T17" s="3" t="s">
        <v>68</v>
      </c>
      <c r="U17" s="3" t="s">
        <v>69</v>
      </c>
      <c r="V17" s="3" t="s">
        <v>69</v>
      </c>
      <c r="W17" s="3" t="s">
        <v>70</v>
      </c>
      <c r="X17" s="1" t="s">
        <v>71</v>
      </c>
      <c r="Y17" s="5" t="s">
        <v>64</v>
      </c>
      <c r="Z17" s="2" t="s">
        <v>72</v>
      </c>
      <c r="AA17" s="7" t="s">
        <v>64</v>
      </c>
      <c r="AB17" s="3" t="s">
        <v>75</v>
      </c>
      <c r="AC17" s="3" t="s">
        <v>26</v>
      </c>
      <c r="AD17" s="3" t="s">
        <v>68</v>
      </c>
      <c r="AE17" s="3" t="s">
        <v>69</v>
      </c>
      <c r="AF17" s="3" t="s">
        <v>69</v>
      </c>
      <c r="AG17" s="3" t="s">
        <v>70</v>
      </c>
      <c r="AH17" s="5" t="s">
        <v>64</v>
      </c>
      <c r="AI17" s="2" t="s">
        <v>72</v>
      </c>
      <c r="AJ17" s="3" t="s">
        <v>19</v>
      </c>
      <c r="AK17" s="19" t="s">
        <v>83</v>
      </c>
      <c r="AL17" s="20">
        <f>AN17/76.38</f>
        <v>7069.9135899450121</v>
      </c>
      <c r="AM17" s="21">
        <v>45915.666666608799</v>
      </c>
      <c r="AN17" s="19">
        <v>540000</v>
      </c>
      <c r="AO17" s="21">
        <f t="shared" si="0"/>
        <v>45915.666666608799</v>
      </c>
      <c r="AP17" s="19">
        <v>540000</v>
      </c>
      <c r="AQ17" s="21">
        <f t="shared" si="1"/>
        <v>45915.666666608799</v>
      </c>
      <c r="AR17" s="7" t="s">
        <v>64</v>
      </c>
      <c r="AS17" s="7" t="s">
        <v>64</v>
      </c>
      <c r="AT17" s="5" t="s">
        <v>64</v>
      </c>
      <c r="AU17" s="14" t="s">
        <v>64</v>
      </c>
      <c r="AV17" s="7" t="s">
        <v>64</v>
      </c>
      <c r="AW17" s="7" t="s">
        <v>64</v>
      </c>
      <c r="AX17" s="5" t="s">
        <v>64</v>
      </c>
      <c r="AY17" s="14" t="s">
        <v>64</v>
      </c>
      <c r="AZ17" s="16" t="s">
        <v>92</v>
      </c>
      <c r="BA17" s="5">
        <v>0</v>
      </c>
      <c r="BB17" s="14" t="s">
        <v>64</v>
      </c>
      <c r="BC17" s="7" t="s">
        <v>64</v>
      </c>
      <c r="BD17" s="7" t="s">
        <v>64</v>
      </c>
      <c r="BE17" s="7" t="s">
        <v>64</v>
      </c>
      <c r="BF17" s="15" t="s">
        <v>74</v>
      </c>
    </row>
    <row r="18" spans="1:58" x14ac:dyDescent="0.3">
      <c r="E18" s="1"/>
      <c r="F18" s="1"/>
    </row>
    <row r="19" spans="1:58" x14ac:dyDescent="0.3">
      <c r="E19" s="1"/>
      <c r="F19" s="1"/>
    </row>
    <row r="20" spans="1:58" x14ac:dyDescent="0.3">
      <c r="E20" s="1"/>
      <c r="F20" s="1"/>
    </row>
    <row r="21" spans="1:58" x14ac:dyDescent="0.3">
      <c r="E21" s="1"/>
      <c r="F21" s="1"/>
    </row>
    <row r="22" spans="1:58" x14ac:dyDescent="0.3">
      <c r="E22" s="1"/>
      <c r="F22" s="1"/>
    </row>
    <row r="23" spans="1:58" x14ac:dyDescent="0.3">
      <c r="E23" s="1"/>
      <c r="F23" s="1"/>
    </row>
    <row r="24" spans="1:58" x14ac:dyDescent="0.3">
      <c r="E24" s="1"/>
      <c r="F24" s="1"/>
    </row>
  </sheetData>
  <phoneticPr fontId="4" type="noConversion"/>
  <hyperlinks>
    <hyperlink ref="H2" r:id="rId1" xr:uid="{F35C9E78-4130-4C67-92E7-0D348A1A4FFF}"/>
    <hyperlink ref="H3" r:id="rId2" xr:uid="{3B93EDBA-41AE-40AD-BF8E-359F50A94339}"/>
    <hyperlink ref="H4" r:id="rId3" xr:uid="{3B84A03F-77BE-4C16-94D1-07CFC970F476}"/>
    <hyperlink ref="H6" r:id="rId4" xr:uid="{274A01B2-07AE-4E8B-A16D-FA30A585C831}"/>
    <hyperlink ref="H8" r:id="rId5" xr:uid="{6E49A5A9-48F1-4B2D-A78F-3D372B020274}"/>
    <hyperlink ref="H10" r:id="rId6" xr:uid="{ADF75685-C13E-43D1-BE5F-B0EF2DF2625D}"/>
    <hyperlink ref="H12" r:id="rId7" xr:uid="{7F6FBCA4-A0A7-4C0D-BAE5-873E3A5E1A26}"/>
    <hyperlink ref="H14" r:id="rId8" xr:uid="{15FAD6F6-84AE-46E6-8FAF-B230C3576F4A}"/>
    <hyperlink ref="H16" r:id="rId9" xr:uid="{8C552AA9-6358-48C5-BA04-ED592EB30D14}"/>
    <hyperlink ref="H5" r:id="rId10" xr:uid="{8593446B-7510-4E69-8B44-D020F395E763}"/>
    <hyperlink ref="H7" r:id="rId11" xr:uid="{A348BADC-7153-41E8-957F-9377D4746AD8}"/>
    <hyperlink ref="H9" r:id="rId12" xr:uid="{9AEEF3FF-B3A0-45D5-B550-2D30CF6B1981}"/>
    <hyperlink ref="H11" r:id="rId13" xr:uid="{A27BD5B9-DB1F-49D1-A5BE-DC4F84FAE713}"/>
    <hyperlink ref="H13" r:id="rId14" xr:uid="{EE4A0E37-BCD6-46CF-89CE-AC22FB9213AB}"/>
    <hyperlink ref="H15" r:id="rId15" xr:uid="{1CE5FE9B-B10D-41B4-A5D2-210369A0B857}"/>
    <hyperlink ref="H17" r:id="rId16" xr:uid="{24BE4084-7ED3-423C-89BF-370789764AB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Familiares Gruntowa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2025-09-16T21:03:06Z</dcterms:modified>
</cp:coreProperties>
</file>