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2770\Desktop\Monika\Biuro Prezydialne do zamieszczenia na dane.gov.pl\I półrocze 2025\"/>
    </mc:Choice>
  </mc:AlternateContent>
  <bookViews>
    <workbookView xWindow="0" yWindow="0" windowWidth="28035" windowHeight="10470"/>
  </bookViews>
  <sheets>
    <sheet name="5 Zatrzymani za pgpwp" sheetId="1" r:id="rId1"/>
  </sheets>
  <externalReferences>
    <externalReference r:id="rId2"/>
    <externalReference r:id="rId3"/>
  </externalReferences>
  <definedNames>
    <definedName name="AccessDatabase" hidden="1">"C:\BIURO_SG\TABELE\STAT_96\szablon za 1996 rok.mdb"</definedName>
    <definedName name="darek" hidden="1">{#N/A,#N/A,FALSE,"23"}</definedName>
    <definedName name="K_NIEZEZWOLENIA" localSheetId="0">'[2]Baza 2005'!#REF!</definedName>
    <definedName name="K_NIEZEZWOLENIA">'[2]Baza 2005'!#REF!</definedName>
    <definedName name="_xlnm.Print_Area" localSheetId="0">'5 Zatrzymani za pgpwp'!$A$1:$D$17</definedName>
    <definedName name="wrn.cudzoziemcy._.wydaleni._.99." hidden="1">{#N/A,#N/A,FALSE,"24"}</definedName>
    <definedName name="wrn.Przyjęci._.do._.RP._.99." hidden="1">{#N/A,#N/A,FALSE,"23"}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B16" i="1" s="1"/>
  <c r="D15" i="1"/>
  <c r="C15" i="1"/>
  <c r="D14" i="1"/>
  <c r="C14" i="1"/>
  <c r="D13" i="1"/>
  <c r="C13" i="1"/>
  <c r="D12" i="1"/>
  <c r="C12" i="1"/>
  <c r="B12" i="1" s="1"/>
  <c r="D11" i="1"/>
  <c r="C11" i="1"/>
  <c r="D9" i="1"/>
  <c r="C9" i="1"/>
  <c r="D8" i="1"/>
  <c r="C8" i="1"/>
  <c r="B8" i="1" s="1"/>
  <c r="D7" i="1"/>
  <c r="B7" i="1" s="1"/>
  <c r="C7" i="1"/>
  <c r="D6" i="1"/>
  <c r="C6" i="1"/>
  <c r="D5" i="1"/>
  <c r="C5" i="1"/>
  <c r="D10" i="1" l="1"/>
  <c r="B9" i="1"/>
  <c r="B14" i="1"/>
  <c r="B11" i="1"/>
  <c r="C10" i="1"/>
  <c r="C17" i="1"/>
  <c r="B5" i="1"/>
  <c r="B10" i="1"/>
  <c r="B13" i="1"/>
  <c r="B15" i="1"/>
  <c r="D17" i="1"/>
  <c r="B6" i="1"/>
  <c r="C4" i="1" l="1"/>
  <c r="B17" i="1"/>
  <c r="D4" i="1"/>
  <c r="B4" i="1" s="1"/>
</calcChain>
</file>

<file path=xl/sharedStrings.xml><?xml version="1.0" encoding="utf-8"?>
<sst xmlns="http://schemas.openxmlformats.org/spreadsheetml/2006/main" count="21" uniqueCount="19">
  <si>
    <r>
      <t xml:space="preserve">TAB.5. Cudzoziemcy zatrzymani/ujawnieni przez Straż Graniczną za przekroczenie granicy państwowej wbrew przepisom (pgpwp) lub usiłowanie pgpwp 
             </t>
    </r>
    <r>
      <rPr>
        <b/>
        <u/>
        <sz val="14"/>
        <rFont val="Calibri"/>
        <family val="2"/>
        <charset val="238"/>
        <scheme val="minor"/>
      </rPr>
      <t>w I półroczu 2025 roku</t>
    </r>
  </si>
  <si>
    <t>ODCINEK GRANICY</t>
  </si>
  <si>
    <t>RAZEM</t>
  </si>
  <si>
    <t>OBYWATELE PAŃSTW TRZECICH</t>
  </si>
  <si>
    <t>OBYWATELE UE/EOG</t>
  </si>
  <si>
    <t>ROSJA</t>
  </si>
  <si>
    <t xml:space="preserve"> </t>
  </si>
  <si>
    <t>BIAŁORUŚ</t>
  </si>
  <si>
    <t>UKRAINA</t>
  </si>
  <si>
    <t>MORSKA
połączenia zewnętrzne</t>
  </si>
  <si>
    <t>LOTNICZA
połączenia zewnętrzne</t>
  </si>
  <si>
    <r>
      <rPr>
        <b/>
        <sz val="14"/>
        <rFont val="Calibri"/>
        <family val="2"/>
        <charset val="238"/>
      </rPr>
      <t>RAZEM</t>
    </r>
    <r>
      <rPr>
        <b/>
        <sz val="12"/>
        <rFont val="Calibri"/>
        <family val="2"/>
        <charset val="238"/>
      </rPr>
      <t xml:space="preserve">
na granicy zewnętrznej UE</t>
    </r>
  </si>
  <si>
    <t>LITWA</t>
  </si>
  <si>
    <t>SŁOWACJA</t>
  </si>
  <si>
    <t>CZECHY</t>
  </si>
  <si>
    <t>NIEMCY</t>
  </si>
  <si>
    <t>MORSKA
połączenia wewnętrzne</t>
  </si>
  <si>
    <t>LOTNICZA
połączenia wewnętrzne</t>
  </si>
  <si>
    <r>
      <rPr>
        <b/>
        <sz val="14"/>
        <rFont val="Calibri"/>
        <family val="2"/>
        <charset val="238"/>
      </rPr>
      <t>RAZEM</t>
    </r>
    <r>
      <rPr>
        <b/>
        <sz val="12"/>
        <rFont val="Calibri"/>
        <family val="2"/>
        <charset val="238"/>
      </rPr>
      <t xml:space="preserve">
na granicy wewnętrznej 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</si>
</sst>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(&quot;zł&quot;* #,##0.00_);_(&quot;zł&quot;* \(#,##0.00\);_(&quot;zł&quot;* &quot;-&quot;??_);_(@_)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14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indexed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0"/>
      <name val="Arial CE"/>
      <charset val="238"/>
    </font>
    <font>
      <i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49">
    <xf numFmtId="0" fontId="0" fillId="0" borderId="0" xfId="0"/>
    <xf numFmtId="0" fontId="2" fillId="0" borderId="0" xfId="2" applyFont="1" applyAlignment="1" applyProtection="1">
      <alignment horizontal="left" wrapText="1"/>
      <protection locked="0"/>
    </xf>
    <xf numFmtId="0" fontId="4" fillId="0" borderId="0" xfId="3" applyFont="1"/>
    <xf numFmtId="0" fontId="5" fillId="0" borderId="0" xfId="2" applyFont="1" applyAlignment="1" applyProtection="1">
      <alignment horizontal="right" vertical="top"/>
      <protection locked="0"/>
    </xf>
    <xf numFmtId="0" fontId="6" fillId="0" borderId="0" xfId="2" applyFont="1" applyAlignment="1" applyProtection="1">
      <alignment horizontal="right" vertical="top"/>
      <protection locked="0"/>
    </xf>
    <xf numFmtId="3" fontId="7" fillId="0" borderId="0" xfId="2" applyNumberFormat="1" applyFont="1" applyAlignment="1">
      <alignment horizontal="center" vertical="center"/>
    </xf>
    <xf numFmtId="0" fontId="2" fillId="3" borderId="6" xfId="2" applyNumberFormat="1" applyFont="1" applyFill="1" applyBorder="1" applyAlignment="1">
      <alignment horizontal="center" vertical="center"/>
    </xf>
    <xf numFmtId="3" fontId="2" fillId="3" borderId="7" xfId="2" applyNumberFormat="1" applyFont="1" applyFill="1" applyBorder="1" applyAlignment="1">
      <alignment horizontal="center" vertical="center"/>
    </xf>
    <xf numFmtId="3" fontId="2" fillId="3" borderId="5" xfId="2" applyNumberFormat="1" applyFont="1" applyFill="1" applyBorder="1" applyAlignment="1">
      <alignment horizontal="center" vertical="center"/>
    </xf>
    <xf numFmtId="0" fontId="10" fillId="0" borderId="0" xfId="3" applyFont="1"/>
    <xf numFmtId="0" fontId="6" fillId="0" borderId="9" xfId="2" applyNumberFormat="1" applyFont="1" applyBorder="1" applyAlignment="1">
      <alignment horizontal="center" vertical="center"/>
    </xf>
    <xf numFmtId="3" fontId="5" fillId="0" borderId="10" xfId="2" applyNumberFormat="1" applyFont="1" applyBorder="1" applyAlignment="1">
      <alignment horizontal="center" vertical="center"/>
    </xf>
    <xf numFmtId="3" fontId="6" fillId="0" borderId="11" xfId="2" applyNumberFormat="1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>
      <alignment horizontal="center" vertical="center"/>
    </xf>
    <xf numFmtId="3" fontId="5" fillId="0" borderId="13" xfId="2" applyNumberFormat="1" applyFont="1" applyBorder="1" applyAlignment="1">
      <alignment horizontal="center" vertical="center"/>
    </xf>
    <xf numFmtId="3" fontId="6" fillId="0" borderId="14" xfId="2" applyNumberFormat="1" applyFont="1" applyBorder="1" applyAlignment="1" applyProtection="1">
      <alignment horizontal="center" vertical="center"/>
      <protection locked="0"/>
    </xf>
    <xf numFmtId="0" fontId="6" fillId="0" borderId="15" xfId="2" applyFont="1" applyBorder="1" applyAlignment="1">
      <alignment horizontal="center" vertical="center"/>
    </xf>
    <xf numFmtId="3" fontId="5" fillId="0" borderId="16" xfId="2" applyNumberFormat="1" applyFont="1" applyBorder="1" applyAlignment="1">
      <alignment horizontal="center" vertical="center"/>
    </xf>
    <xf numFmtId="3" fontId="6" fillId="0" borderId="17" xfId="2" applyNumberFormat="1" applyFont="1" applyBorder="1" applyAlignment="1" applyProtection="1">
      <alignment horizontal="center" vertical="center"/>
      <protection locked="0"/>
    </xf>
    <xf numFmtId="0" fontId="6" fillId="0" borderId="15" xfId="2" applyFont="1" applyBorder="1" applyAlignment="1">
      <alignment horizontal="center" vertical="center" wrapText="1"/>
    </xf>
    <xf numFmtId="3" fontId="5" fillId="0" borderId="16" xfId="2" applyNumberFormat="1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3" fontId="5" fillId="0" borderId="0" xfId="2" applyNumberFormat="1" applyFont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3" fontId="11" fillId="2" borderId="8" xfId="2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/>
    </xf>
    <xf numFmtId="0" fontId="6" fillId="0" borderId="18" xfId="2" applyNumberFormat="1" applyFont="1" applyBorder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 wrapText="1"/>
    </xf>
    <xf numFmtId="3" fontId="11" fillId="2" borderId="19" xfId="2" applyNumberFormat="1" applyFont="1" applyFill="1" applyBorder="1" applyAlignment="1">
      <alignment horizontal="center" vertical="center" wrapText="1"/>
    </xf>
    <xf numFmtId="3" fontId="5" fillId="2" borderId="19" xfId="1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left" wrapText="1"/>
    </xf>
    <xf numFmtId="0" fontId="14" fillId="0" borderId="0" xfId="4" applyFont="1" applyAlignment="1">
      <alignment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3" fontId="6" fillId="0" borderId="0" xfId="2" applyNumberFormat="1" applyFont="1" applyAlignment="1">
      <alignment horizontal="center" vertical="center"/>
    </xf>
    <xf numFmtId="0" fontId="8" fillId="2" borderId="1" xfId="2" applyNumberFormat="1" applyFont="1" applyFill="1" applyBorder="1" applyAlignment="1">
      <alignment horizontal="center" vertical="center"/>
    </xf>
    <xf numFmtId="0" fontId="8" fillId="2" borderId="3" xfId="2" applyFont="1" applyFill="1" applyBorder="1" applyAlignment="1" applyProtection="1">
      <alignment horizontal="center" vertical="center"/>
      <protection locked="0"/>
    </xf>
    <xf numFmtId="0" fontId="9" fillId="2" borderId="2" xfId="2" applyFont="1" applyFill="1" applyBorder="1" applyAlignment="1" applyProtection="1">
      <alignment horizontal="center" vertical="center"/>
      <protection locked="0"/>
    </xf>
    <xf numFmtId="3" fontId="9" fillId="2" borderId="2" xfId="2" applyNumberFormat="1" applyFont="1" applyFill="1" applyBorder="1" applyAlignment="1">
      <alignment horizontal="center" vertical="center"/>
    </xf>
    <xf numFmtId="3" fontId="2" fillId="3" borderId="21" xfId="2" applyNumberFormat="1" applyFont="1" applyFill="1" applyBorder="1" applyAlignment="1">
      <alignment horizontal="center" vertical="center"/>
    </xf>
    <xf numFmtId="3" fontId="6" fillId="0" borderId="20" xfId="2" applyNumberFormat="1" applyFont="1" applyBorder="1" applyAlignment="1">
      <alignment horizontal="center" vertical="center"/>
    </xf>
    <xf numFmtId="3" fontId="6" fillId="0" borderId="22" xfId="2" applyNumberFormat="1" applyFont="1" applyBorder="1" applyAlignment="1">
      <alignment horizontal="center" vertical="center"/>
    </xf>
    <xf numFmtId="3" fontId="6" fillId="0" borderId="23" xfId="2" applyNumberFormat="1" applyFont="1" applyBorder="1" applyAlignment="1">
      <alignment horizontal="center" vertical="center"/>
    </xf>
    <xf numFmtId="3" fontId="6" fillId="0" borderId="23" xfId="2" applyNumberFormat="1" applyFont="1" applyBorder="1" applyAlignment="1">
      <alignment horizontal="center" vertical="center" wrapText="1"/>
    </xf>
    <xf numFmtId="3" fontId="6" fillId="0" borderId="20" xfId="2" applyNumberFormat="1" applyFont="1" applyBorder="1" applyAlignment="1">
      <alignment horizontal="center" vertical="center" wrapText="1"/>
    </xf>
    <xf numFmtId="3" fontId="11" fillId="2" borderId="21" xfId="2" applyNumberFormat="1" applyFont="1" applyFill="1" applyBorder="1" applyAlignment="1">
      <alignment horizontal="center" vertical="center" wrapText="1"/>
    </xf>
    <xf numFmtId="3" fontId="11" fillId="2" borderId="24" xfId="2" applyNumberFormat="1" applyFont="1" applyFill="1" applyBorder="1" applyAlignment="1">
      <alignment horizontal="center" vertical="center" wrapText="1"/>
    </xf>
  </cellXfs>
  <cellStyles count="5">
    <cellStyle name="Normalny" xfId="0" builtinId="0"/>
    <cellStyle name="Normalny_Odmowy grudzień" xfId="3"/>
    <cellStyle name="Normalny_szablon - krg" xfId="2"/>
    <cellStyle name="Normalny_Zbiorcza tabela_szablon - krg" xfId="4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770/Desktop/Monika/Biuro%20Prezydialne%20do%20zamieszczenia%20na%20dane.gov.pl/stare%20I%20p&#243;&#322;rocze%202025/I%20p&#243;&#322;rocze%202025/BIULETYN,%20I%20p&#243;&#322;rocze%202025%20r.%20now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 Osobowy ruch graniczny"/>
      <sheetName val="1a Osobowy ruch - C wjazd 2025"/>
      <sheetName val="1a Osobowy ruch - C wjazd 2024"/>
      <sheetName val="2 Środki transportu"/>
      <sheetName val="3 Odmowy - odcinki"/>
      <sheetName val="3a Odmowy - obywatelstwa 2025"/>
      <sheetName val="3b Odmowy - obywatelstwa 2024"/>
      <sheetName val="4 Wnioski"/>
      <sheetName val="4a Wnioski 2025"/>
      <sheetName val="4b Wnioski 2024"/>
      <sheetName val="4c,d Wnioski 2019"/>
      <sheetName val="5 Zatrzymani za pgpwp"/>
      <sheetName val="5a Zatrzymani pgpwp 2025"/>
      <sheetName val="5b Zatrzymani pgpwp do RP 2025"/>
      <sheetName val="5c Zatrzymani pgpwp z RP 2025"/>
      <sheetName val="5d Zatrzymani pgpwp 2024"/>
      <sheetName val="5e Zatrzymani pgpwp 2025"/>
      <sheetName val="5f Zatrzymani pgpwp 2024"/>
      <sheetName val="6 Fałszerstwa "/>
      <sheetName val="6a Fałszerstwa dokumentów 2025"/>
      <sheetName val="6b Fałszerstwa dokumentów 2024"/>
      <sheetName val="6c Fałszerstwa dokumentów 2025"/>
      <sheetName val="6d Fałszerstwa dokumentów 2024"/>
      <sheetName val="7 Zatrzymani n. pobyt"/>
      <sheetName val="7a Zatrzymani, n. pobyt 2025"/>
      <sheetName val="7b Zatrzymani, n. pobyt 2024"/>
      <sheetName val="7c Zatrzymani, n.pobyt 2025 woj"/>
      <sheetName val="7d Zatrzymani, n.pobyt 2024 woj"/>
      <sheetName val="8 Zatrzymani, n. praca"/>
      <sheetName val="9 Przyjęci, przekazani"/>
      <sheetName val="9a Przyjęci do 2025"/>
      <sheetName val="9b Przyjęci do 2024"/>
      <sheetName val="9c Przekazani z 2025"/>
      <sheetName val="9d,e Przekazani z 2025"/>
      <sheetName val="9d Przekazani z 2023"/>
      <sheetName val="9f Przekazani z 2024"/>
      <sheetName val="9g,h Przekazani z 2024"/>
      <sheetName val="10  Przemyt"/>
      <sheetName val="10a Przemyt"/>
      <sheetName val="11.jednostki SG"/>
      <sheetName val="KODY_I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22">
          <cell r="F122">
            <v>1</v>
          </cell>
          <cell r="G122">
            <v>210</v>
          </cell>
          <cell r="H122">
            <v>296</v>
          </cell>
          <cell r="I122">
            <v>2</v>
          </cell>
          <cell r="J122">
            <v>441</v>
          </cell>
          <cell r="L122">
            <v>413</v>
          </cell>
          <cell r="M122">
            <v>11</v>
          </cell>
          <cell r="N122">
            <v>110</v>
          </cell>
          <cell r="O122">
            <v>1910</v>
          </cell>
          <cell r="P122">
            <v>3</v>
          </cell>
          <cell r="Q122">
            <v>169</v>
          </cell>
        </row>
        <row r="143">
          <cell r="F143">
            <v>1</v>
          </cell>
          <cell r="G143">
            <v>0</v>
          </cell>
          <cell r="H143">
            <v>4</v>
          </cell>
          <cell r="I143">
            <v>1</v>
          </cell>
          <cell r="J143">
            <v>4</v>
          </cell>
          <cell r="L143">
            <v>4</v>
          </cell>
          <cell r="M143">
            <v>0</v>
          </cell>
          <cell r="N143">
            <v>0</v>
          </cell>
          <cell r="O143">
            <v>7</v>
          </cell>
          <cell r="P143">
            <v>0</v>
          </cell>
          <cell r="Q143">
            <v>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showZeros="0" tabSelected="1" view="pageBreakPreview" zoomScale="70" zoomScaleNormal="75" zoomScaleSheetLayoutView="70" workbookViewId="0">
      <selection activeCell="H6" sqref="H6"/>
    </sheetView>
  </sheetViews>
  <sheetFormatPr defaultRowHeight="15.75" x14ac:dyDescent="0.2"/>
  <cols>
    <col min="1" max="1" width="43.28515625" style="34" customWidth="1"/>
    <col min="2" max="2" width="42.5703125" style="35" customWidth="1"/>
    <col min="3" max="3" width="42.5703125" style="34" customWidth="1"/>
    <col min="4" max="4" width="42.5703125" style="36" customWidth="1"/>
    <col min="5" max="16384" width="9.140625" style="2"/>
  </cols>
  <sheetData>
    <row r="1" spans="1:9" ht="40.5" customHeight="1" x14ac:dyDescent="0.3">
      <c r="A1" s="1" t="s">
        <v>0</v>
      </c>
      <c r="B1" s="1"/>
      <c r="C1" s="1"/>
      <c r="D1" s="1"/>
    </row>
    <row r="2" spans="1:9" ht="9" customHeight="1" x14ac:dyDescent="0.2">
      <c r="A2" s="3"/>
      <c r="B2" s="3"/>
      <c r="C2" s="4"/>
      <c r="D2" s="5"/>
    </row>
    <row r="3" spans="1:9" ht="21" customHeight="1" x14ac:dyDescent="0.2">
      <c r="A3" s="37" t="s">
        <v>1</v>
      </c>
      <c r="B3" s="38" t="s">
        <v>2</v>
      </c>
      <c r="C3" s="39" t="s">
        <v>3</v>
      </c>
      <c r="D3" s="40" t="s">
        <v>4</v>
      </c>
    </row>
    <row r="4" spans="1:9" s="9" customFormat="1" ht="35.25" customHeight="1" x14ac:dyDescent="0.2">
      <c r="A4" s="6" t="s">
        <v>2</v>
      </c>
      <c r="B4" s="7">
        <f>C4+D4</f>
        <v>3589</v>
      </c>
      <c r="C4" s="41">
        <f>C10+C17</f>
        <v>3566</v>
      </c>
      <c r="D4" s="8">
        <f>D10+D17</f>
        <v>23</v>
      </c>
    </row>
    <row r="5" spans="1:9" ht="30" customHeight="1" x14ac:dyDescent="0.2">
      <c r="A5" s="10" t="s">
        <v>5</v>
      </c>
      <c r="B5" s="11">
        <f>C5+D5</f>
        <v>2</v>
      </c>
      <c r="C5" s="42">
        <f>'[1]5a Zatrzymani pgpwp 2025'!F122</f>
        <v>1</v>
      </c>
      <c r="D5" s="12">
        <f>'[1]5a Zatrzymani pgpwp 2025'!F143</f>
        <v>1</v>
      </c>
      <c r="I5" s="2" t="s">
        <v>6</v>
      </c>
    </row>
    <row r="6" spans="1:9" ht="30" customHeight="1" x14ac:dyDescent="0.2">
      <c r="A6" s="13" t="s">
        <v>7</v>
      </c>
      <c r="B6" s="14">
        <f>C6+D6</f>
        <v>210</v>
      </c>
      <c r="C6" s="43">
        <f>'[1]5a Zatrzymani pgpwp 2025'!G122</f>
        <v>210</v>
      </c>
      <c r="D6" s="15">
        <f>'[1]5a Zatrzymani pgpwp 2025'!G143</f>
        <v>0</v>
      </c>
    </row>
    <row r="7" spans="1:9" ht="30" customHeight="1" x14ac:dyDescent="0.2">
      <c r="A7" s="16" t="s">
        <v>8</v>
      </c>
      <c r="B7" s="17">
        <f>C7+D7</f>
        <v>300</v>
      </c>
      <c r="C7" s="44">
        <f>'[1]5a Zatrzymani pgpwp 2025'!H122</f>
        <v>296</v>
      </c>
      <c r="D7" s="18">
        <f>'[1]5a Zatrzymani pgpwp 2025'!H143</f>
        <v>4</v>
      </c>
    </row>
    <row r="8" spans="1:9" ht="30" customHeight="1" x14ac:dyDescent="0.2">
      <c r="A8" s="19" t="s">
        <v>9</v>
      </c>
      <c r="B8" s="20">
        <f>C8+D8</f>
        <v>3</v>
      </c>
      <c r="C8" s="45">
        <f>'[1]5a Zatrzymani pgpwp 2025'!I122</f>
        <v>2</v>
      </c>
      <c r="D8" s="18">
        <f>'[1]5a Zatrzymani pgpwp 2025'!I143</f>
        <v>1</v>
      </c>
    </row>
    <row r="9" spans="1:9" ht="30" customHeight="1" x14ac:dyDescent="0.2">
      <c r="A9" s="21" t="s">
        <v>10</v>
      </c>
      <c r="B9" s="22">
        <f>C9+D9</f>
        <v>445</v>
      </c>
      <c r="C9" s="46">
        <f>'[1]5a Zatrzymani pgpwp 2025'!J122</f>
        <v>441</v>
      </c>
      <c r="D9" s="12">
        <f>'[1]5a Zatrzymani pgpwp 2025'!J143</f>
        <v>4</v>
      </c>
    </row>
    <row r="10" spans="1:9" s="9" customFormat="1" ht="41.25" customHeight="1" x14ac:dyDescent="0.2">
      <c r="A10" s="23" t="s">
        <v>11</v>
      </c>
      <c r="B10" s="24">
        <f>C10+D10</f>
        <v>960</v>
      </c>
      <c r="C10" s="47">
        <f>SUM(C5:C9)</f>
        <v>950</v>
      </c>
      <c r="D10" s="25">
        <f>SUM(D5:D9)</f>
        <v>10</v>
      </c>
    </row>
    <row r="11" spans="1:9" ht="30" customHeight="1" x14ac:dyDescent="0.2">
      <c r="A11" s="26" t="s">
        <v>12</v>
      </c>
      <c r="B11" s="27">
        <f>C11+D11</f>
        <v>417</v>
      </c>
      <c r="C11" s="42">
        <f>'[1]5a Zatrzymani pgpwp 2025'!L122</f>
        <v>413</v>
      </c>
      <c r="D11" s="12">
        <f>'[1]5a Zatrzymani pgpwp 2025'!L143</f>
        <v>4</v>
      </c>
      <c r="I11" s="2" t="s">
        <v>6</v>
      </c>
    </row>
    <row r="12" spans="1:9" ht="30" customHeight="1" x14ac:dyDescent="0.2">
      <c r="A12" s="16" t="s">
        <v>13</v>
      </c>
      <c r="B12" s="17">
        <f>C12+D12</f>
        <v>11</v>
      </c>
      <c r="C12" s="44">
        <f>'[1]5a Zatrzymani pgpwp 2025'!M122</f>
        <v>11</v>
      </c>
      <c r="D12" s="18">
        <f>'[1]5a Zatrzymani pgpwp 2025'!M143</f>
        <v>0</v>
      </c>
    </row>
    <row r="13" spans="1:9" ht="30" customHeight="1" x14ac:dyDescent="0.2">
      <c r="A13" s="16" t="s">
        <v>14</v>
      </c>
      <c r="B13" s="17">
        <f>C13+D13</f>
        <v>110</v>
      </c>
      <c r="C13" s="44">
        <f>'[1]5a Zatrzymani pgpwp 2025'!N122</f>
        <v>110</v>
      </c>
      <c r="D13" s="18">
        <f>'[1]5a Zatrzymani pgpwp 2025'!N143</f>
        <v>0</v>
      </c>
    </row>
    <row r="14" spans="1:9" ht="30" customHeight="1" x14ac:dyDescent="0.2">
      <c r="A14" s="16" t="s">
        <v>15</v>
      </c>
      <c r="B14" s="17">
        <f>C14+D14</f>
        <v>1917</v>
      </c>
      <c r="C14" s="44">
        <f>'[1]5a Zatrzymani pgpwp 2025'!O122</f>
        <v>1910</v>
      </c>
      <c r="D14" s="18">
        <f>'[1]5a Zatrzymani pgpwp 2025'!O143</f>
        <v>7</v>
      </c>
    </row>
    <row r="15" spans="1:9" ht="30" customHeight="1" x14ac:dyDescent="0.2">
      <c r="A15" s="19" t="s">
        <v>16</v>
      </c>
      <c r="B15" s="20">
        <f>C15+D15</f>
        <v>3</v>
      </c>
      <c r="C15" s="45">
        <f>'[1]5a Zatrzymani pgpwp 2025'!P122</f>
        <v>3</v>
      </c>
      <c r="D15" s="18">
        <f>'[1]5a Zatrzymani pgpwp 2025'!P143</f>
        <v>0</v>
      </c>
    </row>
    <row r="16" spans="1:9" ht="30" customHeight="1" x14ac:dyDescent="0.2">
      <c r="A16" s="19" t="s">
        <v>17</v>
      </c>
      <c r="B16" s="20">
        <f>C16+D16</f>
        <v>171</v>
      </c>
      <c r="C16" s="45">
        <f>'[1]5a Zatrzymani pgpwp 2025'!Q122</f>
        <v>169</v>
      </c>
      <c r="D16" s="18">
        <f>'[1]5a Zatrzymani pgpwp 2025'!Q143</f>
        <v>2</v>
      </c>
    </row>
    <row r="17" spans="1:9" s="9" customFormat="1" ht="33.75" customHeight="1" x14ac:dyDescent="0.2">
      <c r="A17" s="28" t="s">
        <v>18</v>
      </c>
      <c r="B17" s="29">
        <f>C17+D17</f>
        <v>2629</v>
      </c>
      <c r="C17" s="48">
        <f>SUM(C11:C16)</f>
        <v>2616</v>
      </c>
      <c r="D17" s="30">
        <f>SUM(D11:D16)</f>
        <v>13</v>
      </c>
    </row>
    <row r="18" spans="1:9" ht="36.75" customHeight="1" x14ac:dyDescent="0.2">
      <c r="A18" s="31"/>
      <c r="B18" s="31"/>
      <c r="C18" s="31"/>
      <c r="D18" s="31"/>
      <c r="E18" s="32"/>
    </row>
    <row r="19" spans="1:9" ht="63" customHeight="1" x14ac:dyDescent="0.2">
      <c r="A19" s="2"/>
      <c r="B19" s="9"/>
      <c r="C19" s="2"/>
      <c r="D19" s="2"/>
    </row>
    <row r="20" spans="1:9" ht="3.75" customHeight="1" x14ac:dyDescent="0.2">
      <c r="A20" s="2"/>
      <c r="B20" s="9"/>
      <c r="C20" s="2"/>
      <c r="D20" s="2"/>
    </row>
    <row r="21" spans="1:9" ht="26.25" customHeight="1" x14ac:dyDescent="0.2">
      <c r="A21" s="2"/>
      <c r="B21" s="9"/>
      <c r="C21" s="2"/>
      <c r="D21" s="2"/>
    </row>
    <row r="22" spans="1:9" ht="45" customHeight="1" x14ac:dyDescent="0.2">
      <c r="A22" s="2"/>
      <c r="B22" s="9"/>
      <c r="C22" s="2"/>
      <c r="D22" s="2"/>
    </row>
    <row r="23" spans="1:9" ht="45" customHeight="1" x14ac:dyDescent="0.2">
      <c r="A23" s="2"/>
      <c r="B23" s="9"/>
      <c r="C23" s="2"/>
      <c r="D23" s="2"/>
    </row>
    <row r="24" spans="1:9" ht="50.25" customHeight="1" x14ac:dyDescent="0.2">
      <c r="A24" s="2"/>
      <c r="B24" s="9"/>
      <c r="C24" s="2"/>
      <c r="D24" s="2"/>
    </row>
    <row r="25" spans="1:9" ht="12.75" x14ac:dyDescent="0.2">
      <c r="A25" s="2"/>
      <c r="B25" s="9"/>
      <c r="C25" s="2"/>
      <c r="D25" s="2"/>
    </row>
    <row r="26" spans="1:9" ht="30" customHeight="1" x14ac:dyDescent="0.2">
      <c r="A26" s="2"/>
      <c r="B26" s="9"/>
      <c r="C26" s="2"/>
      <c r="D26" s="2"/>
    </row>
    <row r="27" spans="1:9" ht="12.75" x14ac:dyDescent="0.2">
      <c r="A27" s="2"/>
      <c r="B27" s="9"/>
      <c r="C27" s="2"/>
      <c r="D27" s="2"/>
    </row>
    <row r="28" spans="1:9" ht="33" customHeight="1" x14ac:dyDescent="0.2">
      <c r="A28" s="33"/>
      <c r="B28" s="33"/>
      <c r="C28" s="33"/>
      <c r="D28" s="33"/>
      <c r="E28" s="33"/>
      <c r="F28" s="33"/>
    </row>
    <row r="32" spans="1:9" s="36" customFormat="1" x14ac:dyDescent="0.2">
      <c r="A32" s="34"/>
      <c r="B32" s="35"/>
      <c r="C32" s="34"/>
      <c r="E32" s="2"/>
      <c r="F32" s="2"/>
      <c r="G32" s="2"/>
      <c r="H32" s="2"/>
      <c r="I32" s="2"/>
    </row>
    <row r="33" spans="1:9" s="36" customFormat="1" x14ac:dyDescent="0.2">
      <c r="A33" s="34"/>
      <c r="B33" s="35"/>
      <c r="C33" s="34"/>
      <c r="E33" s="2"/>
      <c r="F33" s="2"/>
      <c r="G33" s="2"/>
      <c r="H33" s="2"/>
      <c r="I33" s="2"/>
    </row>
    <row r="34" spans="1:9" s="36" customFormat="1" x14ac:dyDescent="0.2">
      <c r="A34" s="34"/>
      <c r="B34" s="35"/>
      <c r="C34" s="34"/>
      <c r="E34" s="2"/>
      <c r="F34" s="2"/>
      <c r="G34" s="2"/>
      <c r="H34" s="2"/>
      <c r="I34" s="2"/>
    </row>
    <row r="35" spans="1:9" s="36" customFormat="1" x14ac:dyDescent="0.2">
      <c r="A35" s="34"/>
      <c r="B35" s="35"/>
      <c r="C35" s="34"/>
      <c r="E35" s="2"/>
      <c r="F35" s="2"/>
      <c r="G35" s="2"/>
      <c r="H35" s="2"/>
      <c r="I35" s="2"/>
    </row>
    <row r="36" spans="1:9" s="36" customFormat="1" x14ac:dyDescent="0.2">
      <c r="A36" s="34"/>
      <c r="B36" s="35"/>
      <c r="C36" s="34"/>
      <c r="E36" s="2"/>
      <c r="F36" s="2"/>
      <c r="G36" s="2"/>
      <c r="H36" s="2"/>
      <c r="I36" s="2"/>
    </row>
    <row r="37" spans="1:9" s="36" customFormat="1" x14ac:dyDescent="0.2">
      <c r="A37" s="34"/>
      <c r="B37" s="35"/>
      <c r="C37" s="34"/>
      <c r="E37" s="2"/>
      <c r="F37" s="2"/>
      <c r="G37" s="2"/>
      <c r="H37" s="2"/>
      <c r="I37" s="2"/>
    </row>
    <row r="38" spans="1:9" s="36" customFormat="1" x14ac:dyDescent="0.2">
      <c r="A38" s="34"/>
      <c r="B38" s="35"/>
      <c r="C38" s="34"/>
      <c r="E38" s="2"/>
      <c r="F38" s="2"/>
      <c r="G38" s="2"/>
      <c r="H38" s="2"/>
      <c r="I38" s="2"/>
    </row>
  </sheetData>
  <mergeCells count="3">
    <mergeCell ref="A18:D18"/>
    <mergeCell ref="A28:F28"/>
    <mergeCell ref="A1:D1"/>
  </mergeCells>
  <pageMargins left="0.55118110236220474" right="0" top="0.98425196850393704" bottom="0.98425196850393704" header="0.51181102362204722" footer="0.51181102362204722"/>
  <pageSetup paperSize="9" scale="81" orientation="landscape" r:id="rId1"/>
  <headerFooter alignWithMargins="0">
    <oddFooter>&amp;R&amp;"-,Pogrubiony"&amp;12Strona 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5 Zatrzymani za pgpwp</vt:lpstr>
      <vt:lpstr>'5 Zatrzymani za pgpwp'!Obszar_wydruku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Osuch Monika</dc:creator>
  <cp:lastModifiedBy>Osuch Monika</cp:lastModifiedBy>
  <dcterms:created xsi:type="dcterms:W3CDTF">2025-09-25T08:34:10Z</dcterms:created>
  <dcterms:modified xsi:type="dcterms:W3CDTF">2025-09-25T08:36:58Z</dcterms:modified>
</cp:coreProperties>
</file>