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2770\Desktop\Monika\Biuro Prezydialne do zamieszczenia na dane.gov.pl\I półrocze 2025\"/>
    </mc:Choice>
  </mc:AlternateContent>
  <bookViews>
    <workbookView xWindow="0" yWindow="0" windowWidth="28035" windowHeight="10470"/>
  </bookViews>
  <sheets>
    <sheet name="10  Przemyt" sheetId="1" r:id="rId1"/>
  </sheets>
  <externalReferences>
    <externalReference r:id="rId2"/>
  </externalReferences>
  <definedNames>
    <definedName name="AccessDatabase" hidden="1">"C:\BIURO_SG\TABELE\STAT_96\szablon za 1996 rok.mdb"</definedName>
    <definedName name="darek" hidden="1">{#N/A,#N/A,FALSE,"23"}</definedName>
    <definedName name="K_NIEZEZWOLENIA" localSheetId="0">'[1]Baza 2005'!#REF!</definedName>
    <definedName name="K_NIEZEZWOLENIA">'[1]Baza 2005'!#REF!</definedName>
    <definedName name="_xlnm.Print_Area" localSheetId="0">'10  Przemyt'!$A$1:$C$88</definedName>
    <definedName name="wrn.cudzoziemcy._.wydaleni._.99." hidden="1">{#N/A,#N/A,FALSE,"24"}</definedName>
    <definedName name="wrn.Przyjęci._.do._.RP._.99." hidden="1">{#N/A,#N/A,FALSE,"23"}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6" i="1" l="1"/>
  <c r="C85" i="1"/>
  <c r="C84" i="1"/>
  <c r="C83" i="1"/>
  <c r="C82" i="1"/>
  <c r="B82" i="1"/>
  <c r="C75" i="1"/>
  <c r="C69" i="1"/>
  <c r="C63" i="1"/>
  <c r="C57" i="1"/>
  <c r="C55" i="1"/>
  <c r="C11" i="1" s="1"/>
  <c r="C54" i="1"/>
  <c r="C53" i="1"/>
  <c r="C52" i="1"/>
  <c r="C8" i="1" s="1"/>
  <c r="C51" i="1"/>
  <c r="B51" i="1"/>
  <c r="B7" i="1" s="1"/>
  <c r="C44" i="1"/>
  <c r="C38" i="1"/>
  <c r="C32" i="1"/>
  <c r="C26" i="1"/>
  <c r="C20" i="1"/>
  <c r="C13" i="1"/>
  <c r="C10" i="1"/>
  <c r="C50" i="1" l="1"/>
  <c r="C9" i="1"/>
  <c r="C81" i="1"/>
  <c r="C7" i="1"/>
  <c r="C6" i="1" l="1"/>
</calcChain>
</file>

<file path=xl/sharedStrings.xml><?xml version="1.0" encoding="utf-8"?>
<sst xmlns="http://schemas.openxmlformats.org/spreadsheetml/2006/main" count="84" uniqueCount="35">
  <si>
    <r>
      <t xml:space="preserve">TAB.10.  Ujawnione przez Straż Graniczną (oraz przy współudziale z innymi służbami) 
                towary pochodzące z przestępstwa </t>
    </r>
    <r>
      <rPr>
        <b/>
        <u/>
        <sz val="16"/>
        <rFont val="Calibri"/>
        <family val="2"/>
        <charset val="238"/>
        <scheme val="minor"/>
      </rPr>
      <t>w I półroczu 2025 roku</t>
    </r>
  </si>
  <si>
    <t xml:space="preserve">                wg miejsca zatrzymania i wybranych rodzajów przedmiotu (wartość - dane szacunkowe)</t>
  </si>
  <si>
    <t>ODCINEK GRANICY</t>
  </si>
  <si>
    <t>I pół. 2025 r.</t>
  </si>
  <si>
    <t>MIEJSCE ZATRZYMANIA</t>
  </si>
  <si>
    <t>liczba</t>
  </si>
  <si>
    <t>wartość w zł</t>
  </si>
  <si>
    <t>OGÓŁEM</t>
  </si>
  <si>
    <t xml:space="preserve">    w tym:         pojazdy</t>
  </si>
  <si>
    <t xml:space="preserve">                          alkohol</t>
  </si>
  <si>
    <t xml:space="preserve">                          papierosy</t>
  </si>
  <si>
    <t xml:space="preserve">                          tytoń</t>
  </si>
  <si>
    <t xml:space="preserve">                          pozostałe towary</t>
  </si>
  <si>
    <t xml:space="preserve">TERYTORIUM KRAJU </t>
  </si>
  <si>
    <t xml:space="preserve">                             pojazdy</t>
  </si>
  <si>
    <t xml:space="preserve">                             alkohol</t>
  </si>
  <si>
    <t xml:space="preserve">                             papierosy</t>
  </si>
  <si>
    <t xml:space="preserve">                             tytoń</t>
  </si>
  <si>
    <t xml:space="preserve">                             pozostałe towary</t>
  </si>
  <si>
    <t>ROSJA</t>
  </si>
  <si>
    <t>BIAŁORUŚ</t>
  </si>
  <si>
    <t>UKRAINA</t>
  </si>
  <si>
    <t>MORSKA</t>
  </si>
  <si>
    <t>LOTNICZA</t>
  </si>
  <si>
    <r>
      <rPr>
        <b/>
        <sz val="16"/>
        <rFont val="Calibri"/>
        <family val="2"/>
        <charset val="238"/>
      </rPr>
      <t>RAZEM</t>
    </r>
    <r>
      <rPr>
        <b/>
        <sz val="13"/>
        <rFont val="Calibri"/>
        <family val="2"/>
        <charset val="238"/>
      </rPr>
      <t xml:space="preserve"> na zewnętrznym odcinku granicy UE</t>
    </r>
  </si>
  <si>
    <t xml:space="preserve">     w tym:          pojazdy</t>
  </si>
  <si>
    <t xml:space="preserve">                            alkohol</t>
  </si>
  <si>
    <t xml:space="preserve">                            papierosy</t>
  </si>
  <si>
    <t xml:space="preserve">                            tytoń</t>
  </si>
  <si>
    <t xml:space="preserve">                            pozostałe towary</t>
  </si>
  <si>
    <t>LITWA</t>
  </si>
  <si>
    <t>SŁOWACJA</t>
  </si>
  <si>
    <t>CZECHY</t>
  </si>
  <si>
    <t>NIEMCY</t>
  </si>
  <si>
    <r>
      <rPr>
        <b/>
        <sz val="16"/>
        <rFont val="Calibri"/>
        <family val="2"/>
        <charset val="238"/>
      </rPr>
      <t>RAZEM</t>
    </r>
    <r>
      <rPr>
        <b/>
        <sz val="13"/>
        <rFont val="Calibri"/>
        <family val="2"/>
        <charset val="238"/>
      </rPr>
      <t xml:space="preserve"> na wewnętrznym odcinku granicy 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</si>
</sst>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#,##0\ &quot;zł&quot;;\-#,##0\ &quot;zł&quot;"/>
    <numFmt numFmtId="167" formatCode="_(&quot;zł&quot;* #,##0.00_);_(&quot;zł&quot;* \(#,##0.00\);_(&quot;zł&quot;* &quot;-&quot;??_);_(@_)"/>
  </numFmts>
  <fonts count="23" x14ac:knownFonts="1">
    <font>
      <sz val="10"/>
      <name val="Arial CE"/>
    </font>
    <font>
      <sz val="10"/>
      <name val="Arial CE"/>
    </font>
    <font>
      <b/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6"/>
      <name val="Calibri"/>
      <family val="2"/>
      <charset val="238"/>
    </font>
    <font>
      <b/>
      <sz val="13"/>
      <name val="Calibri"/>
      <family val="2"/>
      <charset val="238"/>
    </font>
    <font>
      <sz val="13"/>
      <color rgb="FFFF0000"/>
      <name val="Calibri"/>
      <family val="2"/>
      <charset val="238"/>
      <scheme val="minor"/>
    </font>
    <font>
      <i/>
      <sz val="10"/>
      <color theme="5" tint="-0.49998474074526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</cellStyleXfs>
  <cellXfs count="67">
    <xf numFmtId="0" fontId="0" fillId="0" borderId="0" xfId="0"/>
    <xf numFmtId="0" fontId="2" fillId="0" borderId="0" xfId="2" applyFont="1" applyAlignment="1" applyProtection="1">
      <alignment horizontal="left" vertical="top" wrapText="1"/>
      <protection locked="0"/>
    </xf>
    <xf numFmtId="0" fontId="4" fillId="0" borderId="0" xfId="2" applyFont="1"/>
    <xf numFmtId="0" fontId="5" fillId="0" borderId="0" xfId="2" applyFont="1" applyAlignment="1" applyProtection="1">
      <alignment vertical="top"/>
    </xf>
    <xf numFmtId="0" fontId="4" fillId="0" borderId="0" xfId="2" applyFont="1" applyAlignment="1" applyProtection="1"/>
    <xf numFmtId="0" fontId="4" fillId="0" borderId="0" xfId="2" applyFont="1" applyProtection="1"/>
    <xf numFmtId="0" fontId="6" fillId="0" borderId="0" xfId="2" applyFont="1" applyAlignment="1" applyProtection="1">
      <alignment vertical="top"/>
    </xf>
    <xf numFmtId="0" fontId="7" fillId="2" borderId="1" xfId="2" applyFont="1" applyFill="1" applyBorder="1" applyAlignment="1" applyProtection="1">
      <alignment horizontal="center" vertical="center"/>
    </xf>
    <xf numFmtId="0" fontId="7" fillId="2" borderId="2" xfId="2" applyFont="1" applyFill="1" applyBorder="1" applyAlignment="1">
      <alignment horizontal="centerContinuous" vertical="center"/>
    </xf>
    <xf numFmtId="0" fontId="8" fillId="2" borderId="0" xfId="2" applyNumberFormat="1" applyFont="1" applyFill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vertical="center"/>
    </xf>
    <xf numFmtId="0" fontId="7" fillId="2" borderId="3" xfId="2" applyNumberFormat="1" applyFont="1" applyFill="1" applyBorder="1" applyAlignment="1" applyProtection="1">
      <alignment horizontal="center" vertical="center"/>
    </xf>
    <xf numFmtId="0" fontId="2" fillId="3" borderId="4" xfId="2" applyFont="1" applyFill="1" applyBorder="1" applyAlignment="1" applyProtection="1">
      <alignment vertical="center"/>
    </xf>
    <xf numFmtId="3" fontId="8" fillId="3" borderId="4" xfId="2" applyNumberFormat="1" applyFont="1" applyFill="1" applyBorder="1" applyAlignment="1" applyProtection="1">
      <alignment vertical="center"/>
    </xf>
    <xf numFmtId="5" fontId="9" fillId="3" borderId="5" xfId="2" applyNumberFormat="1" applyFont="1" applyFill="1" applyBorder="1" applyAlignment="1" applyProtection="1">
      <alignment vertical="center"/>
    </xf>
    <xf numFmtId="0" fontId="10" fillId="0" borderId="0" xfId="2" applyFont="1" applyAlignment="1" applyProtection="1">
      <alignment vertical="center"/>
    </xf>
    <xf numFmtId="0" fontId="9" fillId="3" borderId="1" xfId="2" applyFont="1" applyFill="1" applyBorder="1" applyAlignment="1" applyProtection="1">
      <alignment vertical="center"/>
    </xf>
    <xf numFmtId="3" fontId="9" fillId="3" borderId="1" xfId="2" applyNumberFormat="1" applyFont="1" applyFill="1" applyBorder="1" applyAlignment="1" applyProtection="1">
      <alignment vertical="center"/>
    </xf>
    <xf numFmtId="5" fontId="9" fillId="3" borderId="0" xfId="2" applyNumberFormat="1" applyFont="1" applyFill="1" applyBorder="1" applyAlignment="1" applyProtection="1">
      <alignment vertical="center"/>
    </xf>
    <xf numFmtId="0" fontId="11" fillId="0" borderId="0" xfId="2" applyFont="1" applyAlignment="1" applyProtection="1">
      <alignment vertical="center"/>
    </xf>
    <xf numFmtId="0" fontId="8" fillId="4" borderId="0" xfId="2" applyFont="1" applyFill="1" applyBorder="1" applyAlignment="1" applyProtection="1">
      <alignment vertical="center"/>
    </xf>
    <xf numFmtId="3" fontId="12" fillId="4" borderId="0" xfId="2" applyNumberFormat="1" applyFont="1" applyFill="1" applyBorder="1" applyAlignment="1" applyProtection="1">
      <alignment vertical="center"/>
    </xf>
    <xf numFmtId="37" fontId="12" fillId="4" borderId="0" xfId="2" applyNumberFormat="1" applyFont="1" applyFill="1" applyBorder="1" applyAlignment="1" applyProtection="1">
      <alignment vertical="center"/>
    </xf>
    <xf numFmtId="0" fontId="10" fillId="4" borderId="0" xfId="2" applyFont="1" applyFill="1" applyAlignment="1" applyProtection="1">
      <alignment vertical="center"/>
    </xf>
    <xf numFmtId="0" fontId="2" fillId="5" borderId="4" xfId="2" applyFont="1" applyFill="1" applyBorder="1" applyAlignment="1" applyProtection="1"/>
    <xf numFmtId="3" fontId="10" fillId="5" borderId="4" xfId="2" applyNumberFormat="1" applyFont="1" applyFill="1" applyBorder="1" applyAlignment="1" applyProtection="1"/>
    <xf numFmtId="5" fontId="8" fillId="5" borderId="6" xfId="2" applyNumberFormat="1" applyFont="1" applyFill="1" applyBorder="1" applyAlignment="1" applyProtection="1">
      <alignment vertical="center"/>
    </xf>
    <xf numFmtId="0" fontId="10" fillId="0" borderId="1" xfId="2" applyFont="1" applyBorder="1" applyAlignment="1" applyProtection="1">
      <alignment vertical="center"/>
    </xf>
    <xf numFmtId="3" fontId="10" fillId="0" borderId="1" xfId="2" applyNumberFormat="1" applyFont="1" applyBorder="1" applyAlignment="1" applyProtection="1">
      <alignment vertical="center"/>
    </xf>
    <xf numFmtId="5" fontId="10" fillId="0" borderId="0" xfId="2" applyNumberFormat="1" applyFont="1" applyBorder="1" applyAlignment="1" applyProtection="1">
      <alignment vertical="center"/>
    </xf>
    <xf numFmtId="5" fontId="10" fillId="0" borderId="0" xfId="2" quotePrefix="1" applyNumberFormat="1" applyFont="1" applyBorder="1" applyAlignment="1" applyProtection="1">
      <alignment vertical="center"/>
    </xf>
    <xf numFmtId="0" fontId="10" fillId="0" borderId="0" xfId="2" applyFont="1" applyBorder="1" applyAlignment="1" applyProtection="1">
      <alignment vertical="center"/>
    </xf>
    <xf numFmtId="3" fontId="10" fillId="0" borderId="7" xfId="2" applyNumberFormat="1" applyFont="1" applyBorder="1" applyAlignment="1" applyProtection="1">
      <alignment vertical="center"/>
    </xf>
    <xf numFmtId="0" fontId="13" fillId="0" borderId="0" xfId="2" applyFont="1" applyBorder="1" applyAlignment="1" applyProtection="1">
      <alignment vertical="center"/>
    </xf>
    <xf numFmtId="3" fontId="14" fillId="0" borderId="7" xfId="2" applyNumberFormat="1" applyFont="1" applyBorder="1" applyAlignment="1" applyProtection="1">
      <alignment vertical="center"/>
    </xf>
    <xf numFmtId="5" fontId="14" fillId="0" borderId="0" xfId="2" applyNumberFormat="1" applyFont="1" applyBorder="1" applyAlignment="1" applyProtection="1">
      <alignment vertical="center"/>
    </xf>
    <xf numFmtId="0" fontId="2" fillId="5" borderId="1" xfId="2" applyFont="1" applyFill="1" applyBorder="1" applyAlignment="1" applyProtection="1"/>
    <xf numFmtId="3" fontId="12" fillId="5" borderId="1" xfId="2" applyNumberFormat="1" applyFont="1" applyFill="1" applyBorder="1" applyAlignment="1" applyProtection="1"/>
    <xf numFmtId="5" fontId="8" fillId="5" borderId="8" xfId="2" applyNumberFormat="1" applyFont="1" applyFill="1" applyBorder="1" applyAlignment="1" applyProtection="1">
      <alignment vertical="center"/>
    </xf>
    <xf numFmtId="0" fontId="15" fillId="0" borderId="0" xfId="2" applyFont="1" applyAlignment="1" applyProtection="1"/>
    <xf numFmtId="3" fontId="16" fillId="0" borderId="1" xfId="2" applyNumberFormat="1" applyFont="1" applyBorder="1" applyAlignment="1" applyProtection="1">
      <alignment vertical="center"/>
    </xf>
    <xf numFmtId="5" fontId="10" fillId="0" borderId="8" xfId="2" applyNumberFormat="1" applyFont="1" applyBorder="1" applyAlignment="1" applyProtection="1">
      <alignment vertical="center"/>
    </xf>
    <xf numFmtId="3" fontId="8" fillId="5" borderId="1" xfId="2" applyNumberFormat="1" applyFont="1" applyFill="1" applyBorder="1" applyAlignment="1" applyProtection="1"/>
    <xf numFmtId="0" fontId="10" fillId="0" borderId="0" xfId="2" applyFont="1" applyAlignment="1" applyProtection="1"/>
    <xf numFmtId="0" fontId="18" fillId="0" borderId="0" xfId="2" applyFont="1" applyAlignment="1" applyProtection="1"/>
    <xf numFmtId="0" fontId="8" fillId="0" borderId="0" xfId="2" applyFont="1" applyAlignment="1" applyProtection="1"/>
    <xf numFmtId="3" fontId="10" fillId="0" borderId="1" xfId="0" applyNumberFormat="1" applyFont="1" applyBorder="1"/>
    <xf numFmtId="5" fontId="10" fillId="0" borderId="0" xfId="1" applyNumberFormat="1" applyFont="1" applyBorder="1" applyAlignment="1" applyProtection="1">
      <alignment vertical="center"/>
    </xf>
    <xf numFmtId="5" fontId="10" fillId="0" borderId="0" xfId="1" quotePrefix="1" applyNumberFormat="1" applyFont="1" applyBorder="1" applyAlignment="1" applyProtection="1">
      <alignment vertical="center"/>
    </xf>
    <xf numFmtId="0" fontId="18" fillId="3" borderId="4" xfId="2" applyFont="1" applyFill="1" applyBorder="1" applyAlignment="1">
      <alignment vertical="center" wrapText="1"/>
    </xf>
    <xf numFmtId="3" fontId="18" fillId="3" borderId="4" xfId="2" applyNumberFormat="1" applyFont="1" applyFill="1" applyBorder="1" applyAlignment="1" applyProtection="1">
      <alignment vertical="center"/>
    </xf>
    <xf numFmtId="5" fontId="8" fillId="3" borderId="5" xfId="2" applyNumberFormat="1" applyFont="1" applyFill="1" applyBorder="1" applyAlignment="1" applyProtection="1">
      <alignment vertical="center"/>
    </xf>
    <xf numFmtId="0" fontId="18" fillId="0" borderId="0" xfId="2" applyFont="1" applyProtection="1"/>
    <xf numFmtId="0" fontId="10" fillId="3" borderId="1" xfId="2" applyFont="1" applyFill="1" applyBorder="1" applyAlignment="1" applyProtection="1">
      <alignment vertical="center"/>
    </xf>
    <xf numFmtId="3" fontId="10" fillId="3" borderId="1" xfId="2" applyNumberFormat="1" applyFont="1" applyFill="1" applyBorder="1" applyAlignment="1" applyProtection="1">
      <alignment vertical="center"/>
    </xf>
    <xf numFmtId="5" fontId="10" fillId="3" borderId="0" xfId="2" applyNumberFormat="1" applyFont="1" applyFill="1" applyBorder="1" applyAlignment="1" applyProtection="1">
      <alignment vertical="center"/>
    </xf>
    <xf numFmtId="0" fontId="10" fillId="0" borderId="0" xfId="2" applyFont="1" applyProtection="1"/>
    <xf numFmtId="0" fontId="15" fillId="4" borderId="0" xfId="2" applyFont="1" applyFill="1" applyBorder="1" applyAlignment="1" applyProtection="1">
      <alignment vertical="center"/>
    </xf>
    <xf numFmtId="3" fontId="21" fillId="4" borderId="0" xfId="2" applyNumberFormat="1" applyFont="1" applyFill="1" applyBorder="1" applyAlignment="1" applyProtection="1">
      <alignment vertical="center"/>
    </xf>
    <xf numFmtId="5" fontId="21" fillId="4" borderId="0" xfId="2" applyNumberFormat="1" applyFont="1" applyFill="1" applyBorder="1" applyAlignment="1" applyProtection="1">
      <alignment vertical="center"/>
    </xf>
    <xf numFmtId="0" fontId="15" fillId="0" borderId="0" xfId="2" applyFont="1" applyProtection="1"/>
    <xf numFmtId="5" fontId="12" fillId="5" borderId="8" xfId="2" applyNumberFormat="1" applyFont="1" applyFill="1" applyBorder="1" applyAlignment="1" applyProtection="1">
      <alignment vertical="center"/>
    </xf>
    <xf numFmtId="5" fontId="16" fillId="0" borderId="9" xfId="2" applyNumberFormat="1" applyFont="1" applyBorder="1" applyAlignment="1" applyProtection="1">
      <alignment vertical="center"/>
    </xf>
    <xf numFmtId="5" fontId="16" fillId="0" borderId="0" xfId="2" applyNumberFormat="1" applyFont="1" applyBorder="1" applyAlignment="1" applyProtection="1">
      <alignment vertical="center"/>
    </xf>
    <xf numFmtId="0" fontId="17" fillId="0" borderId="0" xfId="2" applyFont="1" applyAlignment="1" applyProtection="1">
      <alignment vertical="center"/>
    </xf>
    <xf numFmtId="0" fontId="22" fillId="0" borderId="0" xfId="3" applyFont="1" applyAlignment="1">
      <alignment horizontal="left" wrapText="1"/>
    </xf>
    <xf numFmtId="0" fontId="22" fillId="0" borderId="0" xfId="3" applyFont="1" applyAlignment="1">
      <alignment horizontal="left"/>
    </xf>
  </cellXfs>
  <cellStyles count="4">
    <cellStyle name="Normalny" xfId="0" builtinId="0"/>
    <cellStyle name="Normalny_Przemyt grudzień" xfId="2"/>
    <cellStyle name="Normalny_szablon - krg" xfId="3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102/Desktop/prace%20zlecone/2016/DO%20KWARTALNIKA/Documents%20and%20Settings/Admin/Pulpit/AASZAR/baza%20ZG/Zawr&#243;cenia/Stycze&#324;-2005%20baza%20zawr&#243;ce&#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D92"/>
  <sheetViews>
    <sheetView showGridLines="0" showZeros="0" tabSelected="1" view="pageBreakPreview" zoomScale="60" zoomScaleNormal="80" workbookViewId="0">
      <selection activeCell="K10" sqref="K10"/>
    </sheetView>
  </sheetViews>
  <sheetFormatPr defaultRowHeight="15.75" x14ac:dyDescent="0.25"/>
  <cols>
    <col min="1" max="1" width="62.7109375" style="5" customWidth="1"/>
    <col min="2" max="2" width="18.85546875" style="5" customWidth="1"/>
    <col min="3" max="3" width="41.42578125" style="5" customWidth="1"/>
    <col min="4" max="16384" width="9.140625" style="5"/>
  </cols>
  <sheetData>
    <row r="1" spans="1:3" s="2" customFormat="1" ht="42" customHeight="1" x14ac:dyDescent="0.25">
      <c r="A1" s="1" t="s">
        <v>0</v>
      </c>
      <c r="B1" s="1"/>
      <c r="C1" s="1"/>
    </row>
    <row r="2" spans="1:3" ht="21" x14ac:dyDescent="0.25">
      <c r="A2" s="3" t="s">
        <v>1</v>
      </c>
      <c r="B2" s="4"/>
      <c r="C2" s="4"/>
    </row>
    <row r="3" spans="1:3" ht="9.75" customHeight="1" x14ac:dyDescent="0.25">
      <c r="A3" s="6"/>
      <c r="B3" s="4"/>
      <c r="C3" s="4"/>
    </row>
    <row r="4" spans="1:3" s="10" customFormat="1" ht="18.75" customHeight="1" x14ac:dyDescent="0.2">
      <c r="A4" s="7" t="s">
        <v>2</v>
      </c>
      <c r="B4" s="8"/>
      <c r="C4" s="9" t="s">
        <v>3</v>
      </c>
    </row>
    <row r="5" spans="1:3" s="10" customFormat="1" ht="17.25" customHeight="1" x14ac:dyDescent="0.2">
      <c r="A5" s="7" t="s">
        <v>4</v>
      </c>
      <c r="B5" s="7" t="s">
        <v>5</v>
      </c>
      <c r="C5" s="11" t="s">
        <v>6</v>
      </c>
    </row>
    <row r="6" spans="1:3" s="15" customFormat="1" ht="29.25" customHeight="1" x14ac:dyDescent="0.2">
      <c r="A6" s="12" t="s">
        <v>7</v>
      </c>
      <c r="B6" s="13">
        <v>0</v>
      </c>
      <c r="C6" s="14">
        <f t="shared" ref="C6:C11" si="0">C13+C50+C81</f>
        <v>196654280.70000002</v>
      </c>
    </row>
    <row r="7" spans="1:3" s="19" customFormat="1" ht="18" customHeight="1" x14ac:dyDescent="0.2">
      <c r="A7" s="16" t="s">
        <v>8</v>
      </c>
      <c r="B7" s="17">
        <f>B14+B51+B82</f>
        <v>244</v>
      </c>
      <c r="C7" s="18">
        <f t="shared" si="0"/>
        <v>27713000</v>
      </c>
    </row>
    <row r="8" spans="1:3" s="19" customFormat="1" ht="18" customHeight="1" x14ac:dyDescent="0.2">
      <c r="A8" s="16" t="s">
        <v>9</v>
      </c>
      <c r="B8" s="17">
        <v>0</v>
      </c>
      <c r="C8" s="18">
        <f t="shared" si="0"/>
        <v>201334.1</v>
      </c>
    </row>
    <row r="9" spans="1:3" s="19" customFormat="1" ht="18" customHeight="1" x14ac:dyDescent="0.2">
      <c r="A9" s="16" t="s">
        <v>10</v>
      </c>
      <c r="B9" s="17">
        <v>0</v>
      </c>
      <c r="C9" s="18">
        <f t="shared" si="0"/>
        <v>68115989.400000006</v>
      </c>
    </row>
    <row r="10" spans="1:3" s="19" customFormat="1" ht="18" customHeight="1" x14ac:dyDescent="0.2">
      <c r="A10" s="16" t="s">
        <v>11</v>
      </c>
      <c r="B10" s="17"/>
      <c r="C10" s="18">
        <f t="shared" si="0"/>
        <v>39667950.100000001</v>
      </c>
    </row>
    <row r="11" spans="1:3" s="19" customFormat="1" ht="18" customHeight="1" x14ac:dyDescent="0.2">
      <c r="A11" s="16" t="s">
        <v>12</v>
      </c>
      <c r="B11" s="17"/>
      <c r="C11" s="18">
        <f t="shared" si="0"/>
        <v>60956007.099999994</v>
      </c>
    </row>
    <row r="12" spans="1:3" s="23" customFormat="1" ht="6" customHeight="1" x14ac:dyDescent="0.2">
      <c r="A12" s="20"/>
      <c r="B12" s="21"/>
      <c r="C12" s="22"/>
    </row>
    <row r="13" spans="1:3" s="15" customFormat="1" ht="22.5" customHeight="1" x14ac:dyDescent="0.35">
      <c r="A13" s="24" t="s">
        <v>13</v>
      </c>
      <c r="B13" s="25"/>
      <c r="C13" s="26">
        <f>C14+C15+C16+C17+C18</f>
        <v>165862330.40000001</v>
      </c>
    </row>
    <row r="14" spans="1:3" s="15" customFormat="1" ht="16.5" customHeight="1" x14ac:dyDescent="0.2">
      <c r="A14" s="27" t="s">
        <v>14</v>
      </c>
      <c r="B14" s="28">
        <v>99</v>
      </c>
      <c r="C14" s="29">
        <v>13396800</v>
      </c>
    </row>
    <row r="15" spans="1:3" s="15" customFormat="1" ht="16.5" customHeight="1" x14ac:dyDescent="0.2">
      <c r="A15" s="27" t="s">
        <v>15</v>
      </c>
      <c r="B15" s="28"/>
      <c r="C15" s="30">
        <v>159668.20000000001</v>
      </c>
    </row>
    <row r="16" spans="1:3" s="15" customFormat="1" ht="16.5" customHeight="1" x14ac:dyDescent="0.2">
      <c r="A16" s="27" t="s">
        <v>16</v>
      </c>
      <c r="B16" s="28"/>
      <c r="C16" s="30">
        <v>57888467.200000003</v>
      </c>
    </row>
    <row r="17" spans="1:4" s="15" customFormat="1" ht="16.5" customHeight="1" x14ac:dyDescent="0.2">
      <c r="A17" s="27" t="s">
        <v>17</v>
      </c>
      <c r="B17" s="28"/>
      <c r="C17" s="29">
        <v>39020794.100000001</v>
      </c>
    </row>
    <row r="18" spans="1:4" s="15" customFormat="1" ht="16.5" customHeight="1" x14ac:dyDescent="0.2">
      <c r="A18" s="31" t="s">
        <v>18</v>
      </c>
      <c r="B18" s="32"/>
      <c r="C18" s="30">
        <v>55396600.899999999</v>
      </c>
    </row>
    <row r="19" spans="1:4" s="15" customFormat="1" ht="6.75" customHeight="1" x14ac:dyDescent="0.2">
      <c r="A19" s="33"/>
      <c r="B19" s="34"/>
      <c r="C19" s="35"/>
    </row>
    <row r="20" spans="1:4" s="39" customFormat="1" ht="20.100000000000001" customHeight="1" x14ac:dyDescent="0.35">
      <c r="A20" s="36" t="s">
        <v>19</v>
      </c>
      <c r="B20" s="37"/>
      <c r="C20" s="38">
        <f>C21+C22+C23+C24+C25</f>
        <v>461530.10000000003</v>
      </c>
    </row>
    <row r="21" spans="1:4" s="15" customFormat="1" ht="18.75" x14ac:dyDescent="0.2">
      <c r="A21" s="27" t="s">
        <v>14</v>
      </c>
      <c r="B21" s="40"/>
      <c r="C21" s="41"/>
    </row>
    <row r="22" spans="1:4" s="15" customFormat="1" ht="18.75" x14ac:dyDescent="0.2">
      <c r="A22" s="27" t="s">
        <v>15</v>
      </c>
      <c r="B22" s="40"/>
      <c r="C22" s="29"/>
    </row>
    <row r="23" spans="1:4" s="15" customFormat="1" ht="18.75" x14ac:dyDescent="0.2">
      <c r="A23" s="27" t="s">
        <v>16</v>
      </c>
      <c r="B23" s="40"/>
      <c r="C23" s="29">
        <v>415439.4</v>
      </c>
    </row>
    <row r="24" spans="1:4" s="15" customFormat="1" ht="18.75" x14ac:dyDescent="0.2">
      <c r="A24" s="27" t="s">
        <v>17</v>
      </c>
      <c r="B24" s="40"/>
      <c r="C24" s="29">
        <v>16090.7</v>
      </c>
    </row>
    <row r="25" spans="1:4" s="15" customFormat="1" ht="18.75" x14ac:dyDescent="0.2">
      <c r="A25" s="27" t="s">
        <v>18</v>
      </c>
      <c r="B25" s="40"/>
      <c r="C25" s="29">
        <v>30000</v>
      </c>
    </row>
    <row r="26" spans="1:4" s="39" customFormat="1" ht="20.100000000000001" customHeight="1" x14ac:dyDescent="0.35">
      <c r="A26" s="36" t="s">
        <v>20</v>
      </c>
      <c r="B26" s="42"/>
      <c r="C26" s="38">
        <f>C27+C28+C29+C30+C31</f>
        <v>9827820.5999999996</v>
      </c>
      <c r="D26" s="43"/>
    </row>
    <row r="27" spans="1:4" s="15" customFormat="1" ht="18.75" x14ac:dyDescent="0.2">
      <c r="A27" s="27" t="s">
        <v>14</v>
      </c>
      <c r="B27" s="28">
        <v>26</v>
      </c>
      <c r="C27" s="29">
        <v>3043000</v>
      </c>
    </row>
    <row r="28" spans="1:4" s="15" customFormat="1" ht="18.75" x14ac:dyDescent="0.2">
      <c r="A28" s="27" t="s">
        <v>15</v>
      </c>
      <c r="B28" s="28"/>
      <c r="C28" s="29">
        <v>1467.5</v>
      </c>
    </row>
    <row r="29" spans="1:4" s="15" customFormat="1" ht="18.75" x14ac:dyDescent="0.2">
      <c r="A29" s="27" t="s">
        <v>16</v>
      </c>
      <c r="B29" s="28"/>
      <c r="C29" s="29">
        <v>6720533.0999999996</v>
      </c>
    </row>
    <row r="30" spans="1:4" s="15" customFormat="1" ht="18.75" x14ac:dyDescent="0.2">
      <c r="A30" s="27" t="s">
        <v>17</v>
      </c>
      <c r="B30" s="28"/>
      <c r="C30" s="29">
        <v>515.20000000000005</v>
      </c>
    </row>
    <row r="31" spans="1:4" s="15" customFormat="1" ht="18.75" x14ac:dyDescent="0.2">
      <c r="A31" s="27" t="s">
        <v>18</v>
      </c>
      <c r="B31" s="28"/>
      <c r="C31" s="29">
        <v>62304.800000000003</v>
      </c>
    </row>
    <row r="32" spans="1:4" s="39" customFormat="1" ht="20.100000000000001" customHeight="1" x14ac:dyDescent="0.35">
      <c r="A32" s="36" t="s">
        <v>21</v>
      </c>
      <c r="B32" s="42"/>
      <c r="C32" s="38">
        <f>C33+C34+C35+C36+C37</f>
        <v>8965039.9000000004</v>
      </c>
      <c r="D32" s="44"/>
    </row>
    <row r="33" spans="1:4" s="15" customFormat="1" ht="18.75" x14ac:dyDescent="0.2">
      <c r="A33" s="27" t="s">
        <v>14</v>
      </c>
      <c r="B33" s="28">
        <v>88</v>
      </c>
      <c r="C33" s="29">
        <v>6475200</v>
      </c>
    </row>
    <row r="34" spans="1:4" s="15" customFormat="1" ht="18.75" x14ac:dyDescent="0.2">
      <c r="A34" s="27" t="s">
        <v>15</v>
      </c>
      <c r="B34" s="28"/>
      <c r="C34" s="29">
        <v>39395.4</v>
      </c>
    </row>
    <row r="35" spans="1:4" s="15" customFormat="1" ht="18.75" x14ac:dyDescent="0.2">
      <c r="A35" s="27" t="s">
        <v>16</v>
      </c>
      <c r="B35" s="28"/>
      <c r="C35" s="29">
        <v>387627.2</v>
      </c>
    </row>
    <row r="36" spans="1:4" s="15" customFormat="1" ht="18.75" x14ac:dyDescent="0.2">
      <c r="A36" s="27" t="s">
        <v>17</v>
      </c>
      <c r="B36" s="28"/>
      <c r="C36" s="29">
        <v>3277.5</v>
      </c>
    </row>
    <row r="37" spans="1:4" s="15" customFormat="1" ht="18.75" x14ac:dyDescent="0.2">
      <c r="A37" s="27" t="s">
        <v>18</v>
      </c>
      <c r="B37" s="28"/>
      <c r="C37" s="29">
        <v>2059539.8</v>
      </c>
    </row>
    <row r="38" spans="1:4" s="44" customFormat="1" ht="20.100000000000001" customHeight="1" x14ac:dyDescent="0.35">
      <c r="A38" s="36" t="s">
        <v>22</v>
      </c>
      <c r="B38" s="42"/>
      <c r="C38" s="38">
        <f>C39+C40+C41+C42+C43</f>
        <v>1730004</v>
      </c>
      <c r="D38" s="45"/>
    </row>
    <row r="39" spans="1:4" s="15" customFormat="1" ht="18.75" x14ac:dyDescent="0.3">
      <c r="A39" s="27" t="s">
        <v>14</v>
      </c>
      <c r="B39" s="46">
        <v>9</v>
      </c>
      <c r="C39" s="29">
        <v>1470000</v>
      </c>
    </row>
    <row r="40" spans="1:4" s="15" customFormat="1" ht="18.75" x14ac:dyDescent="0.2">
      <c r="A40" s="27" t="s">
        <v>15</v>
      </c>
      <c r="B40" s="28"/>
      <c r="C40" s="29"/>
    </row>
    <row r="41" spans="1:4" s="15" customFormat="1" ht="18.75" x14ac:dyDescent="0.2">
      <c r="A41" s="27" t="s">
        <v>16</v>
      </c>
      <c r="B41" s="28"/>
      <c r="C41" s="29"/>
    </row>
    <row r="42" spans="1:4" s="15" customFormat="1" ht="18.75" x14ac:dyDescent="0.2">
      <c r="A42" s="27" t="s">
        <v>17</v>
      </c>
      <c r="B42" s="28"/>
      <c r="C42" s="29"/>
    </row>
    <row r="43" spans="1:4" s="15" customFormat="1" ht="18.75" x14ac:dyDescent="0.2">
      <c r="A43" s="27" t="s">
        <v>18</v>
      </c>
      <c r="B43" s="28"/>
      <c r="C43" s="29">
        <v>260004</v>
      </c>
    </row>
    <row r="44" spans="1:4" s="44" customFormat="1" ht="20.100000000000001" customHeight="1" x14ac:dyDescent="0.35">
      <c r="A44" s="36" t="s">
        <v>23</v>
      </c>
      <c r="B44" s="42"/>
      <c r="C44" s="38">
        <f>C45+C46+C47+C48+C49</f>
        <v>1352031.2</v>
      </c>
    </row>
    <row r="45" spans="1:4" s="15" customFormat="1" ht="18.75" x14ac:dyDescent="0.2">
      <c r="A45" s="27"/>
      <c r="B45" s="28"/>
      <c r="C45" s="47"/>
    </row>
    <row r="46" spans="1:4" s="15" customFormat="1" ht="18.75" x14ac:dyDescent="0.2">
      <c r="A46" s="27" t="s">
        <v>15</v>
      </c>
      <c r="B46" s="28"/>
      <c r="C46" s="48">
        <v>803</v>
      </c>
    </row>
    <row r="47" spans="1:4" s="15" customFormat="1" ht="18.75" x14ac:dyDescent="0.2">
      <c r="A47" s="27" t="s">
        <v>16</v>
      </c>
      <c r="B47" s="28"/>
      <c r="C47" s="47">
        <v>703</v>
      </c>
    </row>
    <row r="48" spans="1:4" s="15" customFormat="1" ht="18.75" x14ac:dyDescent="0.2">
      <c r="A48" s="27" t="s">
        <v>17</v>
      </c>
      <c r="B48" s="28"/>
      <c r="C48" s="47"/>
    </row>
    <row r="49" spans="1:3" s="15" customFormat="1" ht="18.75" x14ac:dyDescent="0.2">
      <c r="A49" s="27" t="s">
        <v>18</v>
      </c>
      <c r="B49" s="28"/>
      <c r="C49" s="47">
        <v>1350525.2</v>
      </c>
    </row>
    <row r="50" spans="1:3" s="52" customFormat="1" ht="20.25" customHeight="1" x14ac:dyDescent="0.3">
      <c r="A50" s="49" t="s">
        <v>24</v>
      </c>
      <c r="B50" s="50">
        <v>0</v>
      </c>
      <c r="C50" s="51">
        <f>C20+C26+C32+C38+C44</f>
        <v>22336425.800000001</v>
      </c>
    </row>
    <row r="51" spans="1:3" s="56" customFormat="1" ht="18.75" x14ac:dyDescent="0.3">
      <c r="A51" s="53" t="s">
        <v>25</v>
      </c>
      <c r="B51" s="54">
        <f>B21+B27+B33+B39</f>
        <v>123</v>
      </c>
      <c r="C51" s="55">
        <f>C21+C27+C33+C39</f>
        <v>10988200</v>
      </c>
    </row>
    <row r="52" spans="1:3" s="56" customFormat="1" ht="18.75" x14ac:dyDescent="0.3">
      <c r="A52" s="53" t="s">
        <v>26</v>
      </c>
      <c r="B52" s="54">
        <v>0</v>
      </c>
      <c r="C52" s="55">
        <f>C22+C28+C34+C40+C46</f>
        <v>41665.9</v>
      </c>
    </row>
    <row r="53" spans="1:3" s="56" customFormat="1" ht="18.75" x14ac:dyDescent="0.3">
      <c r="A53" s="53" t="s">
        <v>27</v>
      </c>
      <c r="B53" s="54">
        <v>0</v>
      </c>
      <c r="C53" s="55">
        <f>C23+C29+C35+C41+C47</f>
        <v>7524302.7000000002</v>
      </c>
    </row>
    <row r="54" spans="1:3" s="56" customFormat="1" ht="18.75" x14ac:dyDescent="0.3">
      <c r="A54" s="53" t="s">
        <v>28</v>
      </c>
      <c r="B54" s="54"/>
      <c r="C54" s="55">
        <f>C24+C30+C36+C42+C48</f>
        <v>19883.400000000001</v>
      </c>
    </row>
    <row r="55" spans="1:3" s="56" customFormat="1" ht="18.75" x14ac:dyDescent="0.3">
      <c r="A55" s="53" t="s">
        <v>29</v>
      </c>
      <c r="B55" s="54"/>
      <c r="C55" s="55">
        <f>C25+C31+C37+C43+C49</f>
        <v>3762373.8</v>
      </c>
    </row>
    <row r="56" spans="1:3" s="60" customFormat="1" ht="6.75" customHeight="1" x14ac:dyDescent="0.3">
      <c r="A56" s="57"/>
      <c r="B56" s="58"/>
      <c r="C56" s="59"/>
    </row>
    <row r="57" spans="1:3" s="39" customFormat="1" ht="20.100000000000001" customHeight="1" x14ac:dyDescent="0.35">
      <c r="A57" s="36" t="s">
        <v>30</v>
      </c>
      <c r="B57" s="42"/>
      <c r="C57" s="38">
        <f>C58+C59+C60+C61+C62</f>
        <v>3018426.4</v>
      </c>
    </row>
    <row r="58" spans="1:3" s="15" customFormat="1" ht="18.75" x14ac:dyDescent="0.2">
      <c r="A58" s="27" t="s">
        <v>14</v>
      </c>
      <c r="B58" s="28">
        <v>6</v>
      </c>
      <c r="C58" s="29">
        <v>1275000</v>
      </c>
    </row>
    <row r="59" spans="1:3" s="15" customFormat="1" ht="18.75" x14ac:dyDescent="0.2">
      <c r="A59" s="27" t="s">
        <v>15</v>
      </c>
      <c r="B59" s="28"/>
      <c r="C59" s="29"/>
    </row>
    <row r="60" spans="1:3" s="15" customFormat="1" ht="18.75" x14ac:dyDescent="0.2">
      <c r="A60" s="27" t="s">
        <v>16</v>
      </c>
      <c r="B60" s="28"/>
      <c r="C60" s="29">
        <v>1743426.4</v>
      </c>
    </row>
    <row r="61" spans="1:3" s="15" customFormat="1" ht="18.75" x14ac:dyDescent="0.2">
      <c r="A61" s="27" t="s">
        <v>17</v>
      </c>
      <c r="B61" s="28"/>
      <c r="C61" s="29"/>
    </row>
    <row r="62" spans="1:3" s="15" customFormat="1" ht="18.75" x14ac:dyDescent="0.2">
      <c r="A62" s="27" t="s">
        <v>18</v>
      </c>
      <c r="B62" s="28"/>
      <c r="C62" s="29"/>
    </row>
    <row r="63" spans="1:3" s="44" customFormat="1" ht="20.100000000000001" customHeight="1" x14ac:dyDescent="0.35">
      <c r="A63" s="36" t="s">
        <v>31</v>
      </c>
      <c r="B63" s="37"/>
      <c r="C63" s="61">
        <f>C64+C65+C66+C67+C68</f>
        <v>0</v>
      </c>
    </row>
    <row r="64" spans="1:3" s="15" customFormat="1" ht="18.75" x14ac:dyDescent="0.2">
      <c r="A64" s="27" t="s">
        <v>14</v>
      </c>
      <c r="B64" s="40"/>
      <c r="C64" s="62"/>
    </row>
    <row r="65" spans="1:4" s="15" customFormat="1" ht="18.75" x14ac:dyDescent="0.2">
      <c r="A65" s="27" t="s">
        <v>15</v>
      </c>
      <c r="B65" s="40"/>
      <c r="C65" s="63"/>
    </row>
    <row r="66" spans="1:4" s="15" customFormat="1" ht="18.75" x14ac:dyDescent="0.2">
      <c r="A66" s="27" t="s">
        <v>16</v>
      </c>
      <c r="B66" s="40"/>
      <c r="C66" s="63"/>
    </row>
    <row r="67" spans="1:4" s="15" customFormat="1" ht="18.75" x14ac:dyDescent="0.2">
      <c r="A67" s="27" t="s">
        <v>17</v>
      </c>
      <c r="B67" s="40"/>
      <c r="C67" s="63"/>
    </row>
    <row r="68" spans="1:4" s="15" customFormat="1" ht="18.75" x14ac:dyDescent="0.2">
      <c r="A68" s="27" t="s">
        <v>18</v>
      </c>
      <c r="B68" s="40"/>
      <c r="C68" s="63"/>
    </row>
    <row r="69" spans="1:4" s="44" customFormat="1" ht="20.100000000000001" customHeight="1" x14ac:dyDescent="0.35">
      <c r="A69" s="36" t="s">
        <v>32</v>
      </c>
      <c r="B69" s="37"/>
      <c r="C69" s="38">
        <f>C70+C71+C72+C73+C74</f>
        <v>380370.10000000003</v>
      </c>
    </row>
    <row r="70" spans="1:4" s="15" customFormat="1" ht="18.75" x14ac:dyDescent="0.2">
      <c r="A70" s="27" t="s">
        <v>14</v>
      </c>
      <c r="B70" s="40"/>
      <c r="C70" s="29"/>
    </row>
    <row r="71" spans="1:4" s="15" customFormat="1" ht="18.75" x14ac:dyDescent="0.2">
      <c r="A71" s="27" t="s">
        <v>15</v>
      </c>
      <c r="B71" s="40"/>
      <c r="C71" s="29"/>
    </row>
    <row r="72" spans="1:4" s="15" customFormat="1" ht="18.75" x14ac:dyDescent="0.2">
      <c r="A72" s="27" t="s">
        <v>16</v>
      </c>
      <c r="B72" s="40"/>
      <c r="C72" s="29">
        <v>80505.600000000006</v>
      </c>
    </row>
    <row r="73" spans="1:4" s="15" customFormat="1" ht="18.75" x14ac:dyDescent="0.2">
      <c r="A73" s="27" t="s">
        <v>17</v>
      </c>
      <c r="B73" s="40"/>
      <c r="C73" s="29">
        <v>28062.3</v>
      </c>
    </row>
    <row r="74" spans="1:4" s="15" customFormat="1" ht="18.75" x14ac:dyDescent="0.2">
      <c r="A74" s="27" t="s">
        <v>18</v>
      </c>
      <c r="B74" s="40"/>
      <c r="C74" s="29">
        <v>271802.2</v>
      </c>
    </row>
    <row r="75" spans="1:4" s="44" customFormat="1" ht="20.100000000000001" customHeight="1" x14ac:dyDescent="0.35">
      <c r="A75" s="36" t="s">
        <v>33</v>
      </c>
      <c r="B75" s="42"/>
      <c r="C75" s="38">
        <f>C76+C77+C78+C79+C80</f>
        <v>5056728</v>
      </c>
    </row>
    <row r="76" spans="1:4" s="15" customFormat="1" ht="18.75" x14ac:dyDescent="0.2">
      <c r="A76" s="27" t="s">
        <v>14</v>
      </c>
      <c r="B76" s="28">
        <v>16</v>
      </c>
      <c r="C76" s="29">
        <v>2053000</v>
      </c>
    </row>
    <row r="77" spans="1:4" s="15" customFormat="1" ht="18.75" x14ac:dyDescent="0.2">
      <c r="A77" s="27" t="s">
        <v>15</v>
      </c>
      <c r="B77" s="28"/>
      <c r="C77" s="29"/>
      <c r="D77" s="64"/>
    </row>
    <row r="78" spans="1:4" s="15" customFormat="1" ht="18.75" x14ac:dyDescent="0.2">
      <c r="A78" s="27" t="s">
        <v>16</v>
      </c>
      <c r="B78" s="28"/>
      <c r="C78" s="29">
        <v>879287.5</v>
      </c>
    </row>
    <row r="79" spans="1:4" s="15" customFormat="1" ht="18.75" x14ac:dyDescent="0.2">
      <c r="A79" s="27" t="s">
        <v>17</v>
      </c>
      <c r="B79" s="28"/>
      <c r="C79" s="29">
        <v>599210.30000000005</v>
      </c>
    </row>
    <row r="80" spans="1:4" s="15" customFormat="1" ht="18.75" x14ac:dyDescent="0.2">
      <c r="A80" s="27" t="s">
        <v>18</v>
      </c>
      <c r="B80" s="28"/>
      <c r="C80" s="29">
        <v>1525230.2</v>
      </c>
    </row>
    <row r="81" spans="1:3" s="52" customFormat="1" ht="20.25" customHeight="1" x14ac:dyDescent="0.3">
      <c r="A81" s="49" t="s">
        <v>34</v>
      </c>
      <c r="B81" s="50">
        <v>0</v>
      </c>
      <c r="C81" s="51">
        <f t="shared" ref="C81:C86" si="1">C57+C63+C69+C75</f>
        <v>8455524.5</v>
      </c>
    </row>
    <row r="82" spans="1:3" s="56" customFormat="1" ht="18.75" x14ac:dyDescent="0.3">
      <c r="A82" s="53" t="s">
        <v>25</v>
      </c>
      <c r="B82" s="54">
        <f>B58+B64+B70+B76</f>
        <v>22</v>
      </c>
      <c r="C82" s="55">
        <f t="shared" si="1"/>
        <v>3328000</v>
      </c>
    </row>
    <row r="83" spans="1:3" s="56" customFormat="1" ht="18.75" x14ac:dyDescent="0.3">
      <c r="A83" s="53" t="s">
        <v>26</v>
      </c>
      <c r="B83" s="54">
        <v>0</v>
      </c>
      <c r="C83" s="55">
        <f t="shared" si="1"/>
        <v>0</v>
      </c>
    </row>
    <row r="84" spans="1:3" s="56" customFormat="1" ht="18.75" x14ac:dyDescent="0.3">
      <c r="A84" s="53" t="s">
        <v>27</v>
      </c>
      <c r="B84" s="54">
        <v>0</v>
      </c>
      <c r="C84" s="55">
        <f t="shared" si="1"/>
        <v>2703219.5</v>
      </c>
    </row>
    <row r="85" spans="1:3" s="56" customFormat="1" ht="18.75" x14ac:dyDescent="0.3">
      <c r="A85" s="53" t="s">
        <v>28</v>
      </c>
      <c r="B85" s="54"/>
      <c r="C85" s="55">
        <f t="shared" si="1"/>
        <v>627272.60000000009</v>
      </c>
    </row>
    <row r="86" spans="1:3" s="56" customFormat="1" ht="18.75" x14ac:dyDescent="0.3">
      <c r="A86" s="53" t="s">
        <v>29</v>
      </c>
      <c r="B86" s="54"/>
      <c r="C86" s="55">
        <f t="shared" si="1"/>
        <v>1797032.4</v>
      </c>
    </row>
    <row r="87" spans="1:3" s="44" customFormat="1" ht="20.100000000000001" customHeight="1" x14ac:dyDescent="0.3"/>
    <row r="88" spans="1:3" ht="38.25" customHeight="1" x14ac:dyDescent="0.25">
      <c r="A88" s="65"/>
      <c r="B88" s="66"/>
      <c r="C88" s="66"/>
    </row>
    <row r="89" spans="1:3" ht="19.5" customHeight="1" x14ac:dyDescent="0.25"/>
    <row r="90" spans="1:3" ht="19.5" customHeight="1" x14ac:dyDescent="0.25"/>
    <row r="91" spans="1:3" ht="19.5" customHeight="1" x14ac:dyDescent="0.25"/>
    <row r="92" spans="1:3" ht="19.5" customHeight="1" x14ac:dyDescent="0.25"/>
  </sheetData>
  <mergeCells count="2">
    <mergeCell ref="A1:C1"/>
    <mergeCell ref="A88:C88"/>
  </mergeCells>
  <printOptions horizontalCentered="1"/>
  <pageMargins left="0.19685039370078741" right="0" top="0.59055118110236227" bottom="0.31496062992125984" header="0.31496062992125984" footer="0.19685039370078741"/>
  <pageSetup paperSize="9" scale="48" orientation="portrait" r:id="rId1"/>
  <headerFooter alignWithMargins="0">
    <oddFooter>&amp;R&amp;"-,Pogrubiony"&amp;12Strona 36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10  Przemyt</vt:lpstr>
      <vt:lpstr>'10  Przemyt'!Obszar_wydruku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Osuch Monika</dc:creator>
  <cp:lastModifiedBy>Osuch Monika</cp:lastModifiedBy>
  <dcterms:created xsi:type="dcterms:W3CDTF">2025-09-26T08:55:36Z</dcterms:created>
  <dcterms:modified xsi:type="dcterms:W3CDTF">2025-09-26T08:57:10Z</dcterms:modified>
</cp:coreProperties>
</file>