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38\"/>
    </mc:Choice>
  </mc:AlternateContent>
  <xr:revisionPtr revIDLastSave="0" documentId="13_ncr:1_{BF0B54E9-2E2E-4453-A826-0486EBB2DF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raje pozost. IMP 2024r." sheetId="41" r:id="rId1"/>
  </sheets>
  <externalReferences>
    <externalReference r:id="rId2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0" hidden="1">'Kraje pozost. IMP 2024r.'!$A$7:$D$86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kopia">#REF!</definedName>
    <definedName name="kopiaimp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>#REF!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41" l="1"/>
  <c r="D66" i="41" l="1"/>
  <c r="D65" i="41"/>
  <c r="D59" i="41" l="1"/>
  <c r="D60" i="41"/>
  <c r="D61" i="41"/>
  <c r="D62" i="41"/>
  <c r="D63" i="41"/>
  <c r="D64" i="41"/>
  <c r="D58" i="41" l="1"/>
  <c r="D57" i="41"/>
  <c r="D56" i="41"/>
  <c r="D55" i="41"/>
  <c r="D54" i="41"/>
  <c r="D53" i="41"/>
  <c r="D52" i="41"/>
  <c r="D51" i="41"/>
  <c r="D50" i="41"/>
  <c r="D49" i="41"/>
  <c r="D48" i="41"/>
  <c r="C47" i="41"/>
  <c r="B47" i="41"/>
  <c r="D40" i="41"/>
  <c r="D39" i="41"/>
  <c r="D38" i="41"/>
  <c r="D37" i="41"/>
  <c r="D36" i="41"/>
  <c r="D35" i="41"/>
  <c r="D34" i="41"/>
  <c r="D33" i="41"/>
  <c r="D32" i="41"/>
  <c r="D31" i="41"/>
  <c r="D30" i="41"/>
  <c r="D29" i="41"/>
  <c r="D28" i="41"/>
  <c r="D27" i="41"/>
  <c r="D26" i="41"/>
  <c r="D25" i="41"/>
  <c r="D24" i="41"/>
  <c r="D23" i="41"/>
  <c r="D22" i="41"/>
  <c r="C21" i="41"/>
  <c r="B21" i="41"/>
  <c r="D15" i="41"/>
  <c r="D14" i="41"/>
  <c r="D13" i="41"/>
  <c r="D12" i="41"/>
  <c r="D11" i="41"/>
  <c r="D10" i="41"/>
  <c r="D9" i="41"/>
  <c r="D8" i="41"/>
  <c r="D7" i="41"/>
  <c r="C6" i="41"/>
  <c r="B6" i="41"/>
  <c r="D47" i="41" l="1"/>
  <c r="D21" i="41"/>
  <c r="D6" i="41"/>
</calcChain>
</file>

<file path=xl/sharedStrings.xml><?xml version="1.0" encoding="utf-8"?>
<sst xmlns="http://schemas.openxmlformats.org/spreadsheetml/2006/main" count="77" uniqueCount="61">
  <si>
    <t>--</t>
  </si>
  <si>
    <t>Wartość [tys. EUR]</t>
  </si>
  <si>
    <t>IMPORT</t>
  </si>
  <si>
    <t>Państwo</t>
  </si>
  <si>
    <t>Zmiana [%]</t>
  </si>
  <si>
    <t>Arabia Saudyjska</t>
  </si>
  <si>
    <t>Chiny</t>
  </si>
  <si>
    <t>Azerbejdżan</t>
  </si>
  <si>
    <t>Kazachstan</t>
  </si>
  <si>
    <t>Państwa BLISKIEGO WSCHODU</t>
  </si>
  <si>
    <t>RAZEM</t>
  </si>
  <si>
    <t>Izrael</t>
  </si>
  <si>
    <t>Turcja</t>
  </si>
  <si>
    <t>Zjedn.Emiraty Arabskie</t>
  </si>
  <si>
    <t>Jordania</t>
  </si>
  <si>
    <t>Liban</t>
  </si>
  <si>
    <t>Syria</t>
  </si>
  <si>
    <t>PAŃSTWA  AZJI</t>
  </si>
  <si>
    <t>Wietnam</t>
  </si>
  <si>
    <t>Hongkong</t>
  </si>
  <si>
    <t>Japonia</t>
  </si>
  <si>
    <t>Singapur</t>
  </si>
  <si>
    <t>Republika Korei</t>
  </si>
  <si>
    <t>Filipiny</t>
  </si>
  <si>
    <t>Indonezja</t>
  </si>
  <si>
    <t>Tajwan</t>
  </si>
  <si>
    <t>Malezja</t>
  </si>
  <si>
    <t>Tajlandia</t>
  </si>
  <si>
    <t>India</t>
  </si>
  <si>
    <t>Mongolia</t>
  </si>
  <si>
    <t>Sri Lanka</t>
  </si>
  <si>
    <t>PAŃSTWA  AFRYKI</t>
  </si>
  <si>
    <t>Algieria</t>
  </si>
  <si>
    <t>Maroko</t>
  </si>
  <si>
    <t>Republika Południowej Afryki</t>
  </si>
  <si>
    <t>Egipt</t>
  </si>
  <si>
    <t>Ghana</t>
  </si>
  <si>
    <t>Senegal</t>
  </si>
  <si>
    <t>Mozambik</t>
  </si>
  <si>
    <t>Kongo (d.Zair)</t>
  </si>
  <si>
    <t>Wybrzeże Kości Słoniowej</t>
  </si>
  <si>
    <t>Mauretania</t>
  </si>
  <si>
    <t>Sierra Leone</t>
  </si>
  <si>
    <t>Burkina Faso</t>
  </si>
  <si>
    <t>Czad</t>
  </si>
  <si>
    <t>Mali</t>
  </si>
  <si>
    <t>Tunezja</t>
  </si>
  <si>
    <t>Nigeria</t>
  </si>
  <si>
    <t>Niger</t>
  </si>
  <si>
    <t>Kamerun</t>
  </si>
  <si>
    <t>Tanzania</t>
  </si>
  <si>
    <t>Kenia</t>
  </si>
  <si>
    <t>Iran</t>
  </si>
  <si>
    <t>Afganistan</t>
  </si>
  <si>
    <t>Pakistan</t>
  </si>
  <si>
    <t>Bangladesz</t>
  </si>
  <si>
    <t>Gruzja</t>
  </si>
  <si>
    <t>(ważniejsze państwa - bez państw przypisanych do "Bliskiego Wschodu")</t>
  </si>
  <si>
    <t>(ważniejsze państwa)</t>
  </si>
  <si>
    <t>2023r.</t>
  </si>
  <si>
    <t>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</si>
</sst>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,##0"/>
  </numFmts>
  <fonts count="20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20"/>
      <color indexed="12"/>
      <name val="Calibri"/>
      <family val="2"/>
      <charset val="238"/>
      <scheme val="minor"/>
    </font>
    <font>
      <b/>
      <sz val="16"/>
      <color indexed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</cellStyleXfs>
  <cellXfs count="35">
    <xf numFmtId="0" fontId="0" fillId="0" borderId="0" xfId="0"/>
    <xf numFmtId="0" fontId="6" fillId="0" borderId="0" xfId="0" applyFont="1"/>
    <xf numFmtId="0" fontId="8" fillId="0" borderId="0" xfId="0" applyFont="1"/>
    <xf numFmtId="49" fontId="7" fillId="0" borderId="7" xfId="0" applyNumberFormat="1" applyFont="1" applyBorder="1"/>
    <xf numFmtId="49" fontId="6" fillId="0" borderId="11" xfId="0" applyNumberFormat="1" applyFont="1" applyBorder="1"/>
    <xf numFmtId="0" fontId="14" fillId="0" borderId="0" xfId="0" applyFont="1"/>
    <xf numFmtId="0" fontId="15" fillId="0" borderId="0" xfId="0" applyFont="1"/>
    <xf numFmtId="0" fontId="16" fillId="0" borderId="8" xfId="0" applyFont="1" applyBorder="1" applyAlignment="1">
      <alignment horizontal="centerContinuous" vertical="center"/>
    </xf>
    <xf numFmtId="0" fontId="12" fillId="0" borderId="8" xfId="0" applyFont="1" applyBorder="1" applyAlignment="1">
      <alignment horizontal="centerContinuous" vertical="center"/>
    </xf>
    <xf numFmtId="0" fontId="12" fillId="0" borderId="9" xfId="0" applyFont="1" applyBorder="1" applyAlignment="1">
      <alignment horizontal="centerContinuous" vertical="center"/>
    </xf>
    <xf numFmtId="49" fontId="12" fillId="0" borderId="10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Continuous" vertical="center"/>
    </xf>
    <xf numFmtId="0" fontId="12" fillId="0" borderId="4" xfId="0" applyFont="1" applyBorder="1" applyAlignment="1">
      <alignment horizontal="centerContinuous" vertical="center"/>
    </xf>
    <xf numFmtId="0" fontId="17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5" fontId="12" fillId="0" borderId="1" xfId="0" applyNumberFormat="1" applyFont="1" applyBorder="1"/>
    <xf numFmtId="164" fontId="17" fillId="0" borderId="2" xfId="0" applyNumberFormat="1" applyFont="1" applyBorder="1"/>
    <xf numFmtId="165" fontId="13" fillId="0" borderId="19" xfId="0" applyNumberFormat="1" applyFont="1" applyBorder="1"/>
    <xf numFmtId="164" fontId="17" fillId="0" borderId="20" xfId="0" applyNumberFormat="1" applyFont="1" applyBorder="1"/>
    <xf numFmtId="49" fontId="13" fillId="0" borderId="13" xfId="0" applyNumberFormat="1" applyFont="1" applyBorder="1"/>
    <xf numFmtId="164" fontId="17" fillId="0" borderId="12" xfId="0" applyNumberFormat="1" applyFont="1" applyBorder="1"/>
    <xf numFmtId="49" fontId="13" fillId="0" borderId="14" xfId="0" applyNumberFormat="1" applyFont="1" applyBorder="1"/>
    <xf numFmtId="165" fontId="6" fillId="0" borderId="0" xfId="0" applyNumberFormat="1" applyFont="1"/>
    <xf numFmtId="165" fontId="12" fillId="0" borderId="8" xfId="0" applyNumberFormat="1" applyFont="1" applyBorder="1" applyAlignment="1">
      <alignment horizontal="centerContinuous" vertical="center"/>
    </xf>
    <xf numFmtId="165" fontId="12" fillId="0" borderId="3" xfId="0" applyNumberFormat="1" applyFont="1" applyBorder="1" applyAlignment="1">
      <alignment horizontal="centerContinuous" vertical="center"/>
    </xf>
    <xf numFmtId="49" fontId="13" fillId="0" borderId="18" xfId="0" applyNumberFormat="1" applyFont="1" applyBorder="1"/>
    <xf numFmtId="49" fontId="13" fillId="0" borderId="21" xfId="0" applyNumberFormat="1" applyFont="1" applyBorder="1"/>
    <xf numFmtId="165" fontId="13" fillId="0" borderId="15" xfId="0" applyNumberFormat="1" applyFont="1" applyBorder="1"/>
    <xf numFmtId="164" fontId="17" fillId="0" borderId="16" xfId="0" applyNumberFormat="1" applyFont="1" applyBorder="1"/>
    <xf numFmtId="164" fontId="18" fillId="0" borderId="20" xfId="0" applyNumberFormat="1" applyFont="1" applyBorder="1"/>
    <xf numFmtId="164" fontId="18" fillId="0" borderId="12" xfId="0" applyNumberFormat="1" applyFont="1" applyBorder="1"/>
    <xf numFmtId="49" fontId="12" fillId="0" borderId="17" xfId="0" applyNumberFormat="1" applyFont="1" applyBorder="1" applyAlignment="1">
      <alignment horizontal="centerContinuous"/>
    </xf>
    <xf numFmtId="49" fontId="12" fillId="0" borderId="17" xfId="0" applyNumberFormat="1" applyFont="1" applyBorder="1" applyAlignment="1">
      <alignment horizontal="centerContinuous" vertical="center"/>
    </xf>
    <xf numFmtId="0" fontId="19" fillId="0" borderId="0" xfId="0" applyFont="1"/>
    <xf numFmtId="164" fontId="17" fillId="0" borderId="16" xfId="0" quotePrefix="1" applyNumberFormat="1" applyFont="1" applyBorder="1"/>
  </cellXfs>
  <cellStyles count="6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  <cellStyle name="Normalny 4" xfId="4" xr:uid="{00000000-0005-0000-0000-000004000000}"/>
    <cellStyle name="Normalny 5" xfId="5" xr:uid="{00000000-0005-0000-0000-000005000000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22AF4"/>
      <color rgb="FF0099FF"/>
      <color rgb="FF0000FF"/>
      <color rgb="FF7FB78C"/>
      <color rgb="FFFFD243"/>
      <color rgb="FFF5BC95"/>
      <color rgb="FFF4B184"/>
      <color rgb="FF9AC87A"/>
      <color rgb="FFC2D1EC"/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D68"/>
  <sheetViews>
    <sheetView showGridLines="0" showZeros="0" tabSelected="1" topLeftCell="A35" zoomScale="90" zoomScaleNormal="90" workbookViewId="0">
      <selection activeCell="H44" sqref="H44"/>
    </sheetView>
  </sheetViews>
  <sheetFormatPr defaultColWidth="8.7265625" defaultRowHeight="13" x14ac:dyDescent="0.3"/>
  <cols>
    <col min="1" max="1" width="34" style="1" customWidth="1"/>
    <col min="2" max="2" width="14.453125" style="1" bestFit="1" customWidth="1"/>
    <col min="3" max="3" width="14.7265625" style="1" bestFit="1" customWidth="1"/>
    <col min="4" max="4" width="12.7265625" style="1" customWidth="1"/>
    <col min="5" max="5" width="6.1796875" style="1" customWidth="1"/>
    <col min="6" max="6" width="5" style="1" customWidth="1"/>
    <col min="7" max="7" width="19.54296875" style="1" customWidth="1"/>
    <col min="8" max="8" width="20.453125" style="1" customWidth="1"/>
    <col min="9" max="9" width="8.7265625" style="1"/>
    <col min="10" max="10" width="20.26953125" style="1" customWidth="1"/>
    <col min="11" max="11" width="16.81640625" style="1" customWidth="1"/>
    <col min="12" max="16384" width="8.7265625" style="1"/>
  </cols>
  <sheetData>
    <row r="1" spans="1:4" ht="26" x14ac:dyDescent="0.6">
      <c r="A1" s="5" t="s">
        <v>9</v>
      </c>
    </row>
    <row r="2" spans="1:4" ht="21.5" thickBot="1" x14ac:dyDescent="0.55000000000000004">
      <c r="A2" s="6" t="s">
        <v>58</v>
      </c>
    </row>
    <row r="3" spans="1:4" ht="21" x14ac:dyDescent="0.3">
      <c r="A3" s="3"/>
      <c r="B3" s="7" t="s">
        <v>2</v>
      </c>
      <c r="C3" s="8"/>
      <c r="D3" s="9"/>
    </row>
    <row r="4" spans="1:4" ht="18.5" x14ac:dyDescent="0.45">
      <c r="A4" s="10" t="s">
        <v>3</v>
      </c>
      <c r="B4" s="11" t="s">
        <v>1</v>
      </c>
      <c r="C4" s="11"/>
      <c r="D4" s="12"/>
    </row>
    <row r="5" spans="1:4" ht="19" thickBot="1" x14ac:dyDescent="0.5">
      <c r="A5" s="4"/>
      <c r="B5" s="13" t="s">
        <v>59</v>
      </c>
      <c r="C5" s="13" t="s">
        <v>60</v>
      </c>
      <c r="D5" s="14" t="s">
        <v>4</v>
      </c>
    </row>
    <row r="6" spans="1:4" ht="21.75" customHeight="1" thickBot="1" x14ac:dyDescent="0.5">
      <c r="A6" s="32" t="s">
        <v>10</v>
      </c>
      <c r="B6" s="15">
        <f>SUM(B7:B15)</f>
        <v>631187.89199999999</v>
      </c>
      <c r="C6" s="15">
        <f>SUM(C7:C15)</f>
        <v>646599.03099999996</v>
      </c>
      <c r="D6" s="16">
        <f t="shared" ref="D6:D15" si="0">((C6-B6)/B6)*100</f>
        <v>2.4416087816842924</v>
      </c>
    </row>
    <row r="7" spans="1:4" ht="18.5" x14ac:dyDescent="0.45">
      <c r="A7" s="19" t="s">
        <v>12</v>
      </c>
      <c r="B7" s="17">
        <v>425625.15899999999</v>
      </c>
      <c r="C7" s="17">
        <v>428282.95799999998</v>
      </c>
      <c r="D7" s="18">
        <f t="shared" si="0"/>
        <v>0.62444593412768612</v>
      </c>
    </row>
    <row r="8" spans="1:4" ht="18.5" x14ac:dyDescent="0.45">
      <c r="A8" s="19" t="s">
        <v>35</v>
      </c>
      <c r="B8" s="17">
        <v>117088.382</v>
      </c>
      <c r="C8" s="17">
        <v>112715.88099999999</v>
      </c>
      <c r="D8" s="20">
        <f t="shared" si="0"/>
        <v>-3.7343594004057583</v>
      </c>
    </row>
    <row r="9" spans="1:4" ht="18.5" x14ac:dyDescent="0.45">
      <c r="A9" s="19" t="s">
        <v>11</v>
      </c>
      <c r="B9" s="17">
        <v>60230.413999999997</v>
      </c>
      <c r="C9" s="17">
        <v>77525.487999999998</v>
      </c>
      <c r="D9" s="20">
        <f t="shared" si="0"/>
        <v>28.714851603045599</v>
      </c>
    </row>
    <row r="10" spans="1:4" ht="18.5" x14ac:dyDescent="0.45">
      <c r="A10" s="19" t="s">
        <v>52</v>
      </c>
      <c r="B10" s="17">
        <v>15825.196</v>
      </c>
      <c r="C10" s="17">
        <v>13351.437</v>
      </c>
      <c r="D10" s="20">
        <f t="shared" si="0"/>
        <v>-15.631774797607562</v>
      </c>
    </row>
    <row r="11" spans="1:4" ht="18.5" x14ac:dyDescent="0.45">
      <c r="A11" s="19" t="s">
        <v>13</v>
      </c>
      <c r="B11" s="17">
        <v>5240.0339999999997</v>
      </c>
      <c r="C11" s="17">
        <v>9218.8649999999998</v>
      </c>
      <c r="D11" s="20">
        <f t="shared" si="0"/>
        <v>75.931396628342497</v>
      </c>
    </row>
    <row r="12" spans="1:4" ht="18.5" x14ac:dyDescent="0.45">
      <c r="A12" s="19" t="s">
        <v>15</v>
      </c>
      <c r="B12" s="17">
        <v>4667.6000000000004</v>
      </c>
      <c r="C12" s="17">
        <v>2807.9090000000001</v>
      </c>
      <c r="D12" s="20">
        <f t="shared" si="0"/>
        <v>-39.842552917987831</v>
      </c>
    </row>
    <row r="13" spans="1:4" ht="18.5" x14ac:dyDescent="0.45">
      <c r="A13" s="19" t="s">
        <v>16</v>
      </c>
      <c r="B13" s="17">
        <v>1646.912</v>
      </c>
      <c r="C13" s="17">
        <v>1107.33</v>
      </c>
      <c r="D13" s="20">
        <f t="shared" si="0"/>
        <v>-32.763256324563791</v>
      </c>
    </row>
    <row r="14" spans="1:4" ht="18.5" x14ac:dyDescent="0.45">
      <c r="A14" s="19" t="s">
        <v>14</v>
      </c>
      <c r="B14" s="17">
        <v>641.05499999999995</v>
      </c>
      <c r="C14" s="17">
        <v>1534.444</v>
      </c>
      <c r="D14" s="20">
        <f t="shared" si="0"/>
        <v>139.36230120660474</v>
      </c>
    </row>
    <row r="15" spans="1:4" ht="19" thickBot="1" x14ac:dyDescent="0.5">
      <c r="A15" s="21" t="s">
        <v>5</v>
      </c>
      <c r="B15" s="27">
        <v>223.14</v>
      </c>
      <c r="C15" s="27">
        <v>54.719000000000001</v>
      </c>
      <c r="D15" s="28">
        <f t="shared" si="0"/>
        <v>-75.477726987541459</v>
      </c>
    </row>
    <row r="16" spans="1:4" ht="26" x14ac:dyDescent="0.6">
      <c r="A16" s="5" t="s">
        <v>17</v>
      </c>
      <c r="B16" s="22"/>
      <c r="C16" s="22"/>
    </row>
    <row r="17" spans="1:4" ht="19" thickBot="1" x14ac:dyDescent="0.5">
      <c r="A17" s="33" t="s">
        <v>57</v>
      </c>
      <c r="B17" s="22"/>
      <c r="C17" s="22"/>
    </row>
    <row r="18" spans="1:4" ht="21" x14ac:dyDescent="0.3">
      <c r="A18" s="3"/>
      <c r="B18" s="7" t="s">
        <v>2</v>
      </c>
      <c r="C18" s="23"/>
      <c r="D18" s="9"/>
    </row>
    <row r="19" spans="1:4" ht="18.5" x14ac:dyDescent="0.45">
      <c r="A19" s="10" t="s">
        <v>3</v>
      </c>
      <c r="B19" s="24" t="s">
        <v>1</v>
      </c>
      <c r="C19" s="24"/>
      <c r="D19" s="12"/>
    </row>
    <row r="20" spans="1:4" ht="19" thickBot="1" x14ac:dyDescent="0.5">
      <c r="A20" s="4"/>
      <c r="B20" s="13" t="s">
        <v>59</v>
      </c>
      <c r="C20" s="13" t="s">
        <v>60</v>
      </c>
      <c r="D20" s="14" t="s">
        <v>4</v>
      </c>
    </row>
    <row r="21" spans="1:4" ht="19" thickBot="1" x14ac:dyDescent="0.5">
      <c r="A21" s="31" t="s">
        <v>10</v>
      </c>
      <c r="B21" s="15">
        <f>SUM(B22:B41)</f>
        <v>1660408.9010000003</v>
      </c>
      <c r="C21" s="15">
        <f>SUM(C22:C41)</f>
        <v>1829525.9510000001</v>
      </c>
      <c r="D21" s="16">
        <f t="shared" ref="D21:D41" si="1">((C21-B21)/B21)*100</f>
        <v>10.185265201731159</v>
      </c>
    </row>
    <row r="22" spans="1:4" ht="18.5" x14ac:dyDescent="0.45">
      <c r="A22" s="25" t="s">
        <v>6</v>
      </c>
      <c r="B22" s="17">
        <v>692900.53899999999</v>
      </c>
      <c r="C22" s="17">
        <v>683092.30200000003</v>
      </c>
      <c r="D22" s="18">
        <f t="shared" si="1"/>
        <v>-1.4155331751011908</v>
      </c>
    </row>
    <row r="23" spans="1:4" ht="18.5" x14ac:dyDescent="0.45">
      <c r="A23" s="19" t="s">
        <v>18</v>
      </c>
      <c r="B23" s="17">
        <v>298907.46000000002</v>
      </c>
      <c r="C23" s="17">
        <v>369012.37</v>
      </c>
      <c r="D23" s="20">
        <f t="shared" si="1"/>
        <v>23.453717080195982</v>
      </c>
    </row>
    <row r="24" spans="1:4" ht="18.5" x14ac:dyDescent="0.45">
      <c r="A24" s="19" t="s">
        <v>28</v>
      </c>
      <c r="B24" s="17">
        <v>228929.59099999999</v>
      </c>
      <c r="C24" s="17">
        <v>250746.46400000001</v>
      </c>
      <c r="D24" s="20">
        <f t="shared" si="1"/>
        <v>9.5299488828423335</v>
      </c>
    </row>
    <row r="25" spans="1:4" ht="18.5" x14ac:dyDescent="0.45">
      <c r="A25" s="19" t="s">
        <v>27</v>
      </c>
      <c r="B25" s="17">
        <v>124515.86</v>
      </c>
      <c r="C25" s="17">
        <v>130004.289</v>
      </c>
      <c r="D25" s="20">
        <f t="shared" si="1"/>
        <v>4.4078151971965696</v>
      </c>
    </row>
    <row r="26" spans="1:4" ht="18.5" x14ac:dyDescent="0.45">
      <c r="A26" s="19" t="s">
        <v>8</v>
      </c>
      <c r="B26" s="17">
        <v>52471.790999999997</v>
      </c>
      <c r="C26" s="17">
        <v>67982.095000000001</v>
      </c>
      <c r="D26" s="20">
        <f t="shared" si="1"/>
        <v>29.559318834762099</v>
      </c>
    </row>
    <row r="27" spans="1:4" ht="18.5" x14ac:dyDescent="0.45">
      <c r="A27" s="19" t="s">
        <v>24</v>
      </c>
      <c r="B27" s="17">
        <v>53232.502</v>
      </c>
      <c r="C27" s="17">
        <v>59428.875</v>
      </c>
      <c r="D27" s="20">
        <f t="shared" si="1"/>
        <v>11.640206203345468</v>
      </c>
    </row>
    <row r="28" spans="1:4" ht="18.5" x14ac:dyDescent="0.45">
      <c r="A28" s="19" t="s">
        <v>23</v>
      </c>
      <c r="B28" s="17">
        <v>26676.962</v>
      </c>
      <c r="C28" s="17">
        <v>31770.564999999999</v>
      </c>
      <c r="D28" s="20">
        <f t="shared" si="1"/>
        <v>19.093639673063219</v>
      </c>
    </row>
    <row r="29" spans="1:4" ht="18.5" x14ac:dyDescent="0.45">
      <c r="A29" s="19" t="s">
        <v>22</v>
      </c>
      <c r="B29" s="17">
        <v>29227.298999999999</v>
      </c>
      <c r="C29" s="17">
        <v>47584.247000000003</v>
      </c>
      <c r="D29" s="20">
        <f t="shared" si="1"/>
        <v>62.807541675335798</v>
      </c>
    </row>
    <row r="30" spans="1:4" ht="18.5" x14ac:dyDescent="0.45">
      <c r="A30" s="19" t="s">
        <v>30</v>
      </c>
      <c r="B30" s="17">
        <v>40236.817000000003</v>
      </c>
      <c r="C30" s="17">
        <v>41432.284</v>
      </c>
      <c r="D30" s="20">
        <f t="shared" si="1"/>
        <v>2.9710774587363526</v>
      </c>
    </row>
    <row r="31" spans="1:4" ht="18.5" x14ac:dyDescent="0.45">
      <c r="A31" s="19" t="s">
        <v>55</v>
      </c>
      <c r="B31" s="17">
        <v>15943.591</v>
      </c>
      <c r="C31" s="17">
        <v>17092.134999999998</v>
      </c>
      <c r="D31" s="20">
        <f t="shared" si="1"/>
        <v>7.2037974381053678</v>
      </c>
    </row>
    <row r="32" spans="1:4" ht="18.5" x14ac:dyDescent="0.45">
      <c r="A32" s="19" t="s">
        <v>54</v>
      </c>
      <c r="B32" s="17">
        <v>33839.082999999999</v>
      </c>
      <c r="C32" s="17">
        <v>32305.041000000001</v>
      </c>
      <c r="D32" s="20">
        <f t="shared" si="1"/>
        <v>-4.533343885234709</v>
      </c>
    </row>
    <row r="33" spans="1:4" ht="18.5" x14ac:dyDescent="0.45">
      <c r="A33" s="19" t="s">
        <v>56</v>
      </c>
      <c r="B33" s="17">
        <v>21405.655999999999</v>
      </c>
      <c r="C33" s="17">
        <v>24492.159</v>
      </c>
      <c r="D33" s="20">
        <f t="shared" si="1"/>
        <v>14.419100260230291</v>
      </c>
    </row>
    <row r="34" spans="1:4" ht="18.5" x14ac:dyDescent="0.45">
      <c r="A34" s="19" t="s">
        <v>26</v>
      </c>
      <c r="B34" s="17">
        <v>13187.805</v>
      </c>
      <c r="C34" s="17">
        <v>32011.803</v>
      </c>
      <c r="D34" s="20">
        <f>((C34-B34)/B34)*100</f>
        <v>142.73791582450605</v>
      </c>
    </row>
    <row r="35" spans="1:4" ht="18.5" x14ac:dyDescent="0.45">
      <c r="A35" s="19" t="s">
        <v>20</v>
      </c>
      <c r="B35" s="17">
        <v>11335.691999999999</v>
      </c>
      <c r="C35" s="17">
        <v>14752.874</v>
      </c>
      <c r="D35" s="20">
        <f t="shared" si="1"/>
        <v>30.145332106765082</v>
      </c>
    </row>
    <row r="36" spans="1:4" ht="18.5" x14ac:dyDescent="0.45">
      <c r="A36" s="19" t="s">
        <v>21</v>
      </c>
      <c r="B36" s="17">
        <v>2117.0410000000002</v>
      </c>
      <c r="C36" s="17">
        <v>9736.3109999999997</v>
      </c>
      <c r="D36" s="20">
        <f>((C36-B36)/B36)*100</f>
        <v>359.90186302485398</v>
      </c>
    </row>
    <row r="37" spans="1:4" ht="18.5" x14ac:dyDescent="0.45">
      <c r="A37" s="19" t="s">
        <v>25</v>
      </c>
      <c r="B37" s="17">
        <v>7965.4440000000004</v>
      </c>
      <c r="C37" s="17">
        <v>9025.0370000000003</v>
      </c>
      <c r="D37" s="20">
        <f t="shared" si="1"/>
        <v>13.302372096269835</v>
      </c>
    </row>
    <row r="38" spans="1:4" ht="18.5" x14ac:dyDescent="0.45">
      <c r="A38" s="19" t="s">
        <v>7</v>
      </c>
      <c r="B38" s="17">
        <v>5307.299</v>
      </c>
      <c r="C38" s="17">
        <v>6369.473</v>
      </c>
      <c r="D38" s="20">
        <f t="shared" si="1"/>
        <v>20.013456939207682</v>
      </c>
    </row>
    <row r="39" spans="1:4" ht="18.5" x14ac:dyDescent="0.45">
      <c r="A39" s="19" t="s">
        <v>19</v>
      </c>
      <c r="B39" s="17">
        <v>739.55</v>
      </c>
      <c r="C39" s="17">
        <v>1719.6880000000001</v>
      </c>
      <c r="D39" s="20">
        <f t="shared" si="1"/>
        <v>132.53167466702726</v>
      </c>
    </row>
    <row r="40" spans="1:4" ht="18.5" x14ac:dyDescent="0.45">
      <c r="A40" s="26" t="s">
        <v>29</v>
      </c>
      <c r="B40" s="17">
        <v>1230.184</v>
      </c>
      <c r="C40" s="17">
        <v>532.01499999999999</v>
      </c>
      <c r="D40" s="20">
        <f t="shared" si="1"/>
        <v>-56.753217404876025</v>
      </c>
    </row>
    <row r="41" spans="1:4" ht="19" thickBot="1" x14ac:dyDescent="0.5">
      <c r="A41" s="21" t="s">
        <v>53</v>
      </c>
      <c r="B41" s="27">
        <v>238.73500000000001</v>
      </c>
      <c r="C41" s="27">
        <v>435.92399999999998</v>
      </c>
      <c r="D41" s="34">
        <f t="shared" si="1"/>
        <v>82.597440676901144</v>
      </c>
    </row>
    <row r="42" spans="1:4" ht="24" customHeight="1" x14ac:dyDescent="0.6">
      <c r="A42" s="5" t="s">
        <v>31</v>
      </c>
      <c r="B42" s="22"/>
      <c r="C42" s="22"/>
    </row>
    <row r="43" spans="1:4" ht="21.5" thickBot="1" x14ac:dyDescent="0.55000000000000004">
      <c r="A43" s="6" t="s">
        <v>58</v>
      </c>
      <c r="B43" s="22"/>
      <c r="C43" s="22"/>
    </row>
    <row r="44" spans="1:4" ht="21" x14ac:dyDescent="0.3">
      <c r="A44" s="3"/>
      <c r="B44" s="7" t="s">
        <v>2</v>
      </c>
      <c r="C44" s="23"/>
      <c r="D44" s="9"/>
    </row>
    <row r="45" spans="1:4" ht="18.5" x14ac:dyDescent="0.45">
      <c r="A45" s="10" t="s">
        <v>3</v>
      </c>
      <c r="B45" s="24" t="s">
        <v>1</v>
      </c>
      <c r="C45" s="24"/>
      <c r="D45" s="12"/>
    </row>
    <row r="46" spans="1:4" ht="19" thickBot="1" x14ac:dyDescent="0.5">
      <c r="A46" s="4"/>
      <c r="B46" s="13" t="s">
        <v>59</v>
      </c>
      <c r="C46" s="13" t="s">
        <v>60</v>
      </c>
      <c r="D46" s="14" t="s">
        <v>4</v>
      </c>
    </row>
    <row r="47" spans="1:4" ht="19" thickBot="1" x14ac:dyDescent="0.5">
      <c r="A47" s="31" t="s">
        <v>10</v>
      </c>
      <c r="B47" s="15">
        <f>SUM(B48:B67)</f>
        <v>623040.17999999982</v>
      </c>
      <c r="C47" s="15">
        <f>SUM(C48:C67)</f>
        <v>781570.6810000001</v>
      </c>
      <c r="D47" s="16">
        <f t="shared" ref="D47:D54" si="2">((C47-B47)/B47)*100</f>
        <v>25.444667308615688</v>
      </c>
    </row>
    <row r="48" spans="1:4" ht="18.5" x14ac:dyDescent="0.45">
      <c r="A48" s="25" t="s">
        <v>40</v>
      </c>
      <c r="B48" s="17">
        <v>109989.345</v>
      </c>
      <c r="C48" s="17">
        <v>167723.663</v>
      </c>
      <c r="D48" s="29">
        <f t="shared" si="2"/>
        <v>52.490828088848062</v>
      </c>
    </row>
    <row r="49" spans="1:4" ht="18.5" x14ac:dyDescent="0.45">
      <c r="A49" s="19" t="s">
        <v>33</v>
      </c>
      <c r="B49" s="17">
        <v>112416.84299999999</v>
      </c>
      <c r="C49" s="17">
        <v>117651.269</v>
      </c>
      <c r="D49" s="30">
        <f t="shared" si="2"/>
        <v>4.656264897956623</v>
      </c>
    </row>
    <row r="50" spans="1:4" ht="18.5" x14ac:dyDescent="0.45">
      <c r="A50" s="19" t="s">
        <v>35</v>
      </c>
      <c r="B50" s="17">
        <v>117088.382</v>
      </c>
      <c r="C50" s="17">
        <v>112715.88099999999</v>
      </c>
      <c r="D50" s="30">
        <f t="shared" si="2"/>
        <v>-3.7343594004057583</v>
      </c>
    </row>
    <row r="51" spans="1:4" ht="18.5" x14ac:dyDescent="0.45">
      <c r="A51" s="19" t="s">
        <v>36</v>
      </c>
      <c r="B51" s="17">
        <v>41697.273000000001</v>
      </c>
      <c r="C51" s="17">
        <v>78853.524999999994</v>
      </c>
      <c r="D51" s="30">
        <f t="shared" si="2"/>
        <v>89.109549202414257</v>
      </c>
    </row>
    <row r="52" spans="1:4" ht="18.5" x14ac:dyDescent="0.45">
      <c r="A52" s="19" t="s">
        <v>34</v>
      </c>
      <c r="B52" s="17">
        <v>107489.338</v>
      </c>
      <c r="C52" s="17">
        <v>120175.353</v>
      </c>
      <c r="D52" s="20">
        <f>((C52-B52)/B52)*100</f>
        <v>11.80211473625412</v>
      </c>
    </row>
    <row r="53" spans="1:4" ht="18.5" x14ac:dyDescent="0.45">
      <c r="A53" s="19" t="s">
        <v>50</v>
      </c>
      <c r="B53" s="17">
        <v>44391.906999999999</v>
      </c>
      <c r="C53" s="17">
        <v>55779.235999999997</v>
      </c>
      <c r="D53" s="30">
        <f t="shared" si="2"/>
        <v>25.651813065836521</v>
      </c>
    </row>
    <row r="54" spans="1:4" ht="18.5" x14ac:dyDescent="0.45">
      <c r="A54" s="19" t="s">
        <v>51</v>
      </c>
      <c r="B54" s="17">
        <v>43675.074000000001</v>
      </c>
      <c r="C54" s="17">
        <v>62598.232000000004</v>
      </c>
      <c r="D54" s="30">
        <f t="shared" si="2"/>
        <v>43.327134374174165</v>
      </c>
    </row>
    <row r="55" spans="1:4" ht="18.5" x14ac:dyDescent="0.45">
      <c r="A55" s="19" t="s">
        <v>38</v>
      </c>
      <c r="B55" s="17">
        <v>21584.306</v>
      </c>
      <c r="C55" s="17">
        <v>36324.750999999997</v>
      </c>
      <c r="D55" s="20">
        <f>((C55-B55)/B55)*100</f>
        <v>68.292420428064702</v>
      </c>
    </row>
    <row r="56" spans="1:4" ht="18.5" x14ac:dyDescent="0.45">
      <c r="A56" s="19" t="s">
        <v>49</v>
      </c>
      <c r="B56" s="17">
        <v>3515.0680000000002</v>
      </c>
      <c r="C56" s="17">
        <v>6654.7370000000001</v>
      </c>
      <c r="D56" s="20">
        <f>((C56-B56)/B56)*100</f>
        <v>89.320291954522631</v>
      </c>
    </row>
    <row r="57" spans="1:4" ht="18.5" x14ac:dyDescent="0.45">
      <c r="A57" s="19" t="s">
        <v>47</v>
      </c>
      <c r="B57" s="17">
        <v>9393.8250000000007</v>
      </c>
      <c r="C57" s="17">
        <v>11578.54</v>
      </c>
      <c r="D57" s="20">
        <f>((C57-B57)/B57)*100</f>
        <v>23.25692675773713</v>
      </c>
    </row>
    <row r="58" spans="1:4" ht="18.5" x14ac:dyDescent="0.45">
      <c r="A58" s="19" t="s">
        <v>46</v>
      </c>
      <c r="B58" s="17">
        <v>4158.6989999999996</v>
      </c>
      <c r="C58" s="17">
        <v>3528.7510000000002</v>
      </c>
      <c r="D58" s="20">
        <f>((C58-B58)/B58)*100</f>
        <v>-15.147718072406766</v>
      </c>
    </row>
    <row r="59" spans="1:4" ht="18.5" x14ac:dyDescent="0.45">
      <c r="A59" s="19" t="s">
        <v>37</v>
      </c>
      <c r="B59" s="17">
        <v>1726.703</v>
      </c>
      <c r="C59" s="17">
        <v>1487.617</v>
      </c>
      <c r="D59" s="20">
        <f t="shared" ref="D59:D66" si="3">((C59-B59)/B59)*100</f>
        <v>-13.846388174457333</v>
      </c>
    </row>
    <row r="60" spans="1:4" ht="18.5" x14ac:dyDescent="0.45">
      <c r="A60" s="19" t="s">
        <v>43</v>
      </c>
      <c r="B60" s="17">
        <v>442.33499999999998</v>
      </c>
      <c r="C60" s="17">
        <v>565.66899999999998</v>
      </c>
      <c r="D60" s="20">
        <f t="shared" si="3"/>
        <v>27.882487255134684</v>
      </c>
    </row>
    <row r="61" spans="1:4" ht="18.5" x14ac:dyDescent="0.45">
      <c r="A61" s="19" t="s">
        <v>41</v>
      </c>
      <c r="B61" s="17">
        <v>162.916</v>
      </c>
      <c r="C61" s="17">
        <v>351.32299999999998</v>
      </c>
      <c r="D61" s="20">
        <f t="shared" si="3"/>
        <v>115.64671364384098</v>
      </c>
    </row>
    <row r="62" spans="1:4" ht="18.5" x14ac:dyDescent="0.45">
      <c r="A62" s="19" t="s">
        <v>45</v>
      </c>
      <c r="B62" s="17">
        <v>715.05499999999995</v>
      </c>
      <c r="C62" s="17">
        <v>1089.306</v>
      </c>
      <c r="D62" s="20">
        <f t="shared" si="3"/>
        <v>52.338771143478489</v>
      </c>
    </row>
    <row r="63" spans="1:4" ht="18.5" x14ac:dyDescent="0.45">
      <c r="A63" s="19" t="s">
        <v>42</v>
      </c>
      <c r="B63" s="17">
        <v>74.668000000000006</v>
      </c>
      <c r="C63" s="17">
        <v>496.56900000000002</v>
      </c>
      <c r="D63" s="20">
        <f t="shared" si="3"/>
        <v>565.03589221621041</v>
      </c>
    </row>
    <row r="64" spans="1:4" ht="18.5" x14ac:dyDescent="0.45">
      <c r="A64" s="19" t="s">
        <v>32</v>
      </c>
      <c r="B64" s="17">
        <v>466.29300000000001</v>
      </c>
      <c r="C64" s="17">
        <v>252.67699999999999</v>
      </c>
      <c r="D64" s="20">
        <f t="shared" si="3"/>
        <v>-45.811539096662401</v>
      </c>
    </row>
    <row r="65" spans="1:4" ht="18.5" x14ac:dyDescent="0.45">
      <c r="A65" s="19" t="s">
        <v>48</v>
      </c>
      <c r="B65" s="17">
        <v>225.20099999999999</v>
      </c>
      <c r="C65" s="17">
        <v>135.09899999999999</v>
      </c>
      <c r="D65" s="20">
        <f t="shared" si="3"/>
        <v>-40.009591431654393</v>
      </c>
    </row>
    <row r="66" spans="1:4" ht="18.5" x14ac:dyDescent="0.45">
      <c r="A66" s="19" t="s">
        <v>39</v>
      </c>
      <c r="B66" s="17">
        <v>2672.6640000000002</v>
      </c>
      <c r="C66" s="17">
        <v>2032.27</v>
      </c>
      <c r="D66" s="20">
        <f t="shared" si="3"/>
        <v>-23.960886965215238</v>
      </c>
    </row>
    <row r="67" spans="1:4" ht="19" thickBot="1" x14ac:dyDescent="0.5">
      <c r="A67" s="21" t="s">
        <v>44</v>
      </c>
      <c r="B67" s="27">
        <v>1154.2850000000001</v>
      </c>
      <c r="C67" s="27">
        <v>1576.213</v>
      </c>
      <c r="D67" s="34" t="s">
        <v>0</v>
      </c>
    </row>
    <row r="68" spans="1:4" ht="15.5" x14ac:dyDescent="0.35">
      <c r="A68" s="2"/>
      <c r="B68" s="22"/>
      <c r="C68" s="22"/>
    </row>
  </sheetData>
  <sortState xmlns:xlrd2="http://schemas.microsoft.com/office/spreadsheetml/2017/richdata2" ref="A23:C41">
    <sortCondition descending="1" ref="C22:C41"/>
  </sortState>
  <conditionalFormatting sqref="D6:D15 D21:D41 D47:D67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/>
  <pageMargins left="0.19685039370078741" right="0.19685039370078741" top="0.98425196850393704" bottom="0.31496062992125984" header="0.19685039370078741" footer="0.15748031496062992"/>
  <pageSetup paperSize="9" scale="90" orientation="portrait" r:id="rId1"/>
  <headerFooter alignWithMargins="0">
    <oddHeader xml:space="preserve">&amp;L&amp;"Times New Roman CE,Pogrubiona kursywa"&amp;12Ministerstwo Rolnictwa i Rozwoju Wsi&amp;C&amp;8
&amp;"Times New Roman CE,Pogrubiony"&amp;16Polski handel zagraniczny towarami rolno-spożywczymi z  państwami Bliskiego Wschodu, Azji i Afryki w 2024r. (dane ostateczne) </oddHeader>
    <oddFooter>&amp;L&amp;"Times New Roman CE,Pogrubiona kursywa"&amp;12Źródło: Min. Finansów&amp;CStrona &amp;P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Kraje pozost. IMP 2024r.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2025-10-01T09:20:43Z</cp:lastPrinted>
  <dcterms:created xsi:type="dcterms:W3CDTF">2021-05-10T11:10:15Z</dcterms:created>
  <dcterms:modified xsi:type="dcterms:W3CDTF">2025-10-08T09:27:03Z</dcterms:modified>
</cp:coreProperties>
</file>