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2A979C20-66AC-40B6-B7F6-DB5E38B6134B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6" i="1" l="1"/>
  <c r="BF7" i="1" s="1"/>
  <c r="BF8" i="1" s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5" i="1"/>
  <c r="BF4" i="1"/>
  <c r="BD4" i="1"/>
  <c r="BD5" i="1" s="1"/>
  <c r="BD6" i="1" s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C4" i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G5" i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F5" i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I4" i="1"/>
  <c r="AI5" i="1" s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H4" i="1"/>
  <c r="AH5" i="1" s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G4" i="1"/>
  <c r="AF4" i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D4" i="1"/>
  <c r="AD5" i="1" s="1"/>
  <c r="AD6" i="1" s="1"/>
  <c r="AD7" i="1" s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C4" i="1"/>
  <c r="AC5" i="1" s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O5" i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K5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Z4" i="1"/>
  <c r="Z5" i="1" s="1"/>
  <c r="Z6" i="1" s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W4" i="1"/>
  <c r="V4" i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S4" i="1"/>
  <c r="R4" i="1"/>
  <c r="R5" i="1" s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O4" i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M4" i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K4" i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F4" i="1"/>
  <c r="E4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16" i="1"/>
  <c r="AR31" i="1"/>
  <c r="AR32" i="1"/>
  <c r="AR33" i="1"/>
  <c r="AR34" i="1"/>
  <c r="AR35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16" i="1"/>
  <c r="AK35" i="1"/>
  <c r="AS35" i="1" s="1"/>
  <c r="AK34" i="1"/>
  <c r="AS34" i="1" s="1"/>
  <c r="AK33" i="1"/>
  <c r="AS33" i="1" s="1"/>
  <c r="AK32" i="1"/>
  <c r="AS32" i="1" s="1"/>
  <c r="AK31" i="1"/>
  <c r="AS31" i="1" s="1"/>
  <c r="AK30" i="1"/>
  <c r="AS30" i="1" s="1"/>
  <c r="AK29" i="1"/>
  <c r="AS29" i="1" s="1"/>
  <c r="AK28" i="1"/>
  <c r="AS28" i="1" s="1"/>
  <c r="AK27" i="1"/>
  <c r="AS27" i="1" s="1"/>
  <c r="AK26" i="1"/>
  <c r="AS26" i="1" s="1"/>
  <c r="AK25" i="1"/>
  <c r="AS25" i="1" s="1"/>
  <c r="AK24" i="1"/>
  <c r="AS24" i="1" s="1"/>
  <c r="AK23" i="1"/>
  <c r="AS23" i="1" s="1"/>
  <c r="AK22" i="1"/>
  <c r="AS22" i="1" s="1"/>
  <c r="AK21" i="1"/>
  <c r="AS21" i="1" s="1"/>
  <c r="AK20" i="1"/>
  <c r="AS20" i="1" s="1"/>
  <c r="AK19" i="1"/>
  <c r="AS19" i="1" s="1"/>
  <c r="AK18" i="1"/>
  <c r="AS18" i="1" s="1"/>
  <c r="AK17" i="1"/>
  <c r="AS17" i="1" s="1"/>
  <c r="AK16" i="1"/>
  <c r="AS16" i="1" s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M15" i="1"/>
  <c r="AM14" i="1"/>
  <c r="AM13" i="1"/>
  <c r="AM12" i="1"/>
  <c r="AM11" i="1"/>
  <c r="AM10" i="1"/>
  <c r="AM9" i="1"/>
  <c r="AM8" i="1"/>
  <c r="AM7" i="1"/>
  <c r="AM6" i="1"/>
  <c r="AM5" i="1"/>
  <c r="AM4" i="1"/>
  <c r="AM3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</calcChain>
</file>

<file path=xl/sharedStrings.xml><?xml version="1.0" encoding="utf-8"?>
<sst xmlns="http://schemas.openxmlformats.org/spreadsheetml/2006/main" count="191" uniqueCount="82">
  <si>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</si>
  <si>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</si>
  <si>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</si>
  <si>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</si>
  <si>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</si>
  <si>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</si>
  <si>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</si>
  <si>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</si>
  <si>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</si>
  <si>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</si>
  <si>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</si>
  <si>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</si>
  <si>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</si>
  <si>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</si>
  <si>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</si>
  <si>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</si>
  <si>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</si>
  <si>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</si>
  <si>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</si>
  <si>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</si>
  <si>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</si>
  <si>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</si>
  <si>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</si>
  <si>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</si>
  <si>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</si>
  <si>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</si>
  <si>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</si>
  <si>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</si>
  <si>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</si>
  <si>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</si>
  <si>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</si>
  <si>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</si>
  <si>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</si>
  <si>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</si>
  <si>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</si>
  <si>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</si>
  <si>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</si>
  <si>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</si>
  <si>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</si>
  <si>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</si>
  <si>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</si>
  <si>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</si>
  <si>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</si>
  <si>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</si>
  <si>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</si>
  <si>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</si>
  <si>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</si>
  <si>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</si>
  <si>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</si>
  <si>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</si>
  <si>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</si>
  <si>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</si>
  <si>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</si>
  <si>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</si>
  <si>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</si>
  <si>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</si>
  <si>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</si>
  <si>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</si>
  <si>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</si>
  <si>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</si>
  <si>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</si>
  <si>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</si>
  <si>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</si>
  <si>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</si>
  <si>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</si>
  <si>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</si>
  <si>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</si>
  <si>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</si>
  <si>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</si>
  <si>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</si>
  <si>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</si>
  <si>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</si>
  <si>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</si>
  <si>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ORKANA SPÓŁKA Z OGRANICZONĄ ODPOWIEDZIALNOŚCIĄ</t>
  </si>
  <si>
    <t>0000389095</t>
  </si>
  <si>
    <t>https://apartamentyorkana.pl</t>
  </si>
  <si>
    <t>ul. Orkana</t>
  </si>
  <si>
    <t>02-656</t>
  </si>
  <si>
    <t>https://apartamentyorkana.pl/dokumenty-do-pobrania/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</si>
  <si>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</si>
  <si>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</si>
  <si>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Ceny-ofertowe-mieszkan-dewelopera-orkana-12-2025-10-09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</si>
</sst>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sz val="10"/>
      <color indexed="8"/>
      <name val="Helvetica Neue"/>
      <charset val="238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0" fontId="0" fillId="3" borderId="7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49" fontId="0" fillId="5" borderId="7" xfId="0" applyNumberForma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center" vertical="center"/>
    </xf>
    <xf numFmtId="49" fontId="4" fillId="6" borderId="2" xfId="0" applyNumberFormat="1" applyFont="1" applyFill="1" applyBorder="1" applyAlignment="1">
      <alignment horizontal="center" vertical="center"/>
    </xf>
    <xf numFmtId="49" fontId="4" fillId="6" borderId="3" xfId="0" applyNumberFormat="1" applyFont="1" applyFill="1" applyBorder="1" applyAlignment="1">
      <alignment horizontal="center" vertical="center"/>
    </xf>
    <xf numFmtId="0" fontId="4" fillId="6" borderId="4" xfId="0" quotePrefix="1" applyNumberFormat="1" applyFont="1" applyFill="1" applyBorder="1" applyAlignment="1">
      <alignment horizontal="center" vertical="center"/>
    </xf>
    <xf numFmtId="49" fontId="4" fillId="6" borderId="4" xfId="0" applyNumberFormat="1" applyFont="1" applyFill="1" applyBorder="1" applyAlignment="1">
      <alignment horizontal="center" vertical="center"/>
    </xf>
    <xf numFmtId="0" fontId="4" fillId="6" borderId="4" xfId="0" applyNumberFormat="1" applyFont="1" applyFill="1" applyBorder="1" applyAlignment="1">
      <alignment horizontal="center" vertical="center"/>
    </xf>
    <xf numFmtId="49" fontId="6" fillId="6" borderId="4" xfId="1" applyNumberFormat="1" applyFont="1" applyFill="1" applyBorder="1" applyAlignment="1">
      <alignment horizontal="center" vertical="center"/>
    </xf>
    <xf numFmtId="164" fontId="4" fillId="7" borderId="7" xfId="0" applyNumberFormat="1" applyFont="1" applyFill="1" applyBorder="1" applyAlignment="1">
      <alignment horizontal="center" vertical="center"/>
    </xf>
    <xf numFmtId="49" fontId="4" fillId="7" borderId="4" xfId="0" applyNumberFormat="1" applyFont="1" applyFill="1" applyBorder="1" applyAlignment="1">
      <alignment horizontal="center" vertical="center"/>
    </xf>
    <xf numFmtId="49" fontId="6" fillId="7" borderId="4" xfId="1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Orkana\Cennik\CENNIK%20-%20Apartamenty%20Orkana%20-%2013.07.2023.xlsx" TargetMode="External"/><Relationship Id="rId1" Type="http://schemas.openxmlformats.org/officeDocument/2006/relationships/externalLinkPath" Target="file:///W:\AIA%20Apartamenty%20Orkana\Cennik\CENNIK%20-%20Apartamenty%20Orkana%20-%2013.07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Garaże"/>
      <sheetName val="Plan sprzedaży"/>
      <sheetName val="Cennik ofertowy"/>
    </sheetNames>
    <sheetDataSet>
      <sheetData sheetId="0">
        <row r="8">
          <cell r="D8" t="str">
            <v>M01</v>
          </cell>
          <cell r="T8">
            <v>29000</v>
          </cell>
          <cell r="V8">
            <v>3505520</v>
          </cell>
        </row>
        <row r="9">
          <cell r="D9" t="str">
            <v>M02</v>
          </cell>
          <cell r="T9">
            <v>29800</v>
          </cell>
          <cell r="V9">
            <v>1754624</v>
          </cell>
        </row>
        <row r="10">
          <cell r="D10" t="str">
            <v>M03</v>
          </cell>
          <cell r="T10">
            <v>29099.999999999996</v>
          </cell>
          <cell r="V10">
            <v>3808898.9999999991</v>
          </cell>
        </row>
        <row r="11">
          <cell r="D11" t="str">
            <v>M04</v>
          </cell>
          <cell r="T11">
            <v>29099.999999999996</v>
          </cell>
          <cell r="V11">
            <v>3489671.9999999995</v>
          </cell>
        </row>
        <row r="12">
          <cell r="D12" t="str">
            <v>M05</v>
          </cell>
          <cell r="T12">
            <v>30099.999999999996</v>
          </cell>
          <cell r="V12">
            <v>1729846.9999999998</v>
          </cell>
        </row>
        <row r="13">
          <cell r="D13" t="str">
            <v>M06</v>
          </cell>
          <cell r="T13">
            <v>30099.999999999996</v>
          </cell>
          <cell r="V13">
            <v>1560384</v>
          </cell>
        </row>
        <row r="14">
          <cell r="D14" t="str">
            <v>M07</v>
          </cell>
          <cell r="T14">
            <v>29500</v>
          </cell>
          <cell r="V14">
            <v>4141210</v>
          </cell>
        </row>
        <row r="15">
          <cell r="D15" t="str">
            <v>M08</v>
          </cell>
          <cell r="T15">
            <v>29500</v>
          </cell>
          <cell r="V15">
            <v>3514630</v>
          </cell>
        </row>
        <row r="16">
          <cell r="D16" t="str">
            <v>M09</v>
          </cell>
          <cell r="T16">
            <v>30399.999999999996</v>
          </cell>
          <cell r="V16">
            <v>1735231.9999999998</v>
          </cell>
        </row>
        <row r="17">
          <cell r="D17" t="str">
            <v>M10</v>
          </cell>
          <cell r="T17">
            <v>30099.999999999996</v>
          </cell>
          <cell r="V17">
            <v>1532089.9999999998</v>
          </cell>
        </row>
        <row r="18">
          <cell r="D18" t="str">
            <v>M11</v>
          </cell>
          <cell r="T18">
            <v>30099.999999999996</v>
          </cell>
          <cell r="V18">
            <v>4214602</v>
          </cell>
        </row>
        <row r="19">
          <cell r="D19" t="str">
            <v>M12</v>
          </cell>
          <cell r="T19">
            <v>30099.999999999996</v>
          </cell>
          <cell r="V19">
            <v>5389103.9999999991</v>
          </cell>
        </row>
        <row r="20">
          <cell r="D20" t="str">
            <v>M13</v>
          </cell>
          <cell r="T20">
            <v>31499.999999999996</v>
          </cell>
          <cell r="V20">
            <v>6123284.9999999991</v>
          </cell>
        </row>
      </sheetData>
      <sheetData sheetId="1">
        <row r="8">
          <cell r="C8" t="str">
            <v>1</v>
          </cell>
          <cell r="I8">
            <v>97200</v>
          </cell>
        </row>
        <row r="9">
          <cell r="C9" t="str">
            <v>2</v>
          </cell>
          <cell r="I9">
            <v>97200</v>
          </cell>
        </row>
        <row r="10">
          <cell r="C10" t="str">
            <v>3</v>
          </cell>
          <cell r="I10">
            <v>97200</v>
          </cell>
        </row>
        <row r="11">
          <cell r="C11" t="str">
            <v>4</v>
          </cell>
          <cell r="I11">
            <v>97200</v>
          </cell>
        </row>
        <row r="12">
          <cell r="C12" t="str">
            <v>5</v>
          </cell>
          <cell r="I12">
            <v>97200</v>
          </cell>
        </row>
        <row r="13">
          <cell r="C13" t="str">
            <v>6</v>
          </cell>
          <cell r="I13">
            <v>97200</v>
          </cell>
        </row>
        <row r="14">
          <cell r="C14" t="str">
            <v>7</v>
          </cell>
          <cell r="I14">
            <v>97200</v>
          </cell>
        </row>
        <row r="15">
          <cell r="C15" t="str">
            <v>8</v>
          </cell>
          <cell r="I15">
            <v>97200</v>
          </cell>
        </row>
        <row r="16">
          <cell r="C16" t="str">
            <v>9</v>
          </cell>
          <cell r="I16">
            <v>97200</v>
          </cell>
        </row>
        <row r="17">
          <cell r="C17" t="str">
            <v>10</v>
          </cell>
          <cell r="I17">
            <v>97200</v>
          </cell>
        </row>
        <row r="18">
          <cell r="C18" t="str">
            <v>11</v>
          </cell>
          <cell r="I18">
            <v>97200</v>
          </cell>
        </row>
        <row r="19">
          <cell r="C19" t="str">
            <v>12</v>
          </cell>
          <cell r="I19">
            <v>97200</v>
          </cell>
        </row>
        <row r="20">
          <cell r="C20" t="str">
            <v>13</v>
          </cell>
          <cell r="I20">
            <v>97200</v>
          </cell>
        </row>
        <row r="21">
          <cell r="C21" t="str">
            <v>14</v>
          </cell>
          <cell r="I21">
            <v>97200</v>
          </cell>
        </row>
        <row r="22">
          <cell r="C22" t="str">
            <v>15</v>
          </cell>
          <cell r="I22">
            <v>97200</v>
          </cell>
        </row>
        <row r="23">
          <cell r="C23" t="str">
            <v>16</v>
          </cell>
          <cell r="I23">
            <v>97200</v>
          </cell>
        </row>
        <row r="24">
          <cell r="C24" t="str">
            <v>17N</v>
          </cell>
          <cell r="I24">
            <v>97200</v>
          </cell>
        </row>
        <row r="25">
          <cell r="C25" t="str">
            <v>18</v>
          </cell>
          <cell r="I25">
            <v>97200</v>
          </cell>
        </row>
        <row r="26">
          <cell r="C26" t="str">
            <v>19</v>
          </cell>
          <cell r="I26">
            <v>97200</v>
          </cell>
        </row>
        <row r="27">
          <cell r="C27" t="str">
            <v>20N</v>
          </cell>
          <cell r="I27">
            <v>97200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ugustowka.apm-development.com.pl/dokumenty/" TargetMode="External"/><Relationship Id="rId21" Type="http://schemas.openxmlformats.org/officeDocument/2006/relationships/hyperlink" Target="mailto:sprzedaz@apm-development.pl" TargetMode="External"/><Relationship Id="rId34" Type="http://schemas.openxmlformats.org/officeDocument/2006/relationships/hyperlink" Target="https://augustowka.apm-development.com.pl/dokumenty/" TargetMode="External"/><Relationship Id="rId42" Type="http://schemas.openxmlformats.org/officeDocument/2006/relationships/hyperlink" Target="https://augustowka.apm-development.com.pl/dokumenty/" TargetMode="External"/><Relationship Id="rId47" Type="http://schemas.openxmlformats.org/officeDocument/2006/relationships/hyperlink" Target="mailto:sprzedaz@apm-development.pl" TargetMode="External"/><Relationship Id="rId50" Type="http://schemas.openxmlformats.org/officeDocument/2006/relationships/hyperlink" Target="https://augustowka.apm-development.com.pl/dokumenty/" TargetMode="External"/><Relationship Id="rId55" Type="http://schemas.openxmlformats.org/officeDocument/2006/relationships/hyperlink" Target="mailto:sprzedaz@apm-development.pl" TargetMode="External"/><Relationship Id="rId63" Type="http://schemas.openxmlformats.org/officeDocument/2006/relationships/hyperlink" Target="mailto:sprzedaz@apm-development.pl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97" Type="http://schemas.openxmlformats.org/officeDocument/2006/relationships/hyperlink" Target="https://augustowka.apm-development.com.pl/" TargetMode="External"/><Relationship Id="rId7" Type="http://schemas.openxmlformats.org/officeDocument/2006/relationships/hyperlink" Target="mailto:sprzedaz@apm-development.pl" TargetMode="External"/><Relationship Id="rId71" Type="http://schemas.openxmlformats.org/officeDocument/2006/relationships/hyperlink" Target="https://augustowka.apm-development.com.pl/" TargetMode="External"/><Relationship Id="rId92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apartamentyorkana.pl/dokumenty-do-pobrania/" TargetMode="External"/><Relationship Id="rId16" Type="http://schemas.openxmlformats.org/officeDocument/2006/relationships/hyperlink" Target="https://augustowka.apm-development.com.pl/dokumenty/" TargetMode="External"/><Relationship Id="rId29" Type="http://schemas.openxmlformats.org/officeDocument/2006/relationships/hyperlink" Target="mailto:sprzedaz@apm-development.pl" TargetMode="External"/><Relationship Id="rId11" Type="http://schemas.openxmlformats.org/officeDocument/2006/relationships/hyperlink" Target="mailto:sprzedaz@apm-development.pl" TargetMode="External"/><Relationship Id="rId24" Type="http://schemas.openxmlformats.org/officeDocument/2006/relationships/hyperlink" Target="https://augustowka.apm-development.com.pl/dokumenty/" TargetMode="External"/><Relationship Id="rId32" Type="http://schemas.openxmlformats.org/officeDocument/2006/relationships/hyperlink" Target="https://augustowka.apm-development.com.pl/dokumenty/" TargetMode="External"/><Relationship Id="rId37" Type="http://schemas.openxmlformats.org/officeDocument/2006/relationships/hyperlink" Target="mailto:sprzedaz@apm-development.pl" TargetMode="External"/><Relationship Id="rId40" Type="http://schemas.openxmlformats.org/officeDocument/2006/relationships/hyperlink" Target="https://augustowka.apm-development.com.pl/dokumenty/" TargetMode="External"/><Relationship Id="rId45" Type="http://schemas.openxmlformats.org/officeDocument/2006/relationships/hyperlink" Target="mailto:sprzedaz@apm-development.pl" TargetMode="External"/><Relationship Id="rId53" Type="http://schemas.openxmlformats.org/officeDocument/2006/relationships/hyperlink" Target="mailto:sprzedaz@apm-development.pl" TargetMode="External"/><Relationship Id="rId58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mailto:sprzedaz@apm-development.pl" TargetMode="External"/><Relationship Id="rId61" Type="http://schemas.openxmlformats.org/officeDocument/2006/relationships/hyperlink" Target="mailto:sprzedaz@apm-development.pl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dokumenty/" TargetMode="External"/><Relationship Id="rId2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35" Type="http://schemas.openxmlformats.org/officeDocument/2006/relationships/hyperlink" Target="mailto:sprzedaz@apm-development.pl" TargetMode="External"/><Relationship Id="rId43" Type="http://schemas.openxmlformats.org/officeDocument/2006/relationships/hyperlink" Target="mailto:sprzedaz@apm-development.pl" TargetMode="External"/><Relationship Id="rId48" Type="http://schemas.openxmlformats.org/officeDocument/2006/relationships/hyperlink" Target="https://augustowka.apm-development.com.pl/dokumenty/" TargetMode="External"/><Relationship Id="rId56" Type="http://schemas.openxmlformats.org/officeDocument/2006/relationships/hyperlink" Target="https://augustowka.apm-development.com.pl/dokumenty/" TargetMode="External"/><Relationship Id="rId64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printerSettings" Target="../printerSettings/printerSettings1.bin"/><Relationship Id="rId8" Type="http://schemas.openxmlformats.org/officeDocument/2006/relationships/hyperlink" Target="https://augustowka.apm-development.com.pl/dokumenty/" TargetMode="External"/><Relationship Id="rId51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9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7" Type="http://schemas.openxmlformats.org/officeDocument/2006/relationships/hyperlink" Target="mailto:sprzedaz@apm-development.pl" TargetMode="External"/><Relationship Id="rId25" Type="http://schemas.openxmlformats.org/officeDocument/2006/relationships/hyperlink" Target="mailto:sprzedaz@apm-development.pl" TargetMode="External"/><Relationship Id="rId33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https://augustowka.apm-development.com.pl/dokumenty/" TargetMode="External"/><Relationship Id="rId59" Type="http://schemas.openxmlformats.org/officeDocument/2006/relationships/hyperlink" Target="mailto:sprzedaz@apm-development.pl" TargetMode="External"/><Relationship Id="rId67" Type="http://schemas.openxmlformats.org/officeDocument/2006/relationships/hyperlink" Target="https://apartamentyorkana.pl/" TargetMode="External"/><Relationship Id="rId20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mailto:sprzedaz@apm-development.pl" TargetMode="External"/><Relationship Id="rId54" Type="http://schemas.openxmlformats.org/officeDocument/2006/relationships/hyperlink" Target="https://augustowka.apm-development.com.pl/dokumenty/" TargetMode="External"/><Relationship Id="rId62" Type="http://schemas.openxmlformats.org/officeDocument/2006/relationships/hyperlink" Target="https://augustowka.apm-development.com.pl/dokumenty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https://augustowka.apm-development.com.pl/" TargetMode="External"/><Relationship Id="rId96" Type="http://schemas.openxmlformats.org/officeDocument/2006/relationships/hyperlink" Target="https://augustowka.apm-development.com.pl/" TargetMode="External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dokumenty/" TargetMode="External"/><Relationship Id="rId15" Type="http://schemas.openxmlformats.org/officeDocument/2006/relationships/hyperlink" Target="mailto:sprzedaz@apm-development.pl" TargetMode="External"/><Relationship Id="rId23" Type="http://schemas.openxmlformats.org/officeDocument/2006/relationships/hyperlink" Target="mailto:sprzedaz@apm-development.pl" TargetMode="External"/><Relationship Id="rId28" Type="http://schemas.openxmlformats.org/officeDocument/2006/relationships/hyperlink" Target="https://augustowka.apm-development.com.pl/dokumenty/" TargetMode="External"/><Relationship Id="rId36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57" Type="http://schemas.openxmlformats.org/officeDocument/2006/relationships/hyperlink" Target="mailto:sprzedaz@apm-development.pl" TargetMode="External"/><Relationship Id="rId10" Type="http://schemas.openxmlformats.org/officeDocument/2006/relationships/hyperlink" Target="https://augustowka.apm-development.com.pl/dokumenty/" TargetMode="External"/><Relationship Id="rId31" Type="http://schemas.openxmlformats.org/officeDocument/2006/relationships/hyperlink" Target="mailto:sprzedaz@apm-development.pl" TargetMode="External"/><Relationship Id="rId44" Type="http://schemas.openxmlformats.org/officeDocument/2006/relationships/hyperlink" Target="https://augustowka.apm-development.com.pl/dokumenty/" TargetMode="External"/><Relationship Id="rId52" Type="http://schemas.openxmlformats.org/officeDocument/2006/relationships/hyperlink" Target="https://augustowka.apm-development.com.pl/dokumenty/" TargetMode="External"/><Relationship Id="rId60" Type="http://schemas.openxmlformats.org/officeDocument/2006/relationships/hyperlink" Target="https://augustowka.apm-development.com.pl/dokumenty/" TargetMode="External"/><Relationship Id="rId65" Type="http://schemas.openxmlformats.org/officeDocument/2006/relationships/hyperlink" Target="mailto:sprzedaz@apm-development.pl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94" Type="http://schemas.openxmlformats.org/officeDocument/2006/relationships/hyperlink" Target="https://augustowka.apm-development.com.pl/" TargetMode="External"/><Relationship Id="rId9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mailto:sprzedaz@apm-development.pl" TargetMode="External"/><Relationship Id="rId13" Type="http://schemas.openxmlformats.org/officeDocument/2006/relationships/hyperlink" Target="mailto:sprzedaz@apm-development.pl" TargetMode="External"/><Relationship Id="rId18" Type="http://schemas.openxmlformats.org/officeDocument/2006/relationships/hyperlink" Target="https://augustowka.apm-development.com.pl/dokumenty/" TargetMode="External"/><Relationship Id="rId39" Type="http://schemas.openxmlformats.org/officeDocument/2006/relationships/hyperlink" Target="mailto:sprzedaz@apm-development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35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48.125" style="3" customWidth="1"/>
    <col min="59" max="59" width="8.375" style="2" customWidth="1"/>
    <col min="60" max="16384" width="8.375" style="2"/>
  </cols>
  <sheetData>
    <row r="1" spans="1:58" ht="27.7" customHeight="1">
      <c r="A1" s="1" t="s">
        <v>81</v>
      </c>
      <c r="B1" s="20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7" t="s">
        <v>73</v>
      </c>
      <c r="B3" s="28" t="s">
        <v>58</v>
      </c>
      <c r="C3" s="29" t="s">
        <v>74</v>
      </c>
      <c r="D3" s="30" t="s">
        <v>59</v>
      </c>
      <c r="E3" s="31">
        <v>5242737557</v>
      </c>
      <c r="F3" s="31">
        <v>142982734</v>
      </c>
      <c r="G3" s="30" t="s">
        <v>60</v>
      </c>
      <c r="H3" s="30" t="s">
        <v>80</v>
      </c>
      <c r="I3" s="30" t="s">
        <v>79</v>
      </c>
      <c r="J3" s="32" t="s">
        <v>75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1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1">
        <v>85</v>
      </c>
      <c r="Y3" s="30" t="s">
        <v>66</v>
      </c>
      <c r="Z3" s="30" t="s">
        <v>67</v>
      </c>
      <c r="AA3" s="30" t="s">
        <v>79</v>
      </c>
      <c r="AB3" s="30" t="s">
        <v>68</v>
      </c>
      <c r="AC3" s="30" t="s">
        <v>61</v>
      </c>
      <c r="AD3" s="30" t="s">
        <v>62</v>
      </c>
      <c r="AE3" s="30" t="s">
        <v>63</v>
      </c>
      <c r="AF3" s="30" t="s">
        <v>64</v>
      </c>
      <c r="AG3" s="30" t="s">
        <v>76</v>
      </c>
      <c r="AH3" s="31">
        <v>12</v>
      </c>
      <c r="AI3" s="30" t="s">
        <v>77</v>
      </c>
      <c r="AJ3" s="11" t="s">
        <v>69</v>
      </c>
      <c r="AK3" s="13" t="str">
        <f>+[1]Mieszkania!D8</f>
        <v>M01</v>
      </c>
      <c r="AL3" s="6">
        <f>+[1]Mieszkania!T8</f>
        <v>29000</v>
      </c>
      <c r="AM3" s="18">
        <f>+$B$1</f>
        <v>45925</v>
      </c>
      <c r="AN3" s="6">
        <f>+[1]Mieszkania!V8</f>
        <v>3505520</v>
      </c>
      <c r="AO3" s="18">
        <f>+$B$1</f>
        <v>45925</v>
      </c>
      <c r="AP3" s="6">
        <f>+AN3</f>
        <v>3505520</v>
      </c>
      <c r="AQ3" s="7"/>
      <c r="AR3" s="16"/>
      <c r="AS3" s="16"/>
      <c r="AT3" s="6"/>
      <c r="AU3" s="16"/>
      <c r="AV3" s="16"/>
      <c r="AW3" s="7"/>
      <c r="AX3" s="6"/>
      <c r="AY3" s="33">
        <f t="shared" ref="AY3:AY35" si="0">+$B$1</f>
        <v>45925</v>
      </c>
      <c r="AZ3" s="34" t="s">
        <v>70</v>
      </c>
      <c r="BA3" s="34" t="s">
        <v>71</v>
      </c>
      <c r="BB3" s="33">
        <f t="shared" ref="BB3" si="1">+$B$1</f>
        <v>45925</v>
      </c>
      <c r="BC3" s="34" t="s">
        <v>71</v>
      </c>
      <c r="BD3" s="34" t="s">
        <v>71</v>
      </c>
      <c r="BE3" s="33">
        <f t="shared" ref="BE3" si="2">+$B$1</f>
        <v>45925</v>
      </c>
      <c r="BF3" s="35" t="s">
        <v>78</v>
      </c>
    </row>
    <row r="4" spans="1:58" s="8" customFormat="1" ht="20.05" customHeight="1">
      <c r="A4" s="25" t="str">
        <f>+A3</f>
        <v>APM ORKANA SPÓŁKA Z OGRANICZONĄ ODPOWIEDZIALNOŚCIĄ</v>
      </c>
      <c r="B4" s="17" t="str">
        <f>+B3</f>
        <v>SPÓŁKA Z OGRANICZONĄ ODPOWIEDZIALNOŚCIĄ</v>
      </c>
      <c r="C4" s="14" t="str">
        <f t="shared" ref="C4:C35" si="3">+C3</f>
        <v>0000389095</v>
      </c>
      <c r="D4" s="21" t="str">
        <f t="shared" ref="D4:D35" si="4">+D3</f>
        <v>Spółka zarejestrowana w KRS</v>
      </c>
      <c r="E4" s="14">
        <f t="shared" ref="E4:E35" si="5">+E3</f>
        <v>5242737557</v>
      </c>
      <c r="F4" s="14">
        <f t="shared" ref="F4:F35" si="6">+F3</f>
        <v>142982734</v>
      </c>
      <c r="G4" s="21" t="str">
        <f t="shared" ref="G4:G35" si="7">+G3</f>
        <v>48 22-847-91-86</v>
      </c>
      <c r="H4" s="21" t="str">
        <f t="shared" ref="H4:H35" si="8">+H3</f>
        <v>sprzedaz@apm-development.pl</v>
      </c>
      <c r="I4" s="21" t="s">
        <v>79</v>
      </c>
      <c r="J4" s="12" t="str">
        <f t="shared" ref="J4:J35" si="9">+J3</f>
        <v>https://apartamentyorkana.pl</v>
      </c>
      <c r="K4" s="21" t="str">
        <f t="shared" ref="K4:K35" si="10">+K3</f>
        <v>mazowieckie</v>
      </c>
      <c r="L4" s="21" t="str">
        <f t="shared" ref="L4:L35" si="11">+L3</f>
        <v>warszawski</v>
      </c>
      <c r="M4" s="21" t="str">
        <f t="shared" ref="M4:M35" si="12">+M3</f>
        <v>Mokotów</v>
      </c>
      <c r="N4" s="21" t="str">
        <f t="shared" ref="N4:N35" si="13">+N3</f>
        <v>Warszawa</v>
      </c>
      <c r="O4" s="21" t="str">
        <f t="shared" ref="O4:O35" si="14">+O3</f>
        <v>ul. Bartycka</v>
      </c>
      <c r="P4" s="22">
        <f t="shared" ref="P4:P35" si="15">+P3</f>
        <v>85</v>
      </c>
      <c r="Q4" s="21" t="str">
        <f t="shared" ref="Q4:Q35" si="16">+Q3</f>
        <v>U1</v>
      </c>
      <c r="R4" s="21" t="str">
        <f t="shared" ref="R4:R35" si="17">+R3</f>
        <v>00-716</v>
      </c>
      <c r="S4" s="21" t="str">
        <f t="shared" ref="S4:S35" si="18">+S3</f>
        <v>mazowieckie</v>
      </c>
      <c r="T4" s="21" t="str">
        <f t="shared" ref="T4:T35" si="19">+T3</f>
        <v>warszawski</v>
      </c>
      <c r="U4" s="21" t="str">
        <f t="shared" ref="U4:U35" si="20">+U3</f>
        <v>Mokotów</v>
      </c>
      <c r="V4" s="21" t="str">
        <f t="shared" ref="V4:V35" si="21">+V3</f>
        <v>Warszawa</v>
      </c>
      <c r="W4" s="21" t="str">
        <f t="shared" ref="W4:W35" si="22">+W3</f>
        <v>ul. Bartycka</v>
      </c>
      <c r="X4" s="22">
        <f t="shared" ref="X4:X35" si="23">+X3</f>
        <v>85</v>
      </c>
      <c r="Y4" s="21" t="str">
        <f t="shared" ref="Y4:Y35" si="24">+Y3</f>
        <v>U1</v>
      </c>
      <c r="Z4" s="21" t="str">
        <f t="shared" ref="Z4:Z35" si="25">+Z3</f>
        <v>00-716</v>
      </c>
      <c r="AA4" s="12" t="s">
        <v>79</v>
      </c>
      <c r="AB4" s="21" t="str">
        <f t="shared" ref="AB4:AB35" si="26">+AB3</f>
        <v>Osobisty; Telefon; Email</v>
      </c>
      <c r="AC4" s="21" t="str">
        <f t="shared" ref="AC4:AC35" si="27">+AC3</f>
        <v>mazowieckie</v>
      </c>
      <c r="AD4" s="21" t="str">
        <f t="shared" ref="AD4:AD35" si="28">+AD3</f>
        <v>warszawski</v>
      </c>
      <c r="AE4" s="12" t="str">
        <f t="shared" ref="AE4:AE35" si="29">+AE3</f>
        <v>Mokotów</v>
      </c>
      <c r="AF4" s="12" t="str">
        <f t="shared" ref="AF4:AF35" si="30">+AF3</f>
        <v>Warszawa</v>
      </c>
      <c r="AG4" s="12" t="str">
        <f t="shared" ref="AG4:AG35" si="31">+AG3</f>
        <v>ul. Orkana</v>
      </c>
      <c r="AH4" s="14">
        <f t="shared" ref="AH4:AH35" si="32">+AH3</f>
        <v>12</v>
      </c>
      <c r="AI4" s="12" t="str">
        <f t="shared" ref="AI4:AI35" si="33">+AI3</f>
        <v>02-656</v>
      </c>
      <c r="AJ4" s="12" t="s">
        <v>69</v>
      </c>
      <c r="AK4" s="14" t="str">
        <f>+[1]Mieszkania!D9</f>
        <v>M02</v>
      </c>
      <c r="AL4" s="9">
        <f>+[1]Mieszkania!T9</f>
        <v>29800</v>
      </c>
      <c r="AM4" s="19">
        <f t="shared" ref="AM4:AM15" si="34">+$B$1</f>
        <v>45925</v>
      </c>
      <c r="AN4" s="9">
        <f>+[1]Mieszkania!V9</f>
        <v>1754624</v>
      </c>
      <c r="AO4" s="19">
        <f t="shared" ref="AO4:AO15" si="35">+$B$1</f>
        <v>45925</v>
      </c>
      <c r="AP4" s="9">
        <f t="shared" ref="AP4:AP15" si="36">+AN4</f>
        <v>1754624</v>
      </c>
      <c r="AQ4" s="10"/>
      <c r="AR4" s="15"/>
      <c r="AS4" s="15"/>
      <c r="AT4" s="9"/>
      <c r="AU4" s="15"/>
      <c r="AV4" s="15"/>
      <c r="AW4" s="10"/>
      <c r="AX4" s="9"/>
      <c r="AY4" s="19">
        <f t="shared" si="0"/>
        <v>45925</v>
      </c>
      <c r="AZ4" s="21" t="str">
        <f t="shared" ref="AZ4:AZ35" si="37">+AZ3</f>
        <v>Z lokalem związane jest prawo do ułamkowej części nieruchomości wspólnej stanowiącej części wspólne budynku i działki gruntu na których zbudowany zostanie budynek</v>
      </c>
      <c r="BA4" s="21" t="str">
        <f t="shared" ref="BA4:BA35" si="38">+BA3</f>
        <v>-</v>
      </c>
      <c r="BB4" s="23">
        <f t="shared" ref="BB4:BB35" si="39">+BB3</f>
        <v>45925</v>
      </c>
      <c r="BC4" s="21" t="str">
        <f t="shared" ref="BC4:BC35" si="40">+BC3</f>
        <v>-</v>
      </c>
      <c r="BD4" s="21" t="str">
        <f t="shared" ref="BD4:BD35" si="41">+BD3</f>
        <v>-</v>
      </c>
      <c r="BE4" s="23">
        <f t="shared" ref="BE4:BE35" si="42">+BE3</f>
        <v>45925</v>
      </c>
      <c r="BF4" s="12" t="str">
        <f t="shared" ref="BF4:BF35" si="43">+BF3</f>
        <v>https://apartamentyorkana.pl/dokumenty-do-pobrania/</v>
      </c>
    </row>
    <row r="5" spans="1:58" s="8" customFormat="1" ht="20.05" customHeight="1">
      <c r="A5" s="25" t="str">
        <f t="shared" ref="A5:A35" si="44">+A4</f>
        <v>APM ORKANA SPÓŁKA Z OGRANICZONĄ ODPOWIEDZIALNOŚCIĄ</v>
      </c>
      <c r="B5" s="17" t="str">
        <f t="shared" ref="B5:B35" si="45">+B4</f>
        <v>SPÓŁKA Z OGRANICZONĄ ODPOWIEDZIALNOŚCIĄ</v>
      </c>
      <c r="C5" s="14" t="str">
        <f t="shared" si="3"/>
        <v>0000389095</v>
      </c>
      <c r="D5" s="21" t="str">
        <f t="shared" si="4"/>
        <v>Spółka zarejestrowana w KRS</v>
      </c>
      <c r="E5" s="14">
        <f t="shared" si="5"/>
        <v>5242737557</v>
      </c>
      <c r="F5" s="14">
        <f t="shared" si="6"/>
        <v>142982734</v>
      </c>
      <c r="G5" s="21" t="str">
        <f t="shared" si="7"/>
        <v>48 22-847-91-86</v>
      </c>
      <c r="H5" s="21" t="str">
        <f t="shared" si="8"/>
        <v>sprzedaz@apm-development.pl</v>
      </c>
      <c r="I5" s="21" t="s">
        <v>79</v>
      </c>
      <c r="J5" s="12" t="str">
        <f t="shared" si="9"/>
        <v>https://apartamentyorkana.pl</v>
      </c>
      <c r="K5" s="21" t="str">
        <f t="shared" si="10"/>
        <v>mazowieckie</v>
      </c>
      <c r="L5" s="21" t="str">
        <f t="shared" si="11"/>
        <v>warszawski</v>
      </c>
      <c r="M5" s="21" t="str">
        <f t="shared" si="12"/>
        <v>Mokotów</v>
      </c>
      <c r="N5" s="21" t="str">
        <f t="shared" si="13"/>
        <v>Warszawa</v>
      </c>
      <c r="O5" s="21" t="str">
        <f t="shared" si="14"/>
        <v>ul. Bartycka</v>
      </c>
      <c r="P5" s="22">
        <f t="shared" si="15"/>
        <v>85</v>
      </c>
      <c r="Q5" s="21" t="str">
        <f t="shared" si="16"/>
        <v>U1</v>
      </c>
      <c r="R5" s="21" t="str">
        <f t="shared" si="17"/>
        <v>00-716</v>
      </c>
      <c r="S5" s="21" t="str">
        <f t="shared" si="18"/>
        <v>mazowieckie</v>
      </c>
      <c r="T5" s="21" t="str">
        <f t="shared" si="19"/>
        <v>warszawski</v>
      </c>
      <c r="U5" s="21" t="str">
        <f t="shared" si="20"/>
        <v>Mokotów</v>
      </c>
      <c r="V5" s="21" t="str">
        <f t="shared" si="21"/>
        <v>Warszawa</v>
      </c>
      <c r="W5" s="21" t="str">
        <f t="shared" si="22"/>
        <v>ul. Bartycka</v>
      </c>
      <c r="X5" s="22">
        <f t="shared" si="23"/>
        <v>85</v>
      </c>
      <c r="Y5" s="21" t="str">
        <f t="shared" si="24"/>
        <v>U1</v>
      </c>
      <c r="Z5" s="21" t="str">
        <f t="shared" si="25"/>
        <v>00-716</v>
      </c>
      <c r="AA5" s="12" t="s">
        <v>79</v>
      </c>
      <c r="AB5" s="21" t="str">
        <f t="shared" si="26"/>
        <v>Osobisty; Telefon; Email</v>
      </c>
      <c r="AC5" s="21" t="str">
        <f t="shared" si="27"/>
        <v>mazowieckie</v>
      </c>
      <c r="AD5" s="21" t="str">
        <f t="shared" si="28"/>
        <v>warszawski</v>
      </c>
      <c r="AE5" s="12" t="str">
        <f t="shared" si="29"/>
        <v>Mokotów</v>
      </c>
      <c r="AF5" s="12" t="str">
        <f t="shared" si="30"/>
        <v>Warszawa</v>
      </c>
      <c r="AG5" s="12" t="str">
        <f t="shared" si="31"/>
        <v>ul. Orkana</v>
      </c>
      <c r="AH5" s="14">
        <f t="shared" si="32"/>
        <v>12</v>
      </c>
      <c r="AI5" s="12" t="str">
        <f t="shared" si="33"/>
        <v>02-656</v>
      </c>
      <c r="AJ5" s="12" t="s">
        <v>69</v>
      </c>
      <c r="AK5" s="14" t="str">
        <f>+[1]Mieszkania!D10</f>
        <v>M03</v>
      </c>
      <c r="AL5" s="9">
        <f>+[1]Mieszkania!T10</f>
        <v>29099.999999999996</v>
      </c>
      <c r="AM5" s="19">
        <f t="shared" si="34"/>
        <v>45925</v>
      </c>
      <c r="AN5" s="9">
        <f>+[1]Mieszkania!V10</f>
        <v>3808898.9999999991</v>
      </c>
      <c r="AO5" s="19">
        <f t="shared" si="35"/>
        <v>45925</v>
      </c>
      <c r="AP5" s="9">
        <f t="shared" si="36"/>
        <v>3808898.9999999991</v>
      </c>
      <c r="AQ5" s="10"/>
      <c r="AR5" s="15"/>
      <c r="AS5" s="15"/>
      <c r="AT5" s="9"/>
      <c r="AU5" s="15"/>
      <c r="AV5" s="15"/>
      <c r="AW5" s="10"/>
      <c r="AX5" s="9"/>
      <c r="AY5" s="19">
        <f t="shared" si="0"/>
        <v>45925</v>
      </c>
      <c r="AZ5" s="21" t="str">
        <f t="shared" si="37"/>
        <v>Z lokalem związane jest prawo do ułamkowej części nieruchomości wspólnej stanowiącej części wspólne budynku i działki gruntu na których zbudowany zostanie budynek</v>
      </c>
      <c r="BA5" s="21" t="str">
        <f t="shared" si="38"/>
        <v>-</v>
      </c>
      <c r="BB5" s="23">
        <f t="shared" si="39"/>
        <v>45925</v>
      </c>
      <c r="BC5" s="21" t="str">
        <f t="shared" si="40"/>
        <v>-</v>
      </c>
      <c r="BD5" s="21" t="str">
        <f t="shared" si="41"/>
        <v>-</v>
      </c>
      <c r="BE5" s="23">
        <f t="shared" si="42"/>
        <v>45925</v>
      </c>
      <c r="BF5" s="12" t="str">
        <f t="shared" si="43"/>
        <v>https://apartamentyorkana.pl/dokumenty-do-pobrania/</v>
      </c>
    </row>
    <row r="6" spans="1:58" s="8" customFormat="1" ht="20.05" customHeight="1">
      <c r="A6" s="25" t="str">
        <f t="shared" si="44"/>
        <v>APM ORKANA SPÓŁKA Z OGRANICZONĄ ODPOWIEDZIALNOŚCIĄ</v>
      </c>
      <c r="B6" s="17" t="str">
        <f t="shared" si="45"/>
        <v>SPÓŁKA Z OGRANICZONĄ ODPOWIEDZIALNOŚCIĄ</v>
      </c>
      <c r="C6" s="14" t="str">
        <f t="shared" si="3"/>
        <v>0000389095</v>
      </c>
      <c r="D6" s="21" t="str">
        <f t="shared" si="4"/>
        <v>Spółka zarejestrowana w KRS</v>
      </c>
      <c r="E6" s="14">
        <f t="shared" si="5"/>
        <v>5242737557</v>
      </c>
      <c r="F6" s="14">
        <f t="shared" si="6"/>
        <v>142982734</v>
      </c>
      <c r="G6" s="21" t="str">
        <f t="shared" si="7"/>
        <v>48 22-847-91-86</v>
      </c>
      <c r="H6" s="21" t="str">
        <f t="shared" si="8"/>
        <v>sprzedaz@apm-development.pl</v>
      </c>
      <c r="I6" s="21" t="s">
        <v>79</v>
      </c>
      <c r="J6" s="12" t="str">
        <f t="shared" si="9"/>
        <v>https://apartamentyorkana.pl</v>
      </c>
      <c r="K6" s="21" t="str">
        <f t="shared" si="10"/>
        <v>mazowieckie</v>
      </c>
      <c r="L6" s="21" t="str">
        <f t="shared" si="11"/>
        <v>warszawski</v>
      </c>
      <c r="M6" s="21" t="str">
        <f t="shared" si="12"/>
        <v>Mokotów</v>
      </c>
      <c r="N6" s="21" t="str">
        <f t="shared" si="13"/>
        <v>Warszawa</v>
      </c>
      <c r="O6" s="21" t="str">
        <f t="shared" si="14"/>
        <v>ul. Bartycka</v>
      </c>
      <c r="P6" s="22">
        <f t="shared" si="15"/>
        <v>85</v>
      </c>
      <c r="Q6" s="21" t="str">
        <f t="shared" si="16"/>
        <v>U1</v>
      </c>
      <c r="R6" s="21" t="str">
        <f t="shared" si="17"/>
        <v>00-716</v>
      </c>
      <c r="S6" s="21" t="str">
        <f t="shared" si="18"/>
        <v>mazowieckie</v>
      </c>
      <c r="T6" s="21" t="str">
        <f t="shared" si="19"/>
        <v>warszawski</v>
      </c>
      <c r="U6" s="21" t="str">
        <f t="shared" si="20"/>
        <v>Mokotów</v>
      </c>
      <c r="V6" s="21" t="str">
        <f t="shared" si="21"/>
        <v>Warszawa</v>
      </c>
      <c r="W6" s="21" t="str">
        <f t="shared" si="22"/>
        <v>ul. Bartycka</v>
      </c>
      <c r="X6" s="22">
        <f t="shared" si="23"/>
        <v>85</v>
      </c>
      <c r="Y6" s="21" t="str">
        <f t="shared" si="24"/>
        <v>U1</v>
      </c>
      <c r="Z6" s="21" t="str">
        <f t="shared" si="25"/>
        <v>00-716</v>
      </c>
      <c r="AA6" s="12" t="s">
        <v>79</v>
      </c>
      <c r="AB6" s="21" t="str">
        <f t="shared" si="26"/>
        <v>Osobisty; Telefon; Email</v>
      </c>
      <c r="AC6" s="21" t="str">
        <f t="shared" si="27"/>
        <v>mazowieckie</v>
      </c>
      <c r="AD6" s="21" t="str">
        <f t="shared" si="28"/>
        <v>warszawski</v>
      </c>
      <c r="AE6" s="12" t="str">
        <f t="shared" si="29"/>
        <v>Mokotów</v>
      </c>
      <c r="AF6" s="12" t="str">
        <f t="shared" si="30"/>
        <v>Warszawa</v>
      </c>
      <c r="AG6" s="12" t="str">
        <f t="shared" si="31"/>
        <v>ul. Orkana</v>
      </c>
      <c r="AH6" s="14">
        <f t="shared" si="32"/>
        <v>12</v>
      </c>
      <c r="AI6" s="12" t="str">
        <f t="shared" si="33"/>
        <v>02-656</v>
      </c>
      <c r="AJ6" s="12" t="s">
        <v>69</v>
      </c>
      <c r="AK6" s="14" t="str">
        <f>+[1]Mieszkania!D11</f>
        <v>M04</v>
      </c>
      <c r="AL6" s="9">
        <f>+[1]Mieszkania!T11</f>
        <v>29099.999999999996</v>
      </c>
      <c r="AM6" s="19">
        <f t="shared" si="34"/>
        <v>45925</v>
      </c>
      <c r="AN6" s="9">
        <f>+[1]Mieszkania!V11</f>
        <v>3489671.9999999995</v>
      </c>
      <c r="AO6" s="19">
        <f t="shared" si="35"/>
        <v>45925</v>
      </c>
      <c r="AP6" s="9">
        <f t="shared" si="36"/>
        <v>3489671.9999999995</v>
      </c>
      <c r="AQ6" s="10"/>
      <c r="AR6" s="15"/>
      <c r="AS6" s="15"/>
      <c r="AT6" s="9"/>
      <c r="AU6" s="15"/>
      <c r="AV6" s="15"/>
      <c r="AW6" s="10"/>
      <c r="AX6" s="9"/>
      <c r="AY6" s="19">
        <f t="shared" si="0"/>
        <v>45925</v>
      </c>
      <c r="AZ6" s="21" t="str">
        <f t="shared" si="37"/>
        <v>Z lokalem związane jest prawo do ułamkowej części nieruchomości wspólnej stanowiącej części wspólne budynku i działki gruntu na których zbudowany zostanie budynek</v>
      </c>
      <c r="BA6" s="21" t="str">
        <f t="shared" si="38"/>
        <v>-</v>
      </c>
      <c r="BB6" s="23">
        <f t="shared" si="39"/>
        <v>45925</v>
      </c>
      <c r="BC6" s="21" t="str">
        <f t="shared" si="40"/>
        <v>-</v>
      </c>
      <c r="BD6" s="21" t="str">
        <f t="shared" si="41"/>
        <v>-</v>
      </c>
      <c r="BE6" s="23">
        <f t="shared" si="42"/>
        <v>45925</v>
      </c>
      <c r="BF6" s="12" t="str">
        <f t="shared" si="43"/>
        <v>https://apartamentyorkana.pl/dokumenty-do-pobrania/</v>
      </c>
    </row>
    <row r="7" spans="1:58" s="8" customFormat="1" ht="20.05" customHeight="1">
      <c r="A7" s="25" t="str">
        <f t="shared" si="44"/>
        <v>APM ORKANA SPÓŁKA Z OGRANICZONĄ ODPOWIEDZIALNOŚCIĄ</v>
      </c>
      <c r="B7" s="17" t="str">
        <f t="shared" si="45"/>
        <v>SPÓŁKA Z OGRANICZONĄ ODPOWIEDZIALNOŚCIĄ</v>
      </c>
      <c r="C7" s="14" t="str">
        <f t="shared" si="3"/>
        <v>0000389095</v>
      </c>
      <c r="D7" s="21" t="str">
        <f t="shared" si="4"/>
        <v>Spółka zarejestrowana w KRS</v>
      </c>
      <c r="E7" s="14">
        <f t="shared" si="5"/>
        <v>5242737557</v>
      </c>
      <c r="F7" s="14">
        <f t="shared" si="6"/>
        <v>142982734</v>
      </c>
      <c r="G7" s="21" t="str">
        <f t="shared" si="7"/>
        <v>48 22-847-91-86</v>
      </c>
      <c r="H7" s="21" t="str">
        <f t="shared" si="8"/>
        <v>sprzedaz@apm-development.pl</v>
      </c>
      <c r="I7" s="21" t="s">
        <v>79</v>
      </c>
      <c r="J7" s="12" t="str">
        <f t="shared" si="9"/>
        <v>https://apartamentyorkana.pl</v>
      </c>
      <c r="K7" s="21" t="str">
        <f t="shared" si="10"/>
        <v>mazowieckie</v>
      </c>
      <c r="L7" s="21" t="str">
        <f t="shared" si="11"/>
        <v>warszawski</v>
      </c>
      <c r="M7" s="21" t="str">
        <f t="shared" si="12"/>
        <v>Mokotów</v>
      </c>
      <c r="N7" s="21" t="str">
        <f t="shared" si="13"/>
        <v>Warszawa</v>
      </c>
      <c r="O7" s="21" t="str">
        <f t="shared" si="14"/>
        <v>ul. Bartycka</v>
      </c>
      <c r="P7" s="22">
        <f t="shared" si="15"/>
        <v>85</v>
      </c>
      <c r="Q7" s="21" t="str">
        <f t="shared" si="16"/>
        <v>U1</v>
      </c>
      <c r="R7" s="21" t="str">
        <f t="shared" si="17"/>
        <v>00-716</v>
      </c>
      <c r="S7" s="21" t="str">
        <f t="shared" si="18"/>
        <v>mazowieckie</v>
      </c>
      <c r="T7" s="21" t="str">
        <f t="shared" si="19"/>
        <v>warszawski</v>
      </c>
      <c r="U7" s="21" t="str">
        <f t="shared" si="20"/>
        <v>Mokotów</v>
      </c>
      <c r="V7" s="21" t="str">
        <f t="shared" si="21"/>
        <v>Warszawa</v>
      </c>
      <c r="W7" s="21" t="str">
        <f t="shared" si="22"/>
        <v>ul. Bartycka</v>
      </c>
      <c r="X7" s="22">
        <f t="shared" si="23"/>
        <v>85</v>
      </c>
      <c r="Y7" s="21" t="str">
        <f t="shared" si="24"/>
        <v>U1</v>
      </c>
      <c r="Z7" s="21" t="str">
        <f t="shared" si="25"/>
        <v>00-716</v>
      </c>
      <c r="AA7" s="12" t="s">
        <v>79</v>
      </c>
      <c r="AB7" s="21" t="str">
        <f t="shared" si="26"/>
        <v>Osobisty; Telefon; Email</v>
      </c>
      <c r="AC7" s="21" t="str">
        <f t="shared" si="27"/>
        <v>mazowieckie</v>
      </c>
      <c r="AD7" s="21" t="str">
        <f t="shared" si="28"/>
        <v>warszawski</v>
      </c>
      <c r="AE7" s="12" t="str">
        <f t="shared" si="29"/>
        <v>Mokotów</v>
      </c>
      <c r="AF7" s="12" t="str">
        <f t="shared" si="30"/>
        <v>Warszawa</v>
      </c>
      <c r="AG7" s="12" t="str">
        <f t="shared" si="31"/>
        <v>ul. Orkana</v>
      </c>
      <c r="AH7" s="14">
        <f t="shared" si="32"/>
        <v>12</v>
      </c>
      <c r="AI7" s="12" t="str">
        <f t="shared" si="33"/>
        <v>02-656</v>
      </c>
      <c r="AJ7" s="12" t="s">
        <v>69</v>
      </c>
      <c r="AK7" s="14" t="str">
        <f>+[1]Mieszkania!D12</f>
        <v>M05</v>
      </c>
      <c r="AL7" s="9">
        <f>+[1]Mieszkania!T12</f>
        <v>30099.999999999996</v>
      </c>
      <c r="AM7" s="19">
        <f t="shared" si="34"/>
        <v>45925</v>
      </c>
      <c r="AN7" s="9">
        <f>+[1]Mieszkania!V12</f>
        <v>1729846.9999999998</v>
      </c>
      <c r="AO7" s="19">
        <f t="shared" si="35"/>
        <v>45925</v>
      </c>
      <c r="AP7" s="9">
        <f t="shared" si="36"/>
        <v>1729846.9999999998</v>
      </c>
      <c r="AQ7" s="10"/>
      <c r="AR7" s="15"/>
      <c r="AS7" s="15"/>
      <c r="AT7" s="9"/>
      <c r="AU7" s="15"/>
      <c r="AV7" s="15"/>
      <c r="AW7" s="10"/>
      <c r="AX7" s="9"/>
      <c r="AY7" s="19">
        <f t="shared" si="0"/>
        <v>45925</v>
      </c>
      <c r="AZ7" s="21" t="str">
        <f t="shared" si="37"/>
        <v>Z lokalem związane jest prawo do ułamkowej części nieruchomości wspólnej stanowiącej części wspólne budynku i działki gruntu na których zbudowany zostanie budynek</v>
      </c>
      <c r="BA7" s="21" t="str">
        <f t="shared" si="38"/>
        <v>-</v>
      </c>
      <c r="BB7" s="23">
        <f t="shared" si="39"/>
        <v>45925</v>
      </c>
      <c r="BC7" s="21" t="str">
        <f t="shared" si="40"/>
        <v>-</v>
      </c>
      <c r="BD7" s="21" t="str">
        <f t="shared" si="41"/>
        <v>-</v>
      </c>
      <c r="BE7" s="23">
        <f t="shared" si="42"/>
        <v>45925</v>
      </c>
      <c r="BF7" s="12" t="str">
        <f t="shared" si="43"/>
        <v>https://apartamentyorkana.pl/dokumenty-do-pobrania/</v>
      </c>
    </row>
    <row r="8" spans="1:58" s="8" customFormat="1" ht="20.05" customHeight="1">
      <c r="A8" s="25" t="str">
        <f t="shared" si="44"/>
        <v>APM ORKANA SPÓŁKA Z OGRANICZONĄ ODPOWIEDZIALNOŚCIĄ</v>
      </c>
      <c r="B8" s="17" t="str">
        <f t="shared" si="45"/>
        <v>SPÓŁKA Z OGRANICZONĄ ODPOWIEDZIALNOŚCIĄ</v>
      </c>
      <c r="C8" s="14" t="str">
        <f t="shared" si="3"/>
        <v>0000389095</v>
      </c>
      <c r="D8" s="21" t="str">
        <f t="shared" si="4"/>
        <v>Spółka zarejestrowana w KRS</v>
      </c>
      <c r="E8" s="14">
        <f t="shared" si="5"/>
        <v>5242737557</v>
      </c>
      <c r="F8" s="14">
        <f t="shared" si="6"/>
        <v>142982734</v>
      </c>
      <c r="G8" s="21" t="str">
        <f t="shared" si="7"/>
        <v>48 22-847-91-86</v>
      </c>
      <c r="H8" s="21" t="str">
        <f t="shared" si="8"/>
        <v>sprzedaz@apm-development.pl</v>
      </c>
      <c r="I8" s="21" t="s">
        <v>79</v>
      </c>
      <c r="J8" s="12" t="str">
        <f t="shared" si="9"/>
        <v>https://apartamentyorkana.pl</v>
      </c>
      <c r="K8" s="21" t="str">
        <f t="shared" si="10"/>
        <v>mazowieckie</v>
      </c>
      <c r="L8" s="21" t="str">
        <f t="shared" si="11"/>
        <v>warszawski</v>
      </c>
      <c r="M8" s="21" t="str">
        <f t="shared" si="12"/>
        <v>Mokotów</v>
      </c>
      <c r="N8" s="21" t="str">
        <f t="shared" si="13"/>
        <v>Warszawa</v>
      </c>
      <c r="O8" s="21" t="str">
        <f t="shared" si="14"/>
        <v>ul. Bartycka</v>
      </c>
      <c r="P8" s="22">
        <f t="shared" si="15"/>
        <v>85</v>
      </c>
      <c r="Q8" s="21" t="str">
        <f t="shared" si="16"/>
        <v>U1</v>
      </c>
      <c r="R8" s="21" t="str">
        <f t="shared" si="17"/>
        <v>00-716</v>
      </c>
      <c r="S8" s="21" t="str">
        <f t="shared" si="18"/>
        <v>mazowieckie</v>
      </c>
      <c r="T8" s="21" t="str">
        <f t="shared" si="19"/>
        <v>warszawski</v>
      </c>
      <c r="U8" s="21" t="str">
        <f t="shared" si="20"/>
        <v>Mokotów</v>
      </c>
      <c r="V8" s="21" t="str">
        <f t="shared" si="21"/>
        <v>Warszawa</v>
      </c>
      <c r="W8" s="21" t="str">
        <f t="shared" si="22"/>
        <v>ul. Bartycka</v>
      </c>
      <c r="X8" s="22">
        <f t="shared" si="23"/>
        <v>85</v>
      </c>
      <c r="Y8" s="21" t="str">
        <f t="shared" si="24"/>
        <v>U1</v>
      </c>
      <c r="Z8" s="21" t="str">
        <f t="shared" si="25"/>
        <v>00-716</v>
      </c>
      <c r="AA8" s="12" t="s">
        <v>79</v>
      </c>
      <c r="AB8" s="21" t="str">
        <f t="shared" si="26"/>
        <v>Osobisty; Telefon; Email</v>
      </c>
      <c r="AC8" s="21" t="str">
        <f t="shared" si="27"/>
        <v>mazowieckie</v>
      </c>
      <c r="AD8" s="21" t="str">
        <f t="shared" si="28"/>
        <v>warszawski</v>
      </c>
      <c r="AE8" s="12" t="str">
        <f t="shared" si="29"/>
        <v>Mokotów</v>
      </c>
      <c r="AF8" s="12" t="str">
        <f t="shared" si="30"/>
        <v>Warszawa</v>
      </c>
      <c r="AG8" s="12" t="str">
        <f t="shared" si="31"/>
        <v>ul. Orkana</v>
      </c>
      <c r="AH8" s="14">
        <f t="shared" si="32"/>
        <v>12</v>
      </c>
      <c r="AI8" s="12" t="str">
        <f t="shared" si="33"/>
        <v>02-656</v>
      </c>
      <c r="AJ8" s="12" t="s">
        <v>69</v>
      </c>
      <c r="AK8" s="14" t="str">
        <f>+[1]Mieszkania!D13</f>
        <v>M06</v>
      </c>
      <c r="AL8" s="9">
        <f>+[1]Mieszkania!T13</f>
        <v>30099.999999999996</v>
      </c>
      <c r="AM8" s="19">
        <f t="shared" si="34"/>
        <v>45925</v>
      </c>
      <c r="AN8" s="9">
        <f>+[1]Mieszkania!V13</f>
        <v>1560384</v>
      </c>
      <c r="AO8" s="19">
        <f t="shared" si="35"/>
        <v>45925</v>
      </c>
      <c r="AP8" s="9">
        <f t="shared" si="36"/>
        <v>1560384</v>
      </c>
      <c r="AQ8" s="10"/>
      <c r="AR8" s="15"/>
      <c r="AS8" s="15"/>
      <c r="AT8" s="9"/>
      <c r="AU8" s="15"/>
      <c r="AV8" s="15"/>
      <c r="AW8" s="10"/>
      <c r="AX8" s="9"/>
      <c r="AY8" s="19">
        <f t="shared" si="0"/>
        <v>45925</v>
      </c>
      <c r="AZ8" s="21" t="str">
        <f t="shared" si="37"/>
        <v>Z lokalem związane jest prawo do ułamkowej części nieruchomości wspólnej stanowiącej części wspólne budynku i działki gruntu na których zbudowany zostanie budynek</v>
      </c>
      <c r="BA8" s="21" t="str">
        <f t="shared" si="38"/>
        <v>-</v>
      </c>
      <c r="BB8" s="23">
        <f t="shared" si="39"/>
        <v>45925</v>
      </c>
      <c r="BC8" s="21" t="str">
        <f t="shared" si="40"/>
        <v>-</v>
      </c>
      <c r="BD8" s="21" t="str">
        <f t="shared" si="41"/>
        <v>-</v>
      </c>
      <c r="BE8" s="23">
        <f t="shared" si="42"/>
        <v>45925</v>
      </c>
      <c r="BF8" s="12" t="str">
        <f t="shared" si="43"/>
        <v>https://apartamentyorkana.pl/dokumenty-do-pobrania/</v>
      </c>
    </row>
    <row r="9" spans="1:58" s="8" customFormat="1" ht="20.05" customHeight="1">
      <c r="A9" s="25" t="str">
        <f t="shared" si="44"/>
        <v>APM ORKANA SPÓŁKA Z OGRANICZONĄ ODPOWIEDZIALNOŚCIĄ</v>
      </c>
      <c r="B9" s="17" t="str">
        <f t="shared" si="45"/>
        <v>SPÓŁKA Z OGRANICZONĄ ODPOWIEDZIALNOŚCIĄ</v>
      </c>
      <c r="C9" s="14" t="str">
        <f t="shared" si="3"/>
        <v>0000389095</v>
      </c>
      <c r="D9" s="21" t="str">
        <f t="shared" si="4"/>
        <v>Spółka zarejestrowana w KRS</v>
      </c>
      <c r="E9" s="14">
        <f t="shared" si="5"/>
        <v>5242737557</v>
      </c>
      <c r="F9" s="14">
        <f t="shared" si="6"/>
        <v>142982734</v>
      </c>
      <c r="G9" s="21" t="str">
        <f t="shared" si="7"/>
        <v>48 22-847-91-86</v>
      </c>
      <c r="H9" s="21" t="str">
        <f t="shared" si="8"/>
        <v>sprzedaz@apm-development.pl</v>
      </c>
      <c r="I9" s="21" t="s">
        <v>79</v>
      </c>
      <c r="J9" s="12" t="str">
        <f t="shared" si="9"/>
        <v>https://apartamentyorkana.pl</v>
      </c>
      <c r="K9" s="21" t="str">
        <f t="shared" si="10"/>
        <v>mazowieckie</v>
      </c>
      <c r="L9" s="21" t="str">
        <f t="shared" si="11"/>
        <v>warszawski</v>
      </c>
      <c r="M9" s="21" t="str">
        <f t="shared" si="12"/>
        <v>Mokotów</v>
      </c>
      <c r="N9" s="21" t="str">
        <f t="shared" si="13"/>
        <v>Warszawa</v>
      </c>
      <c r="O9" s="21" t="str">
        <f t="shared" si="14"/>
        <v>ul. Bartycka</v>
      </c>
      <c r="P9" s="22">
        <f t="shared" si="15"/>
        <v>85</v>
      </c>
      <c r="Q9" s="21" t="str">
        <f t="shared" si="16"/>
        <v>U1</v>
      </c>
      <c r="R9" s="21" t="str">
        <f t="shared" si="17"/>
        <v>00-716</v>
      </c>
      <c r="S9" s="21" t="str">
        <f t="shared" si="18"/>
        <v>mazowieckie</v>
      </c>
      <c r="T9" s="21" t="str">
        <f t="shared" si="19"/>
        <v>warszawski</v>
      </c>
      <c r="U9" s="21" t="str">
        <f t="shared" si="20"/>
        <v>Mokotów</v>
      </c>
      <c r="V9" s="21" t="str">
        <f t="shared" si="21"/>
        <v>Warszawa</v>
      </c>
      <c r="W9" s="21" t="str">
        <f t="shared" si="22"/>
        <v>ul. Bartycka</v>
      </c>
      <c r="X9" s="22">
        <f t="shared" si="23"/>
        <v>85</v>
      </c>
      <c r="Y9" s="21" t="str">
        <f t="shared" si="24"/>
        <v>U1</v>
      </c>
      <c r="Z9" s="21" t="str">
        <f t="shared" si="25"/>
        <v>00-716</v>
      </c>
      <c r="AA9" s="12" t="s">
        <v>79</v>
      </c>
      <c r="AB9" s="21" t="str">
        <f t="shared" si="26"/>
        <v>Osobisty; Telefon; Email</v>
      </c>
      <c r="AC9" s="21" t="str">
        <f t="shared" si="27"/>
        <v>mazowieckie</v>
      </c>
      <c r="AD9" s="21" t="str">
        <f t="shared" si="28"/>
        <v>warszawski</v>
      </c>
      <c r="AE9" s="12" t="str">
        <f t="shared" si="29"/>
        <v>Mokotów</v>
      </c>
      <c r="AF9" s="12" t="str">
        <f t="shared" si="30"/>
        <v>Warszawa</v>
      </c>
      <c r="AG9" s="12" t="str">
        <f t="shared" si="31"/>
        <v>ul. Orkana</v>
      </c>
      <c r="AH9" s="14">
        <f t="shared" si="32"/>
        <v>12</v>
      </c>
      <c r="AI9" s="12" t="str">
        <f t="shared" si="33"/>
        <v>02-656</v>
      </c>
      <c r="AJ9" s="12" t="s">
        <v>69</v>
      </c>
      <c r="AK9" s="14" t="str">
        <f>+[1]Mieszkania!D14</f>
        <v>M07</v>
      </c>
      <c r="AL9" s="9">
        <f>+[1]Mieszkania!T14</f>
        <v>29500</v>
      </c>
      <c r="AM9" s="19">
        <f t="shared" si="34"/>
        <v>45925</v>
      </c>
      <c r="AN9" s="9">
        <f>+[1]Mieszkania!V14</f>
        <v>4141210</v>
      </c>
      <c r="AO9" s="19">
        <f t="shared" si="35"/>
        <v>45925</v>
      </c>
      <c r="AP9" s="9">
        <f t="shared" si="36"/>
        <v>4141210</v>
      </c>
      <c r="AQ9" s="10"/>
      <c r="AR9" s="15"/>
      <c r="AS9" s="15"/>
      <c r="AT9" s="9"/>
      <c r="AU9" s="15"/>
      <c r="AV9" s="15"/>
      <c r="AW9" s="10"/>
      <c r="AX9" s="9"/>
      <c r="AY9" s="19">
        <f t="shared" si="0"/>
        <v>45925</v>
      </c>
      <c r="AZ9" s="21" t="str">
        <f t="shared" si="37"/>
        <v>Z lokalem związane jest prawo do ułamkowej części nieruchomości wspólnej stanowiącej części wspólne budynku i działki gruntu na których zbudowany zostanie budynek</v>
      </c>
      <c r="BA9" s="21" t="str">
        <f t="shared" si="38"/>
        <v>-</v>
      </c>
      <c r="BB9" s="23">
        <f t="shared" si="39"/>
        <v>45925</v>
      </c>
      <c r="BC9" s="21" t="str">
        <f t="shared" si="40"/>
        <v>-</v>
      </c>
      <c r="BD9" s="21" t="str">
        <f t="shared" si="41"/>
        <v>-</v>
      </c>
      <c r="BE9" s="23">
        <f t="shared" si="42"/>
        <v>45925</v>
      </c>
      <c r="BF9" s="12" t="str">
        <f t="shared" si="43"/>
        <v>https://apartamentyorkana.pl/dokumenty-do-pobrania/</v>
      </c>
    </row>
    <row r="10" spans="1:58" s="8" customFormat="1" ht="20.05" customHeight="1">
      <c r="A10" s="25" t="str">
        <f t="shared" si="44"/>
        <v>APM ORKANA SPÓŁKA Z OGRANICZONĄ ODPOWIEDZIALNOŚCIĄ</v>
      </c>
      <c r="B10" s="17" t="str">
        <f t="shared" si="45"/>
        <v>SPÓŁKA Z OGRANICZONĄ ODPOWIEDZIALNOŚCIĄ</v>
      </c>
      <c r="C10" s="14" t="str">
        <f t="shared" si="3"/>
        <v>0000389095</v>
      </c>
      <c r="D10" s="21" t="str">
        <f t="shared" si="4"/>
        <v>Spółka zarejestrowana w KRS</v>
      </c>
      <c r="E10" s="14">
        <f t="shared" si="5"/>
        <v>5242737557</v>
      </c>
      <c r="F10" s="14">
        <f t="shared" si="6"/>
        <v>142982734</v>
      </c>
      <c r="G10" s="21" t="str">
        <f t="shared" si="7"/>
        <v>48 22-847-91-86</v>
      </c>
      <c r="H10" s="21" t="str">
        <f t="shared" si="8"/>
        <v>sprzedaz@apm-development.pl</v>
      </c>
      <c r="I10" s="21" t="s">
        <v>79</v>
      </c>
      <c r="J10" s="12" t="str">
        <f t="shared" si="9"/>
        <v>https://apartamentyorkana.pl</v>
      </c>
      <c r="K10" s="21" t="str">
        <f t="shared" si="10"/>
        <v>mazowieckie</v>
      </c>
      <c r="L10" s="21" t="str">
        <f t="shared" si="11"/>
        <v>warszawski</v>
      </c>
      <c r="M10" s="21" t="str">
        <f t="shared" si="12"/>
        <v>Mokotów</v>
      </c>
      <c r="N10" s="21" t="str">
        <f t="shared" si="13"/>
        <v>Warszawa</v>
      </c>
      <c r="O10" s="21" t="str">
        <f t="shared" si="14"/>
        <v>ul. Bartycka</v>
      </c>
      <c r="P10" s="22">
        <f t="shared" si="15"/>
        <v>85</v>
      </c>
      <c r="Q10" s="21" t="str">
        <f t="shared" si="16"/>
        <v>U1</v>
      </c>
      <c r="R10" s="21" t="str">
        <f t="shared" si="17"/>
        <v>00-716</v>
      </c>
      <c r="S10" s="21" t="str">
        <f t="shared" si="18"/>
        <v>mazowieckie</v>
      </c>
      <c r="T10" s="21" t="str">
        <f t="shared" si="19"/>
        <v>warszawski</v>
      </c>
      <c r="U10" s="21" t="str">
        <f t="shared" si="20"/>
        <v>Mokotów</v>
      </c>
      <c r="V10" s="21" t="str">
        <f t="shared" si="21"/>
        <v>Warszawa</v>
      </c>
      <c r="W10" s="21" t="str">
        <f t="shared" si="22"/>
        <v>ul. Bartycka</v>
      </c>
      <c r="X10" s="22">
        <f t="shared" si="23"/>
        <v>85</v>
      </c>
      <c r="Y10" s="21" t="str">
        <f t="shared" si="24"/>
        <v>U1</v>
      </c>
      <c r="Z10" s="21" t="str">
        <f t="shared" si="25"/>
        <v>00-716</v>
      </c>
      <c r="AA10" s="12" t="s">
        <v>79</v>
      </c>
      <c r="AB10" s="21" t="str">
        <f t="shared" si="26"/>
        <v>Osobisty; Telefon; Email</v>
      </c>
      <c r="AC10" s="21" t="str">
        <f t="shared" si="27"/>
        <v>mazowieckie</v>
      </c>
      <c r="AD10" s="21" t="str">
        <f t="shared" si="28"/>
        <v>warszawski</v>
      </c>
      <c r="AE10" s="12" t="str">
        <f t="shared" si="29"/>
        <v>Mokotów</v>
      </c>
      <c r="AF10" s="12" t="str">
        <f t="shared" si="30"/>
        <v>Warszawa</v>
      </c>
      <c r="AG10" s="12" t="str">
        <f t="shared" si="31"/>
        <v>ul. Orkana</v>
      </c>
      <c r="AH10" s="14">
        <f t="shared" si="32"/>
        <v>12</v>
      </c>
      <c r="AI10" s="12" t="str">
        <f t="shared" si="33"/>
        <v>02-656</v>
      </c>
      <c r="AJ10" s="12" t="s">
        <v>69</v>
      </c>
      <c r="AK10" s="14" t="str">
        <f>+[1]Mieszkania!D15</f>
        <v>M08</v>
      </c>
      <c r="AL10" s="9">
        <f>+[1]Mieszkania!T15</f>
        <v>29500</v>
      </c>
      <c r="AM10" s="19">
        <f t="shared" si="34"/>
        <v>45925</v>
      </c>
      <c r="AN10" s="9">
        <f>+[1]Mieszkania!V15</f>
        <v>3514630</v>
      </c>
      <c r="AO10" s="19">
        <f t="shared" si="35"/>
        <v>45925</v>
      </c>
      <c r="AP10" s="9">
        <f t="shared" si="36"/>
        <v>3514630</v>
      </c>
      <c r="AQ10" s="10"/>
      <c r="AR10" s="15"/>
      <c r="AS10" s="15"/>
      <c r="AT10" s="9"/>
      <c r="AU10" s="15"/>
      <c r="AV10" s="15"/>
      <c r="AW10" s="10"/>
      <c r="AX10" s="9"/>
      <c r="AY10" s="19">
        <f t="shared" si="0"/>
        <v>45925</v>
      </c>
      <c r="AZ10" s="21" t="str">
        <f t="shared" si="37"/>
        <v>Z lokalem związane jest prawo do ułamkowej części nieruchomości wspólnej stanowiącej części wspólne budynku i działki gruntu na których zbudowany zostanie budynek</v>
      </c>
      <c r="BA10" s="21" t="str">
        <f t="shared" si="38"/>
        <v>-</v>
      </c>
      <c r="BB10" s="23">
        <f t="shared" si="39"/>
        <v>45925</v>
      </c>
      <c r="BC10" s="21" t="str">
        <f t="shared" si="40"/>
        <v>-</v>
      </c>
      <c r="BD10" s="21" t="str">
        <f t="shared" si="41"/>
        <v>-</v>
      </c>
      <c r="BE10" s="23">
        <f t="shared" si="42"/>
        <v>45925</v>
      </c>
      <c r="BF10" s="12" t="str">
        <f t="shared" si="43"/>
        <v>https://apartamentyorkana.pl/dokumenty-do-pobrania/</v>
      </c>
    </row>
    <row r="11" spans="1:58" s="8" customFormat="1" ht="20.05" customHeight="1">
      <c r="A11" s="25" t="str">
        <f t="shared" si="44"/>
        <v>APM ORKANA SPÓŁKA Z OGRANICZONĄ ODPOWIEDZIALNOŚCIĄ</v>
      </c>
      <c r="B11" s="17" t="str">
        <f t="shared" si="45"/>
        <v>SPÓŁKA Z OGRANICZONĄ ODPOWIEDZIALNOŚCIĄ</v>
      </c>
      <c r="C11" s="14" t="str">
        <f t="shared" si="3"/>
        <v>0000389095</v>
      </c>
      <c r="D11" s="21" t="str">
        <f t="shared" si="4"/>
        <v>Spółka zarejestrowana w KRS</v>
      </c>
      <c r="E11" s="14">
        <f t="shared" si="5"/>
        <v>5242737557</v>
      </c>
      <c r="F11" s="14">
        <f t="shared" si="6"/>
        <v>142982734</v>
      </c>
      <c r="G11" s="21" t="str">
        <f t="shared" si="7"/>
        <v>48 22-847-91-86</v>
      </c>
      <c r="H11" s="21" t="str">
        <f t="shared" si="8"/>
        <v>sprzedaz@apm-development.pl</v>
      </c>
      <c r="I11" s="21" t="s">
        <v>79</v>
      </c>
      <c r="J11" s="12" t="str">
        <f t="shared" si="9"/>
        <v>https://apartamentyorkana.pl</v>
      </c>
      <c r="K11" s="21" t="str">
        <f t="shared" si="10"/>
        <v>mazowieckie</v>
      </c>
      <c r="L11" s="21" t="str">
        <f t="shared" si="11"/>
        <v>warszawski</v>
      </c>
      <c r="M11" s="21" t="str">
        <f t="shared" si="12"/>
        <v>Mokotów</v>
      </c>
      <c r="N11" s="21" t="str">
        <f t="shared" si="13"/>
        <v>Warszawa</v>
      </c>
      <c r="O11" s="21" t="str">
        <f t="shared" si="14"/>
        <v>ul. Bartycka</v>
      </c>
      <c r="P11" s="22">
        <f t="shared" si="15"/>
        <v>85</v>
      </c>
      <c r="Q11" s="21" t="str">
        <f t="shared" si="16"/>
        <v>U1</v>
      </c>
      <c r="R11" s="21" t="str">
        <f t="shared" si="17"/>
        <v>00-716</v>
      </c>
      <c r="S11" s="21" t="str">
        <f t="shared" si="18"/>
        <v>mazowieckie</v>
      </c>
      <c r="T11" s="21" t="str">
        <f t="shared" si="19"/>
        <v>warszawski</v>
      </c>
      <c r="U11" s="21" t="str">
        <f t="shared" si="20"/>
        <v>Mokotów</v>
      </c>
      <c r="V11" s="21" t="str">
        <f t="shared" si="21"/>
        <v>Warszawa</v>
      </c>
      <c r="W11" s="21" t="str">
        <f t="shared" si="22"/>
        <v>ul. Bartycka</v>
      </c>
      <c r="X11" s="22">
        <f t="shared" si="23"/>
        <v>85</v>
      </c>
      <c r="Y11" s="21" t="str">
        <f t="shared" si="24"/>
        <v>U1</v>
      </c>
      <c r="Z11" s="21" t="str">
        <f t="shared" si="25"/>
        <v>00-716</v>
      </c>
      <c r="AA11" s="12" t="s">
        <v>79</v>
      </c>
      <c r="AB11" s="21" t="str">
        <f t="shared" si="26"/>
        <v>Osobisty; Telefon; Email</v>
      </c>
      <c r="AC11" s="21" t="str">
        <f t="shared" si="27"/>
        <v>mazowieckie</v>
      </c>
      <c r="AD11" s="21" t="str">
        <f t="shared" si="28"/>
        <v>warszawski</v>
      </c>
      <c r="AE11" s="12" t="str">
        <f t="shared" si="29"/>
        <v>Mokotów</v>
      </c>
      <c r="AF11" s="12" t="str">
        <f t="shared" si="30"/>
        <v>Warszawa</v>
      </c>
      <c r="AG11" s="12" t="str">
        <f t="shared" si="31"/>
        <v>ul. Orkana</v>
      </c>
      <c r="AH11" s="14">
        <f t="shared" si="32"/>
        <v>12</v>
      </c>
      <c r="AI11" s="12" t="str">
        <f t="shared" si="33"/>
        <v>02-656</v>
      </c>
      <c r="AJ11" s="12" t="s">
        <v>69</v>
      </c>
      <c r="AK11" s="14" t="str">
        <f>+[1]Mieszkania!D16</f>
        <v>M09</v>
      </c>
      <c r="AL11" s="9">
        <f>+[1]Mieszkania!T16</f>
        <v>30399.999999999996</v>
      </c>
      <c r="AM11" s="19">
        <f t="shared" si="34"/>
        <v>45925</v>
      </c>
      <c r="AN11" s="9">
        <f>+[1]Mieszkania!V16</f>
        <v>1735231.9999999998</v>
      </c>
      <c r="AO11" s="19">
        <f t="shared" si="35"/>
        <v>45925</v>
      </c>
      <c r="AP11" s="9">
        <f t="shared" si="36"/>
        <v>1735231.9999999998</v>
      </c>
      <c r="AQ11" s="10"/>
      <c r="AR11" s="15"/>
      <c r="AS11" s="15"/>
      <c r="AT11" s="9"/>
      <c r="AU11" s="15"/>
      <c r="AV11" s="15"/>
      <c r="AW11" s="10"/>
      <c r="AX11" s="9"/>
      <c r="AY11" s="19">
        <f t="shared" si="0"/>
        <v>45925</v>
      </c>
      <c r="AZ11" s="21" t="str">
        <f t="shared" si="37"/>
        <v>Z lokalem związane jest prawo do ułamkowej części nieruchomości wspólnej stanowiącej części wspólne budynku i działki gruntu na których zbudowany zostanie budynek</v>
      </c>
      <c r="BA11" s="21" t="str">
        <f t="shared" si="38"/>
        <v>-</v>
      </c>
      <c r="BB11" s="23">
        <f t="shared" si="39"/>
        <v>45925</v>
      </c>
      <c r="BC11" s="21" t="str">
        <f t="shared" si="40"/>
        <v>-</v>
      </c>
      <c r="BD11" s="21" t="str">
        <f t="shared" si="41"/>
        <v>-</v>
      </c>
      <c r="BE11" s="23">
        <f t="shared" si="42"/>
        <v>45925</v>
      </c>
      <c r="BF11" s="12" t="str">
        <f t="shared" si="43"/>
        <v>https://apartamentyorkana.pl/dokumenty-do-pobrania/</v>
      </c>
    </row>
    <row r="12" spans="1:58" s="8" customFormat="1" ht="20.05" customHeight="1">
      <c r="A12" s="25" t="str">
        <f t="shared" si="44"/>
        <v>APM ORKANA SPÓŁKA Z OGRANICZONĄ ODPOWIEDZIALNOŚCIĄ</v>
      </c>
      <c r="B12" s="17" t="str">
        <f t="shared" si="45"/>
        <v>SPÓŁKA Z OGRANICZONĄ ODPOWIEDZIALNOŚCIĄ</v>
      </c>
      <c r="C12" s="14" t="str">
        <f t="shared" si="3"/>
        <v>0000389095</v>
      </c>
      <c r="D12" s="21" t="str">
        <f t="shared" si="4"/>
        <v>Spółka zarejestrowana w KRS</v>
      </c>
      <c r="E12" s="14">
        <f t="shared" si="5"/>
        <v>5242737557</v>
      </c>
      <c r="F12" s="14">
        <f t="shared" si="6"/>
        <v>142982734</v>
      </c>
      <c r="G12" s="21" t="str">
        <f t="shared" si="7"/>
        <v>48 22-847-91-86</v>
      </c>
      <c r="H12" s="21" t="str">
        <f t="shared" si="8"/>
        <v>sprzedaz@apm-development.pl</v>
      </c>
      <c r="I12" s="21" t="s">
        <v>79</v>
      </c>
      <c r="J12" s="12" t="str">
        <f t="shared" si="9"/>
        <v>https://apartamentyorkana.pl</v>
      </c>
      <c r="K12" s="21" t="str">
        <f t="shared" si="10"/>
        <v>mazowieckie</v>
      </c>
      <c r="L12" s="21" t="str">
        <f t="shared" si="11"/>
        <v>warszawski</v>
      </c>
      <c r="M12" s="21" t="str">
        <f t="shared" si="12"/>
        <v>Mokotów</v>
      </c>
      <c r="N12" s="21" t="str">
        <f t="shared" si="13"/>
        <v>Warszawa</v>
      </c>
      <c r="O12" s="21" t="str">
        <f t="shared" si="14"/>
        <v>ul. Bartycka</v>
      </c>
      <c r="P12" s="22">
        <f t="shared" si="15"/>
        <v>85</v>
      </c>
      <c r="Q12" s="21" t="str">
        <f t="shared" si="16"/>
        <v>U1</v>
      </c>
      <c r="R12" s="21" t="str">
        <f t="shared" si="17"/>
        <v>00-716</v>
      </c>
      <c r="S12" s="21" t="str">
        <f t="shared" si="18"/>
        <v>mazowieckie</v>
      </c>
      <c r="T12" s="21" t="str">
        <f t="shared" si="19"/>
        <v>warszawski</v>
      </c>
      <c r="U12" s="21" t="str">
        <f t="shared" si="20"/>
        <v>Mokotów</v>
      </c>
      <c r="V12" s="21" t="str">
        <f t="shared" si="21"/>
        <v>Warszawa</v>
      </c>
      <c r="W12" s="21" t="str">
        <f t="shared" si="22"/>
        <v>ul. Bartycka</v>
      </c>
      <c r="X12" s="22">
        <f t="shared" si="23"/>
        <v>85</v>
      </c>
      <c r="Y12" s="21" t="str">
        <f t="shared" si="24"/>
        <v>U1</v>
      </c>
      <c r="Z12" s="21" t="str">
        <f t="shared" si="25"/>
        <v>00-716</v>
      </c>
      <c r="AA12" s="12" t="s">
        <v>79</v>
      </c>
      <c r="AB12" s="21" t="str">
        <f t="shared" si="26"/>
        <v>Osobisty; Telefon; Email</v>
      </c>
      <c r="AC12" s="21" t="str">
        <f t="shared" si="27"/>
        <v>mazowieckie</v>
      </c>
      <c r="AD12" s="21" t="str">
        <f t="shared" si="28"/>
        <v>warszawski</v>
      </c>
      <c r="AE12" s="12" t="str">
        <f t="shared" si="29"/>
        <v>Mokotów</v>
      </c>
      <c r="AF12" s="12" t="str">
        <f t="shared" si="30"/>
        <v>Warszawa</v>
      </c>
      <c r="AG12" s="12" t="str">
        <f t="shared" si="31"/>
        <v>ul. Orkana</v>
      </c>
      <c r="AH12" s="14">
        <f t="shared" si="32"/>
        <v>12</v>
      </c>
      <c r="AI12" s="12" t="str">
        <f t="shared" si="33"/>
        <v>02-656</v>
      </c>
      <c r="AJ12" s="12" t="s">
        <v>69</v>
      </c>
      <c r="AK12" s="14" t="str">
        <f>+[1]Mieszkania!D17</f>
        <v>M10</v>
      </c>
      <c r="AL12" s="9">
        <f>+[1]Mieszkania!T17</f>
        <v>30099.999999999996</v>
      </c>
      <c r="AM12" s="19">
        <f t="shared" si="34"/>
        <v>45925</v>
      </c>
      <c r="AN12" s="9">
        <f>+[1]Mieszkania!V17</f>
        <v>1532089.9999999998</v>
      </c>
      <c r="AO12" s="19">
        <f t="shared" si="35"/>
        <v>45925</v>
      </c>
      <c r="AP12" s="9">
        <f t="shared" si="36"/>
        <v>1532089.9999999998</v>
      </c>
      <c r="AQ12" s="10"/>
      <c r="AR12" s="15"/>
      <c r="AS12" s="15"/>
      <c r="AT12" s="9"/>
      <c r="AU12" s="15"/>
      <c r="AV12" s="15"/>
      <c r="AW12" s="10"/>
      <c r="AX12" s="9"/>
      <c r="AY12" s="19">
        <f t="shared" si="0"/>
        <v>45925</v>
      </c>
      <c r="AZ12" s="21" t="str">
        <f t="shared" si="37"/>
        <v>Z lokalem związane jest prawo do ułamkowej części nieruchomości wspólnej stanowiącej części wspólne budynku i działki gruntu na których zbudowany zostanie budynek</v>
      </c>
      <c r="BA12" s="21" t="str">
        <f t="shared" si="38"/>
        <v>-</v>
      </c>
      <c r="BB12" s="23">
        <f t="shared" si="39"/>
        <v>45925</v>
      </c>
      <c r="BC12" s="21" t="str">
        <f t="shared" si="40"/>
        <v>-</v>
      </c>
      <c r="BD12" s="21" t="str">
        <f t="shared" si="41"/>
        <v>-</v>
      </c>
      <c r="BE12" s="23">
        <f t="shared" si="42"/>
        <v>45925</v>
      </c>
      <c r="BF12" s="12" t="str">
        <f t="shared" si="43"/>
        <v>https://apartamentyorkana.pl/dokumenty-do-pobrania/</v>
      </c>
    </row>
    <row r="13" spans="1:58" s="8" customFormat="1" ht="20.05" customHeight="1">
      <c r="A13" s="25" t="str">
        <f t="shared" si="44"/>
        <v>APM ORKANA SPÓŁKA Z OGRANICZONĄ ODPOWIEDZIALNOŚCIĄ</v>
      </c>
      <c r="B13" s="17" t="str">
        <f t="shared" si="45"/>
        <v>SPÓŁKA Z OGRANICZONĄ ODPOWIEDZIALNOŚCIĄ</v>
      </c>
      <c r="C13" s="14" t="str">
        <f t="shared" si="3"/>
        <v>0000389095</v>
      </c>
      <c r="D13" s="21" t="str">
        <f t="shared" si="4"/>
        <v>Spółka zarejestrowana w KRS</v>
      </c>
      <c r="E13" s="14">
        <f t="shared" si="5"/>
        <v>5242737557</v>
      </c>
      <c r="F13" s="14">
        <f t="shared" si="6"/>
        <v>142982734</v>
      </c>
      <c r="G13" s="21" t="str">
        <f t="shared" si="7"/>
        <v>48 22-847-91-86</v>
      </c>
      <c r="H13" s="21" t="str">
        <f t="shared" si="8"/>
        <v>sprzedaz@apm-development.pl</v>
      </c>
      <c r="I13" s="21" t="s">
        <v>79</v>
      </c>
      <c r="J13" s="12" t="str">
        <f t="shared" si="9"/>
        <v>https://apartamentyorkana.pl</v>
      </c>
      <c r="K13" s="21" t="str">
        <f t="shared" si="10"/>
        <v>mazowieckie</v>
      </c>
      <c r="L13" s="21" t="str">
        <f t="shared" si="11"/>
        <v>warszawski</v>
      </c>
      <c r="M13" s="21" t="str">
        <f t="shared" si="12"/>
        <v>Mokotów</v>
      </c>
      <c r="N13" s="21" t="str">
        <f t="shared" si="13"/>
        <v>Warszawa</v>
      </c>
      <c r="O13" s="21" t="str">
        <f t="shared" si="14"/>
        <v>ul. Bartycka</v>
      </c>
      <c r="P13" s="22">
        <f t="shared" si="15"/>
        <v>85</v>
      </c>
      <c r="Q13" s="21" t="str">
        <f t="shared" si="16"/>
        <v>U1</v>
      </c>
      <c r="R13" s="21" t="str">
        <f t="shared" si="17"/>
        <v>00-716</v>
      </c>
      <c r="S13" s="21" t="str">
        <f t="shared" si="18"/>
        <v>mazowieckie</v>
      </c>
      <c r="T13" s="21" t="str">
        <f t="shared" si="19"/>
        <v>warszawski</v>
      </c>
      <c r="U13" s="21" t="str">
        <f t="shared" si="20"/>
        <v>Mokotów</v>
      </c>
      <c r="V13" s="21" t="str">
        <f t="shared" si="21"/>
        <v>Warszawa</v>
      </c>
      <c r="W13" s="21" t="str">
        <f t="shared" si="22"/>
        <v>ul. Bartycka</v>
      </c>
      <c r="X13" s="22">
        <f t="shared" si="23"/>
        <v>85</v>
      </c>
      <c r="Y13" s="21" t="str">
        <f t="shared" si="24"/>
        <v>U1</v>
      </c>
      <c r="Z13" s="21" t="str">
        <f t="shared" si="25"/>
        <v>00-716</v>
      </c>
      <c r="AA13" s="12" t="s">
        <v>79</v>
      </c>
      <c r="AB13" s="21" t="str">
        <f t="shared" si="26"/>
        <v>Osobisty; Telefon; Email</v>
      </c>
      <c r="AC13" s="21" t="str">
        <f t="shared" si="27"/>
        <v>mazowieckie</v>
      </c>
      <c r="AD13" s="21" t="str">
        <f t="shared" si="28"/>
        <v>warszawski</v>
      </c>
      <c r="AE13" s="12" t="str">
        <f t="shared" si="29"/>
        <v>Mokotów</v>
      </c>
      <c r="AF13" s="12" t="str">
        <f t="shared" si="30"/>
        <v>Warszawa</v>
      </c>
      <c r="AG13" s="12" t="str">
        <f t="shared" si="31"/>
        <v>ul. Orkana</v>
      </c>
      <c r="AH13" s="14">
        <f t="shared" si="32"/>
        <v>12</v>
      </c>
      <c r="AI13" s="12" t="str">
        <f t="shared" si="33"/>
        <v>02-656</v>
      </c>
      <c r="AJ13" s="12" t="s">
        <v>69</v>
      </c>
      <c r="AK13" s="14" t="str">
        <f>+[1]Mieszkania!D18</f>
        <v>M11</v>
      </c>
      <c r="AL13" s="9">
        <f>+[1]Mieszkania!T18</f>
        <v>30099.999999999996</v>
      </c>
      <c r="AM13" s="19">
        <f t="shared" si="34"/>
        <v>45925</v>
      </c>
      <c r="AN13" s="9">
        <f>+[1]Mieszkania!V18</f>
        <v>4214602</v>
      </c>
      <c r="AO13" s="19">
        <f t="shared" si="35"/>
        <v>45925</v>
      </c>
      <c r="AP13" s="9">
        <f t="shared" si="36"/>
        <v>4214602</v>
      </c>
      <c r="AQ13" s="10"/>
      <c r="AR13" s="15"/>
      <c r="AS13" s="15"/>
      <c r="AT13" s="9"/>
      <c r="AU13" s="15"/>
      <c r="AV13" s="15"/>
      <c r="AW13" s="10"/>
      <c r="AX13" s="9"/>
      <c r="AY13" s="19">
        <f t="shared" si="0"/>
        <v>45925</v>
      </c>
      <c r="AZ13" s="21" t="str">
        <f t="shared" si="37"/>
        <v>Z lokalem związane jest prawo do ułamkowej części nieruchomości wspólnej stanowiącej części wspólne budynku i działki gruntu na których zbudowany zostanie budynek</v>
      </c>
      <c r="BA13" s="21" t="str">
        <f t="shared" si="38"/>
        <v>-</v>
      </c>
      <c r="BB13" s="23">
        <f t="shared" si="39"/>
        <v>45925</v>
      </c>
      <c r="BC13" s="21" t="str">
        <f t="shared" si="40"/>
        <v>-</v>
      </c>
      <c r="BD13" s="21" t="str">
        <f t="shared" si="41"/>
        <v>-</v>
      </c>
      <c r="BE13" s="23">
        <f t="shared" si="42"/>
        <v>45925</v>
      </c>
      <c r="BF13" s="12" t="str">
        <f t="shared" si="43"/>
        <v>https://apartamentyorkana.pl/dokumenty-do-pobrania/</v>
      </c>
    </row>
    <row r="14" spans="1:58" s="8" customFormat="1" ht="20.05" customHeight="1">
      <c r="A14" s="25" t="str">
        <f t="shared" si="44"/>
        <v>APM ORKANA SPÓŁKA Z OGRANICZONĄ ODPOWIEDZIALNOŚCIĄ</v>
      </c>
      <c r="B14" s="17" t="str">
        <f t="shared" si="45"/>
        <v>SPÓŁKA Z OGRANICZONĄ ODPOWIEDZIALNOŚCIĄ</v>
      </c>
      <c r="C14" s="14" t="str">
        <f t="shared" si="3"/>
        <v>0000389095</v>
      </c>
      <c r="D14" s="21" t="str">
        <f t="shared" si="4"/>
        <v>Spółka zarejestrowana w KRS</v>
      </c>
      <c r="E14" s="14">
        <f t="shared" si="5"/>
        <v>5242737557</v>
      </c>
      <c r="F14" s="14">
        <f t="shared" si="6"/>
        <v>142982734</v>
      </c>
      <c r="G14" s="21" t="str">
        <f t="shared" si="7"/>
        <v>48 22-847-91-86</v>
      </c>
      <c r="H14" s="21" t="str">
        <f t="shared" si="8"/>
        <v>sprzedaz@apm-development.pl</v>
      </c>
      <c r="I14" s="21" t="s">
        <v>79</v>
      </c>
      <c r="J14" s="12" t="str">
        <f t="shared" si="9"/>
        <v>https://apartamentyorkana.pl</v>
      </c>
      <c r="K14" s="21" t="str">
        <f t="shared" si="10"/>
        <v>mazowieckie</v>
      </c>
      <c r="L14" s="21" t="str">
        <f t="shared" si="11"/>
        <v>warszawski</v>
      </c>
      <c r="M14" s="21" t="str">
        <f t="shared" si="12"/>
        <v>Mokotów</v>
      </c>
      <c r="N14" s="21" t="str">
        <f t="shared" si="13"/>
        <v>Warszawa</v>
      </c>
      <c r="O14" s="21" t="str">
        <f t="shared" si="14"/>
        <v>ul. Bartycka</v>
      </c>
      <c r="P14" s="22">
        <f t="shared" si="15"/>
        <v>85</v>
      </c>
      <c r="Q14" s="21" t="str">
        <f t="shared" si="16"/>
        <v>U1</v>
      </c>
      <c r="R14" s="21" t="str">
        <f t="shared" si="17"/>
        <v>00-716</v>
      </c>
      <c r="S14" s="21" t="str">
        <f t="shared" si="18"/>
        <v>mazowieckie</v>
      </c>
      <c r="T14" s="21" t="str">
        <f t="shared" si="19"/>
        <v>warszawski</v>
      </c>
      <c r="U14" s="21" t="str">
        <f t="shared" si="20"/>
        <v>Mokotów</v>
      </c>
      <c r="V14" s="21" t="str">
        <f t="shared" si="21"/>
        <v>Warszawa</v>
      </c>
      <c r="W14" s="21" t="str">
        <f t="shared" si="22"/>
        <v>ul. Bartycka</v>
      </c>
      <c r="X14" s="22">
        <f t="shared" si="23"/>
        <v>85</v>
      </c>
      <c r="Y14" s="21" t="str">
        <f t="shared" si="24"/>
        <v>U1</v>
      </c>
      <c r="Z14" s="21" t="str">
        <f t="shared" si="25"/>
        <v>00-716</v>
      </c>
      <c r="AA14" s="12" t="s">
        <v>79</v>
      </c>
      <c r="AB14" s="21" t="str">
        <f t="shared" si="26"/>
        <v>Osobisty; Telefon; Email</v>
      </c>
      <c r="AC14" s="21" t="str">
        <f t="shared" si="27"/>
        <v>mazowieckie</v>
      </c>
      <c r="AD14" s="21" t="str">
        <f t="shared" si="28"/>
        <v>warszawski</v>
      </c>
      <c r="AE14" s="12" t="str">
        <f t="shared" si="29"/>
        <v>Mokotów</v>
      </c>
      <c r="AF14" s="12" t="str">
        <f t="shared" si="30"/>
        <v>Warszawa</v>
      </c>
      <c r="AG14" s="12" t="str">
        <f t="shared" si="31"/>
        <v>ul. Orkana</v>
      </c>
      <c r="AH14" s="14">
        <f t="shared" si="32"/>
        <v>12</v>
      </c>
      <c r="AI14" s="12" t="str">
        <f t="shared" si="33"/>
        <v>02-656</v>
      </c>
      <c r="AJ14" s="12" t="s">
        <v>69</v>
      </c>
      <c r="AK14" s="14" t="str">
        <f>+[1]Mieszkania!D19</f>
        <v>M12</v>
      </c>
      <c r="AL14" s="9">
        <f>+[1]Mieszkania!T19</f>
        <v>30099.999999999996</v>
      </c>
      <c r="AM14" s="19">
        <f t="shared" si="34"/>
        <v>45925</v>
      </c>
      <c r="AN14" s="9">
        <f>+[1]Mieszkania!V19</f>
        <v>5389103.9999999991</v>
      </c>
      <c r="AO14" s="19">
        <f t="shared" si="35"/>
        <v>45925</v>
      </c>
      <c r="AP14" s="9">
        <f t="shared" si="36"/>
        <v>5389103.9999999991</v>
      </c>
      <c r="AQ14" s="10"/>
      <c r="AR14" s="15"/>
      <c r="AS14" s="15"/>
      <c r="AT14" s="9"/>
      <c r="AU14" s="15"/>
      <c r="AV14" s="15"/>
      <c r="AW14" s="10"/>
      <c r="AX14" s="9"/>
      <c r="AY14" s="19">
        <f t="shared" si="0"/>
        <v>45925</v>
      </c>
      <c r="AZ14" s="21" t="str">
        <f t="shared" si="37"/>
        <v>Z lokalem związane jest prawo do ułamkowej części nieruchomości wspólnej stanowiącej części wspólne budynku i działki gruntu na których zbudowany zostanie budynek</v>
      </c>
      <c r="BA14" s="21" t="str">
        <f t="shared" si="38"/>
        <v>-</v>
      </c>
      <c r="BB14" s="23">
        <f t="shared" si="39"/>
        <v>45925</v>
      </c>
      <c r="BC14" s="21" t="str">
        <f t="shared" si="40"/>
        <v>-</v>
      </c>
      <c r="BD14" s="21" t="str">
        <f t="shared" si="41"/>
        <v>-</v>
      </c>
      <c r="BE14" s="23">
        <f t="shared" si="42"/>
        <v>45925</v>
      </c>
      <c r="BF14" s="12" t="str">
        <f t="shared" si="43"/>
        <v>https://apartamentyorkana.pl/dokumenty-do-pobrania/</v>
      </c>
    </row>
    <row r="15" spans="1:58" s="8" customFormat="1" ht="20.05" customHeight="1">
      <c r="A15" s="25" t="str">
        <f t="shared" si="44"/>
        <v>APM ORKANA SPÓŁKA Z OGRANICZONĄ ODPOWIEDZIALNOŚCIĄ</v>
      </c>
      <c r="B15" s="17" t="str">
        <f t="shared" si="45"/>
        <v>SPÓŁKA Z OGRANICZONĄ ODPOWIEDZIALNOŚCIĄ</v>
      </c>
      <c r="C15" s="14" t="str">
        <f t="shared" si="3"/>
        <v>0000389095</v>
      </c>
      <c r="D15" s="21" t="str">
        <f t="shared" si="4"/>
        <v>Spółka zarejestrowana w KRS</v>
      </c>
      <c r="E15" s="14">
        <f t="shared" si="5"/>
        <v>5242737557</v>
      </c>
      <c r="F15" s="14">
        <f t="shared" si="6"/>
        <v>142982734</v>
      </c>
      <c r="G15" s="21" t="str">
        <f t="shared" si="7"/>
        <v>48 22-847-91-86</v>
      </c>
      <c r="H15" s="21" t="str">
        <f t="shared" si="8"/>
        <v>sprzedaz@apm-development.pl</v>
      </c>
      <c r="I15" s="21" t="s">
        <v>79</v>
      </c>
      <c r="J15" s="12" t="str">
        <f t="shared" si="9"/>
        <v>https://apartamentyorkana.pl</v>
      </c>
      <c r="K15" s="21" t="str">
        <f t="shared" si="10"/>
        <v>mazowieckie</v>
      </c>
      <c r="L15" s="21" t="str">
        <f t="shared" si="11"/>
        <v>warszawski</v>
      </c>
      <c r="M15" s="21" t="str">
        <f t="shared" si="12"/>
        <v>Mokotów</v>
      </c>
      <c r="N15" s="21" t="str">
        <f t="shared" si="13"/>
        <v>Warszawa</v>
      </c>
      <c r="O15" s="21" t="str">
        <f t="shared" si="14"/>
        <v>ul. Bartycka</v>
      </c>
      <c r="P15" s="22">
        <f t="shared" si="15"/>
        <v>85</v>
      </c>
      <c r="Q15" s="21" t="str">
        <f t="shared" si="16"/>
        <v>U1</v>
      </c>
      <c r="R15" s="21" t="str">
        <f t="shared" si="17"/>
        <v>00-716</v>
      </c>
      <c r="S15" s="21" t="str">
        <f t="shared" si="18"/>
        <v>mazowieckie</v>
      </c>
      <c r="T15" s="21" t="str">
        <f t="shared" si="19"/>
        <v>warszawski</v>
      </c>
      <c r="U15" s="21" t="str">
        <f t="shared" si="20"/>
        <v>Mokotów</v>
      </c>
      <c r="V15" s="21" t="str">
        <f t="shared" si="21"/>
        <v>Warszawa</v>
      </c>
      <c r="W15" s="21" t="str">
        <f t="shared" si="22"/>
        <v>ul. Bartycka</v>
      </c>
      <c r="X15" s="22">
        <f t="shared" si="23"/>
        <v>85</v>
      </c>
      <c r="Y15" s="21" t="str">
        <f t="shared" si="24"/>
        <v>U1</v>
      </c>
      <c r="Z15" s="21" t="str">
        <f t="shared" si="25"/>
        <v>00-716</v>
      </c>
      <c r="AA15" s="12" t="s">
        <v>79</v>
      </c>
      <c r="AB15" s="21" t="str">
        <f t="shared" si="26"/>
        <v>Osobisty; Telefon; Email</v>
      </c>
      <c r="AC15" s="21" t="str">
        <f t="shared" si="27"/>
        <v>mazowieckie</v>
      </c>
      <c r="AD15" s="21" t="str">
        <f t="shared" si="28"/>
        <v>warszawski</v>
      </c>
      <c r="AE15" s="12" t="str">
        <f t="shared" si="29"/>
        <v>Mokotów</v>
      </c>
      <c r="AF15" s="12" t="str">
        <f t="shared" si="30"/>
        <v>Warszawa</v>
      </c>
      <c r="AG15" s="12" t="str">
        <f t="shared" si="31"/>
        <v>ul. Orkana</v>
      </c>
      <c r="AH15" s="14">
        <f t="shared" si="32"/>
        <v>12</v>
      </c>
      <c r="AI15" s="12" t="str">
        <f t="shared" si="33"/>
        <v>02-656</v>
      </c>
      <c r="AJ15" s="12" t="s">
        <v>69</v>
      </c>
      <c r="AK15" s="14" t="str">
        <f>+[1]Mieszkania!D20</f>
        <v>M13</v>
      </c>
      <c r="AL15" s="9">
        <f>+[1]Mieszkania!T20</f>
        <v>31499.999999999996</v>
      </c>
      <c r="AM15" s="19">
        <f t="shared" si="34"/>
        <v>45925</v>
      </c>
      <c r="AN15" s="9">
        <f>+[1]Mieszkania!V20</f>
        <v>6123284.9999999991</v>
      </c>
      <c r="AO15" s="19">
        <f t="shared" si="35"/>
        <v>45925</v>
      </c>
      <c r="AP15" s="9">
        <f t="shared" si="36"/>
        <v>6123284.9999999991</v>
      </c>
      <c r="AQ15" s="10"/>
      <c r="AR15" s="15"/>
      <c r="AS15" s="15"/>
      <c r="AT15" s="9"/>
      <c r="AU15" s="15"/>
      <c r="AV15" s="15"/>
      <c r="AW15" s="10"/>
      <c r="AX15" s="9"/>
      <c r="AY15" s="19">
        <f t="shared" si="0"/>
        <v>45925</v>
      </c>
      <c r="AZ15" s="21" t="str">
        <f t="shared" si="37"/>
        <v>Z lokalem związane jest prawo do ułamkowej części nieruchomości wspólnej stanowiącej części wspólne budynku i działki gruntu na których zbudowany zostanie budynek</v>
      </c>
      <c r="BA15" s="21" t="str">
        <f t="shared" si="38"/>
        <v>-</v>
      </c>
      <c r="BB15" s="23">
        <f t="shared" si="39"/>
        <v>45925</v>
      </c>
      <c r="BC15" s="21" t="str">
        <f t="shared" si="40"/>
        <v>-</v>
      </c>
      <c r="BD15" s="21" t="str">
        <f t="shared" si="41"/>
        <v>-</v>
      </c>
      <c r="BE15" s="23">
        <f t="shared" si="42"/>
        <v>45925</v>
      </c>
      <c r="BF15" s="12" t="str">
        <f t="shared" si="43"/>
        <v>https://apartamentyorkana.pl/dokumenty-do-pobrania/</v>
      </c>
    </row>
    <row r="16" spans="1:58" s="8" customFormat="1" ht="20.05" customHeight="1">
      <c r="A16" s="26" t="str">
        <f t="shared" si="44"/>
        <v>APM ORKANA SPÓŁKA Z OGRANICZONĄ ODPOWIEDZIALNOŚCIĄ</v>
      </c>
      <c r="B16" s="17" t="str">
        <f t="shared" si="45"/>
        <v>SPÓŁKA Z OGRANICZONĄ ODPOWIEDZIALNOŚCIĄ</v>
      </c>
      <c r="C16" s="14" t="str">
        <f t="shared" si="3"/>
        <v>0000389095</v>
      </c>
      <c r="D16" s="21" t="str">
        <f t="shared" si="4"/>
        <v>Spółka zarejestrowana w KRS</v>
      </c>
      <c r="E16" s="14">
        <f t="shared" si="5"/>
        <v>5242737557</v>
      </c>
      <c r="F16" s="14">
        <f t="shared" si="6"/>
        <v>142982734</v>
      </c>
      <c r="G16" s="21" t="str">
        <f t="shared" si="7"/>
        <v>48 22-847-91-86</v>
      </c>
      <c r="H16" s="21" t="str">
        <f t="shared" si="8"/>
        <v>sprzedaz@apm-development.pl</v>
      </c>
      <c r="I16" s="21" t="s">
        <v>79</v>
      </c>
      <c r="J16" s="12" t="str">
        <f t="shared" si="9"/>
        <v>https://apartamentyorkana.pl</v>
      </c>
      <c r="K16" s="21" t="str">
        <f t="shared" si="10"/>
        <v>mazowieckie</v>
      </c>
      <c r="L16" s="21" t="str">
        <f t="shared" si="11"/>
        <v>warszawski</v>
      </c>
      <c r="M16" s="21" t="str">
        <f t="shared" si="12"/>
        <v>Mokotów</v>
      </c>
      <c r="N16" s="21" t="str">
        <f t="shared" si="13"/>
        <v>Warszawa</v>
      </c>
      <c r="O16" s="21" t="str">
        <f t="shared" si="14"/>
        <v>ul. Bartycka</v>
      </c>
      <c r="P16" s="22">
        <f t="shared" si="15"/>
        <v>85</v>
      </c>
      <c r="Q16" s="21" t="str">
        <f t="shared" si="16"/>
        <v>U1</v>
      </c>
      <c r="R16" s="21" t="str">
        <f t="shared" si="17"/>
        <v>00-716</v>
      </c>
      <c r="S16" s="21" t="str">
        <f t="shared" si="18"/>
        <v>mazowieckie</v>
      </c>
      <c r="T16" s="21" t="str">
        <f t="shared" si="19"/>
        <v>warszawski</v>
      </c>
      <c r="U16" s="21" t="str">
        <f t="shared" si="20"/>
        <v>Mokotów</v>
      </c>
      <c r="V16" s="21" t="str">
        <f t="shared" si="21"/>
        <v>Warszawa</v>
      </c>
      <c r="W16" s="21" t="str">
        <f t="shared" si="22"/>
        <v>ul. Bartycka</v>
      </c>
      <c r="X16" s="22">
        <f t="shared" si="23"/>
        <v>85</v>
      </c>
      <c r="Y16" s="21" t="str">
        <f t="shared" si="24"/>
        <v>U1</v>
      </c>
      <c r="Z16" s="21" t="str">
        <f t="shared" si="25"/>
        <v>00-716</v>
      </c>
      <c r="AA16" s="12" t="s">
        <v>79</v>
      </c>
      <c r="AB16" s="21" t="str">
        <f t="shared" si="26"/>
        <v>Osobisty; Telefon; Email</v>
      </c>
      <c r="AC16" s="21" t="str">
        <f t="shared" si="27"/>
        <v>mazowieckie</v>
      </c>
      <c r="AD16" s="21" t="str">
        <f t="shared" si="28"/>
        <v>warszawski</v>
      </c>
      <c r="AE16" s="12" t="str">
        <f t="shared" si="29"/>
        <v>Mokotów</v>
      </c>
      <c r="AF16" s="12" t="str">
        <f t="shared" si="30"/>
        <v>Warszawa</v>
      </c>
      <c r="AG16" s="12" t="str">
        <f t="shared" si="31"/>
        <v>ul. Orkana</v>
      </c>
      <c r="AH16" s="14">
        <f t="shared" si="32"/>
        <v>12</v>
      </c>
      <c r="AI16" s="12" t="str">
        <f t="shared" si="33"/>
        <v>02-656</v>
      </c>
      <c r="AJ16" s="24" t="s">
        <v>72</v>
      </c>
      <c r="AK16" s="12" t="str">
        <f>+[1]Garaże!C8</f>
        <v>1</v>
      </c>
      <c r="AL16" s="9"/>
      <c r="AM16" s="19"/>
      <c r="AN16" s="9"/>
      <c r="AO16" s="12"/>
      <c r="AP16" s="9"/>
      <c r="AQ16" s="10"/>
      <c r="AR16" s="12" t="str">
        <f>+AJ16</f>
        <v>Miejsce postojowe</v>
      </c>
      <c r="AS16" s="12" t="str">
        <f>+AK16</f>
        <v>1</v>
      </c>
      <c r="AT16" s="9">
        <f>+[1]Garaże!I8</f>
        <v>97200</v>
      </c>
      <c r="AU16" s="19">
        <f t="shared" ref="AU16:AU35" si="46">+$B$1</f>
        <v>45925</v>
      </c>
      <c r="AV16" s="15"/>
      <c r="AW16" s="10"/>
      <c r="AX16" s="9"/>
      <c r="AY16" s="19">
        <f t="shared" si="0"/>
        <v>45925</v>
      </c>
      <c r="AZ16" s="21" t="str">
        <f t="shared" si="37"/>
        <v>Z lokalem związane jest prawo do ułamkowej części nieruchomości wspólnej stanowiącej części wspólne budynku i działki gruntu na których zbudowany zostanie budynek</v>
      </c>
      <c r="BA16" s="21" t="str">
        <f t="shared" si="38"/>
        <v>-</v>
      </c>
      <c r="BB16" s="23">
        <f t="shared" si="39"/>
        <v>45925</v>
      </c>
      <c r="BC16" s="21" t="str">
        <f t="shared" si="40"/>
        <v>-</v>
      </c>
      <c r="BD16" s="21" t="str">
        <f t="shared" si="41"/>
        <v>-</v>
      </c>
      <c r="BE16" s="23">
        <f t="shared" si="42"/>
        <v>45925</v>
      </c>
      <c r="BF16" s="12" t="str">
        <f t="shared" si="43"/>
        <v>https://apartamentyorkana.pl/dokumenty-do-pobrania/</v>
      </c>
    </row>
    <row r="17" spans="1:58" s="8" customFormat="1" ht="20.05" customHeight="1">
      <c r="A17" s="26" t="str">
        <f t="shared" si="44"/>
        <v>APM ORKANA SPÓŁKA Z OGRANICZONĄ ODPOWIEDZIALNOŚCIĄ</v>
      </c>
      <c r="B17" s="17" t="str">
        <f t="shared" si="45"/>
        <v>SPÓŁKA Z OGRANICZONĄ ODPOWIEDZIALNOŚCIĄ</v>
      </c>
      <c r="C17" s="14" t="str">
        <f t="shared" si="3"/>
        <v>0000389095</v>
      </c>
      <c r="D17" s="21" t="str">
        <f t="shared" si="4"/>
        <v>Spółka zarejestrowana w KRS</v>
      </c>
      <c r="E17" s="14">
        <f t="shared" si="5"/>
        <v>5242737557</v>
      </c>
      <c r="F17" s="14">
        <f t="shared" si="6"/>
        <v>142982734</v>
      </c>
      <c r="G17" s="21" t="str">
        <f t="shared" si="7"/>
        <v>48 22-847-91-86</v>
      </c>
      <c r="H17" s="21" t="str">
        <f t="shared" si="8"/>
        <v>sprzedaz@apm-development.pl</v>
      </c>
      <c r="I17" s="21" t="s">
        <v>79</v>
      </c>
      <c r="J17" s="12" t="str">
        <f t="shared" si="9"/>
        <v>https://apartamentyorkana.pl</v>
      </c>
      <c r="K17" s="21" t="str">
        <f t="shared" si="10"/>
        <v>mazowieckie</v>
      </c>
      <c r="L17" s="21" t="str">
        <f t="shared" si="11"/>
        <v>warszawski</v>
      </c>
      <c r="M17" s="21" t="str">
        <f t="shared" si="12"/>
        <v>Mokotów</v>
      </c>
      <c r="N17" s="21" t="str">
        <f t="shared" si="13"/>
        <v>Warszawa</v>
      </c>
      <c r="O17" s="21" t="str">
        <f t="shared" si="14"/>
        <v>ul. Bartycka</v>
      </c>
      <c r="P17" s="22">
        <f t="shared" si="15"/>
        <v>85</v>
      </c>
      <c r="Q17" s="21" t="str">
        <f t="shared" si="16"/>
        <v>U1</v>
      </c>
      <c r="R17" s="21" t="str">
        <f t="shared" si="17"/>
        <v>00-716</v>
      </c>
      <c r="S17" s="21" t="str">
        <f t="shared" si="18"/>
        <v>mazowieckie</v>
      </c>
      <c r="T17" s="21" t="str">
        <f t="shared" si="19"/>
        <v>warszawski</v>
      </c>
      <c r="U17" s="21" t="str">
        <f t="shared" si="20"/>
        <v>Mokotów</v>
      </c>
      <c r="V17" s="21" t="str">
        <f t="shared" si="21"/>
        <v>Warszawa</v>
      </c>
      <c r="W17" s="21" t="str">
        <f t="shared" si="22"/>
        <v>ul. Bartycka</v>
      </c>
      <c r="X17" s="22">
        <f t="shared" si="23"/>
        <v>85</v>
      </c>
      <c r="Y17" s="21" t="str">
        <f t="shared" si="24"/>
        <v>U1</v>
      </c>
      <c r="Z17" s="21" t="str">
        <f t="shared" si="25"/>
        <v>00-716</v>
      </c>
      <c r="AA17" s="12" t="s">
        <v>79</v>
      </c>
      <c r="AB17" s="21" t="str">
        <f t="shared" si="26"/>
        <v>Osobisty; Telefon; Email</v>
      </c>
      <c r="AC17" s="21" t="str">
        <f t="shared" si="27"/>
        <v>mazowieckie</v>
      </c>
      <c r="AD17" s="21" t="str">
        <f t="shared" si="28"/>
        <v>warszawski</v>
      </c>
      <c r="AE17" s="12" t="str">
        <f t="shared" si="29"/>
        <v>Mokotów</v>
      </c>
      <c r="AF17" s="12" t="str">
        <f t="shared" si="30"/>
        <v>Warszawa</v>
      </c>
      <c r="AG17" s="12" t="str">
        <f t="shared" si="31"/>
        <v>ul. Orkana</v>
      </c>
      <c r="AH17" s="14">
        <f t="shared" si="32"/>
        <v>12</v>
      </c>
      <c r="AI17" s="12" t="str">
        <f t="shared" si="33"/>
        <v>02-656</v>
      </c>
      <c r="AJ17" s="24" t="s">
        <v>72</v>
      </c>
      <c r="AK17" s="14" t="str">
        <f>+[1]Garaże!C9</f>
        <v>2</v>
      </c>
      <c r="AL17" s="9"/>
      <c r="AM17" s="19"/>
      <c r="AN17" s="9"/>
      <c r="AO17" s="12"/>
      <c r="AP17" s="9"/>
      <c r="AQ17" s="10"/>
      <c r="AR17" s="12" t="str">
        <f t="shared" ref="AR17:AR30" si="47">+AJ17</f>
        <v>Miejsce postojowe</v>
      </c>
      <c r="AS17" s="12" t="str">
        <f t="shared" ref="AS17:AS30" si="48">+AK17</f>
        <v>2</v>
      </c>
      <c r="AT17" s="9">
        <f>+[1]Garaże!I9</f>
        <v>97200</v>
      </c>
      <c r="AU17" s="19">
        <f t="shared" si="46"/>
        <v>45925</v>
      </c>
      <c r="AV17" s="15"/>
      <c r="AW17" s="10"/>
      <c r="AX17" s="9"/>
      <c r="AY17" s="19">
        <f t="shared" si="0"/>
        <v>45925</v>
      </c>
      <c r="AZ17" s="21" t="str">
        <f t="shared" si="37"/>
        <v>Z lokalem związane jest prawo do ułamkowej części nieruchomości wspólnej stanowiącej części wspólne budynku i działki gruntu na których zbudowany zostanie budynek</v>
      </c>
      <c r="BA17" s="21" t="str">
        <f t="shared" si="38"/>
        <v>-</v>
      </c>
      <c r="BB17" s="23">
        <f t="shared" si="39"/>
        <v>45925</v>
      </c>
      <c r="BC17" s="21" t="str">
        <f t="shared" si="40"/>
        <v>-</v>
      </c>
      <c r="BD17" s="21" t="str">
        <f t="shared" si="41"/>
        <v>-</v>
      </c>
      <c r="BE17" s="23">
        <f t="shared" si="42"/>
        <v>45925</v>
      </c>
      <c r="BF17" s="12" t="str">
        <f t="shared" si="43"/>
        <v>https://apartamentyorkana.pl/dokumenty-do-pobrania/</v>
      </c>
    </row>
    <row r="18" spans="1:58" s="8" customFormat="1" ht="20.05" customHeight="1">
      <c r="A18" s="26" t="str">
        <f t="shared" si="44"/>
        <v>APM ORKANA SPÓŁKA Z OGRANICZONĄ ODPOWIEDZIALNOŚCIĄ</v>
      </c>
      <c r="B18" s="17" t="str">
        <f t="shared" si="45"/>
        <v>SPÓŁKA Z OGRANICZONĄ ODPOWIEDZIALNOŚCIĄ</v>
      </c>
      <c r="C18" s="14" t="str">
        <f t="shared" si="3"/>
        <v>0000389095</v>
      </c>
      <c r="D18" s="21" t="str">
        <f t="shared" si="4"/>
        <v>Spółka zarejestrowana w KRS</v>
      </c>
      <c r="E18" s="14">
        <f t="shared" si="5"/>
        <v>5242737557</v>
      </c>
      <c r="F18" s="14">
        <f t="shared" si="6"/>
        <v>142982734</v>
      </c>
      <c r="G18" s="21" t="str">
        <f t="shared" si="7"/>
        <v>48 22-847-91-86</v>
      </c>
      <c r="H18" s="21" t="str">
        <f t="shared" si="8"/>
        <v>sprzedaz@apm-development.pl</v>
      </c>
      <c r="I18" s="21" t="s">
        <v>79</v>
      </c>
      <c r="J18" s="12" t="str">
        <f t="shared" si="9"/>
        <v>https://apartamentyorkana.pl</v>
      </c>
      <c r="K18" s="21" t="str">
        <f t="shared" si="10"/>
        <v>mazowieckie</v>
      </c>
      <c r="L18" s="21" t="str">
        <f t="shared" si="11"/>
        <v>warszawski</v>
      </c>
      <c r="M18" s="21" t="str">
        <f t="shared" si="12"/>
        <v>Mokotów</v>
      </c>
      <c r="N18" s="21" t="str">
        <f t="shared" si="13"/>
        <v>Warszawa</v>
      </c>
      <c r="O18" s="21" t="str">
        <f t="shared" si="14"/>
        <v>ul. Bartycka</v>
      </c>
      <c r="P18" s="22">
        <f t="shared" si="15"/>
        <v>85</v>
      </c>
      <c r="Q18" s="21" t="str">
        <f t="shared" si="16"/>
        <v>U1</v>
      </c>
      <c r="R18" s="21" t="str">
        <f t="shared" si="17"/>
        <v>00-716</v>
      </c>
      <c r="S18" s="21" t="str">
        <f t="shared" si="18"/>
        <v>mazowieckie</v>
      </c>
      <c r="T18" s="21" t="str">
        <f t="shared" si="19"/>
        <v>warszawski</v>
      </c>
      <c r="U18" s="21" t="str">
        <f t="shared" si="20"/>
        <v>Mokotów</v>
      </c>
      <c r="V18" s="21" t="str">
        <f t="shared" si="21"/>
        <v>Warszawa</v>
      </c>
      <c r="W18" s="21" t="str">
        <f t="shared" si="22"/>
        <v>ul. Bartycka</v>
      </c>
      <c r="X18" s="22">
        <f t="shared" si="23"/>
        <v>85</v>
      </c>
      <c r="Y18" s="21" t="str">
        <f t="shared" si="24"/>
        <v>U1</v>
      </c>
      <c r="Z18" s="21" t="str">
        <f t="shared" si="25"/>
        <v>00-716</v>
      </c>
      <c r="AA18" s="12" t="s">
        <v>79</v>
      </c>
      <c r="AB18" s="21" t="str">
        <f t="shared" si="26"/>
        <v>Osobisty; Telefon; Email</v>
      </c>
      <c r="AC18" s="21" t="str">
        <f t="shared" si="27"/>
        <v>mazowieckie</v>
      </c>
      <c r="AD18" s="21" t="str">
        <f t="shared" si="28"/>
        <v>warszawski</v>
      </c>
      <c r="AE18" s="12" t="str">
        <f t="shared" si="29"/>
        <v>Mokotów</v>
      </c>
      <c r="AF18" s="12" t="str">
        <f t="shared" si="30"/>
        <v>Warszawa</v>
      </c>
      <c r="AG18" s="12" t="str">
        <f t="shared" si="31"/>
        <v>ul. Orkana</v>
      </c>
      <c r="AH18" s="14">
        <f t="shared" si="32"/>
        <v>12</v>
      </c>
      <c r="AI18" s="12" t="str">
        <f t="shared" si="33"/>
        <v>02-656</v>
      </c>
      <c r="AJ18" s="24" t="s">
        <v>72</v>
      </c>
      <c r="AK18" s="14" t="str">
        <f>+[1]Garaże!C10</f>
        <v>3</v>
      </c>
      <c r="AL18" s="9"/>
      <c r="AM18" s="19"/>
      <c r="AN18" s="9"/>
      <c r="AO18" s="12"/>
      <c r="AP18" s="9"/>
      <c r="AQ18" s="10"/>
      <c r="AR18" s="12" t="str">
        <f t="shared" si="47"/>
        <v>Miejsce postojowe</v>
      </c>
      <c r="AS18" s="12" t="str">
        <f t="shared" si="48"/>
        <v>3</v>
      </c>
      <c r="AT18" s="9">
        <f>+[1]Garaże!I10</f>
        <v>97200</v>
      </c>
      <c r="AU18" s="19">
        <f t="shared" si="46"/>
        <v>45925</v>
      </c>
      <c r="AV18" s="15"/>
      <c r="AW18" s="10"/>
      <c r="AX18" s="9"/>
      <c r="AY18" s="19">
        <f t="shared" si="0"/>
        <v>45925</v>
      </c>
      <c r="AZ18" s="21" t="str">
        <f t="shared" si="37"/>
        <v>Z lokalem związane jest prawo do ułamkowej części nieruchomości wspólnej stanowiącej części wspólne budynku i działki gruntu na których zbudowany zostanie budynek</v>
      </c>
      <c r="BA18" s="21" t="str">
        <f t="shared" si="38"/>
        <v>-</v>
      </c>
      <c r="BB18" s="23">
        <f t="shared" si="39"/>
        <v>45925</v>
      </c>
      <c r="BC18" s="21" t="str">
        <f t="shared" si="40"/>
        <v>-</v>
      </c>
      <c r="BD18" s="21" t="str">
        <f t="shared" si="41"/>
        <v>-</v>
      </c>
      <c r="BE18" s="23">
        <f t="shared" si="42"/>
        <v>45925</v>
      </c>
      <c r="BF18" s="12" t="str">
        <f t="shared" si="43"/>
        <v>https://apartamentyorkana.pl/dokumenty-do-pobrania/</v>
      </c>
    </row>
    <row r="19" spans="1:58" s="8" customFormat="1" ht="20.05" customHeight="1">
      <c r="A19" s="26" t="str">
        <f t="shared" si="44"/>
        <v>APM ORKANA SPÓŁKA Z OGRANICZONĄ ODPOWIEDZIALNOŚCIĄ</v>
      </c>
      <c r="B19" s="17" t="str">
        <f t="shared" si="45"/>
        <v>SPÓŁKA Z OGRANICZONĄ ODPOWIEDZIALNOŚCIĄ</v>
      </c>
      <c r="C19" s="14" t="str">
        <f t="shared" si="3"/>
        <v>0000389095</v>
      </c>
      <c r="D19" s="21" t="str">
        <f t="shared" si="4"/>
        <v>Spółka zarejestrowana w KRS</v>
      </c>
      <c r="E19" s="14">
        <f t="shared" si="5"/>
        <v>5242737557</v>
      </c>
      <c r="F19" s="14">
        <f t="shared" si="6"/>
        <v>142982734</v>
      </c>
      <c r="G19" s="21" t="str">
        <f t="shared" si="7"/>
        <v>48 22-847-91-86</v>
      </c>
      <c r="H19" s="21" t="str">
        <f t="shared" si="8"/>
        <v>sprzedaz@apm-development.pl</v>
      </c>
      <c r="I19" s="21" t="s">
        <v>79</v>
      </c>
      <c r="J19" s="12" t="str">
        <f t="shared" si="9"/>
        <v>https://apartamentyorkana.pl</v>
      </c>
      <c r="K19" s="21" t="str">
        <f t="shared" si="10"/>
        <v>mazowieckie</v>
      </c>
      <c r="L19" s="21" t="str">
        <f t="shared" si="11"/>
        <v>warszawski</v>
      </c>
      <c r="M19" s="21" t="str">
        <f t="shared" si="12"/>
        <v>Mokotów</v>
      </c>
      <c r="N19" s="21" t="str">
        <f t="shared" si="13"/>
        <v>Warszawa</v>
      </c>
      <c r="O19" s="21" t="str">
        <f t="shared" si="14"/>
        <v>ul. Bartycka</v>
      </c>
      <c r="P19" s="22">
        <f t="shared" si="15"/>
        <v>85</v>
      </c>
      <c r="Q19" s="21" t="str">
        <f t="shared" si="16"/>
        <v>U1</v>
      </c>
      <c r="R19" s="21" t="str">
        <f t="shared" si="17"/>
        <v>00-716</v>
      </c>
      <c r="S19" s="21" t="str">
        <f t="shared" si="18"/>
        <v>mazowieckie</v>
      </c>
      <c r="T19" s="21" t="str">
        <f t="shared" si="19"/>
        <v>warszawski</v>
      </c>
      <c r="U19" s="21" t="str">
        <f t="shared" si="20"/>
        <v>Mokotów</v>
      </c>
      <c r="V19" s="21" t="str">
        <f t="shared" si="21"/>
        <v>Warszawa</v>
      </c>
      <c r="W19" s="21" t="str">
        <f t="shared" si="22"/>
        <v>ul. Bartycka</v>
      </c>
      <c r="X19" s="22">
        <f t="shared" si="23"/>
        <v>85</v>
      </c>
      <c r="Y19" s="21" t="str">
        <f t="shared" si="24"/>
        <v>U1</v>
      </c>
      <c r="Z19" s="21" t="str">
        <f t="shared" si="25"/>
        <v>00-716</v>
      </c>
      <c r="AA19" s="12" t="s">
        <v>79</v>
      </c>
      <c r="AB19" s="21" t="str">
        <f t="shared" si="26"/>
        <v>Osobisty; Telefon; Email</v>
      </c>
      <c r="AC19" s="21" t="str">
        <f t="shared" si="27"/>
        <v>mazowieckie</v>
      </c>
      <c r="AD19" s="21" t="str">
        <f t="shared" si="28"/>
        <v>warszawski</v>
      </c>
      <c r="AE19" s="12" t="str">
        <f t="shared" si="29"/>
        <v>Mokotów</v>
      </c>
      <c r="AF19" s="12" t="str">
        <f t="shared" si="30"/>
        <v>Warszawa</v>
      </c>
      <c r="AG19" s="12" t="str">
        <f t="shared" si="31"/>
        <v>ul. Orkana</v>
      </c>
      <c r="AH19" s="14">
        <f t="shared" si="32"/>
        <v>12</v>
      </c>
      <c r="AI19" s="12" t="str">
        <f t="shared" si="33"/>
        <v>02-656</v>
      </c>
      <c r="AJ19" s="24" t="s">
        <v>72</v>
      </c>
      <c r="AK19" s="14" t="str">
        <f>+[1]Garaże!C11</f>
        <v>4</v>
      </c>
      <c r="AL19" s="9"/>
      <c r="AM19" s="19"/>
      <c r="AN19" s="9"/>
      <c r="AO19" s="12"/>
      <c r="AP19" s="9"/>
      <c r="AQ19" s="10"/>
      <c r="AR19" s="12" t="str">
        <f t="shared" si="47"/>
        <v>Miejsce postojowe</v>
      </c>
      <c r="AS19" s="12" t="str">
        <f t="shared" si="48"/>
        <v>4</v>
      </c>
      <c r="AT19" s="9">
        <f>+[1]Garaże!I11</f>
        <v>97200</v>
      </c>
      <c r="AU19" s="19">
        <f t="shared" si="46"/>
        <v>45925</v>
      </c>
      <c r="AV19" s="15"/>
      <c r="AW19" s="10"/>
      <c r="AX19" s="9"/>
      <c r="AY19" s="19">
        <f t="shared" si="0"/>
        <v>45925</v>
      </c>
      <c r="AZ19" s="21" t="str">
        <f t="shared" si="37"/>
        <v>Z lokalem związane jest prawo do ułamkowej części nieruchomości wspólnej stanowiącej części wspólne budynku i działki gruntu na których zbudowany zostanie budynek</v>
      </c>
      <c r="BA19" s="21" t="str">
        <f t="shared" si="38"/>
        <v>-</v>
      </c>
      <c r="BB19" s="23">
        <f t="shared" si="39"/>
        <v>45925</v>
      </c>
      <c r="BC19" s="21" t="str">
        <f t="shared" si="40"/>
        <v>-</v>
      </c>
      <c r="BD19" s="21" t="str">
        <f t="shared" si="41"/>
        <v>-</v>
      </c>
      <c r="BE19" s="23">
        <f t="shared" si="42"/>
        <v>45925</v>
      </c>
      <c r="BF19" s="12" t="str">
        <f t="shared" si="43"/>
        <v>https://apartamentyorkana.pl/dokumenty-do-pobrania/</v>
      </c>
    </row>
    <row r="20" spans="1:58" s="8" customFormat="1" ht="20.05" customHeight="1">
      <c r="A20" s="26" t="str">
        <f t="shared" si="44"/>
        <v>APM ORKANA SPÓŁKA Z OGRANICZONĄ ODPOWIEDZIALNOŚCIĄ</v>
      </c>
      <c r="B20" s="17" t="str">
        <f t="shared" si="45"/>
        <v>SPÓŁKA Z OGRANICZONĄ ODPOWIEDZIALNOŚCIĄ</v>
      </c>
      <c r="C20" s="14" t="str">
        <f t="shared" si="3"/>
        <v>0000389095</v>
      </c>
      <c r="D20" s="21" t="str">
        <f t="shared" si="4"/>
        <v>Spółka zarejestrowana w KRS</v>
      </c>
      <c r="E20" s="14">
        <f t="shared" si="5"/>
        <v>5242737557</v>
      </c>
      <c r="F20" s="14">
        <f t="shared" si="6"/>
        <v>142982734</v>
      </c>
      <c r="G20" s="21" t="str">
        <f t="shared" si="7"/>
        <v>48 22-847-91-86</v>
      </c>
      <c r="H20" s="21" t="str">
        <f t="shared" si="8"/>
        <v>sprzedaz@apm-development.pl</v>
      </c>
      <c r="I20" s="21" t="s">
        <v>79</v>
      </c>
      <c r="J20" s="12" t="str">
        <f t="shared" si="9"/>
        <v>https://apartamentyorkana.pl</v>
      </c>
      <c r="K20" s="21" t="str">
        <f t="shared" si="10"/>
        <v>mazowieckie</v>
      </c>
      <c r="L20" s="21" t="str">
        <f t="shared" si="11"/>
        <v>warszawski</v>
      </c>
      <c r="M20" s="21" t="str">
        <f t="shared" si="12"/>
        <v>Mokotów</v>
      </c>
      <c r="N20" s="21" t="str">
        <f t="shared" si="13"/>
        <v>Warszawa</v>
      </c>
      <c r="O20" s="21" t="str">
        <f t="shared" si="14"/>
        <v>ul. Bartycka</v>
      </c>
      <c r="P20" s="22">
        <f t="shared" si="15"/>
        <v>85</v>
      </c>
      <c r="Q20" s="21" t="str">
        <f t="shared" si="16"/>
        <v>U1</v>
      </c>
      <c r="R20" s="21" t="str">
        <f t="shared" si="17"/>
        <v>00-716</v>
      </c>
      <c r="S20" s="21" t="str">
        <f t="shared" si="18"/>
        <v>mazowieckie</v>
      </c>
      <c r="T20" s="21" t="str">
        <f t="shared" si="19"/>
        <v>warszawski</v>
      </c>
      <c r="U20" s="21" t="str">
        <f t="shared" si="20"/>
        <v>Mokotów</v>
      </c>
      <c r="V20" s="21" t="str">
        <f t="shared" si="21"/>
        <v>Warszawa</v>
      </c>
      <c r="W20" s="21" t="str">
        <f t="shared" si="22"/>
        <v>ul. Bartycka</v>
      </c>
      <c r="X20" s="22">
        <f t="shared" si="23"/>
        <v>85</v>
      </c>
      <c r="Y20" s="21" t="str">
        <f t="shared" si="24"/>
        <v>U1</v>
      </c>
      <c r="Z20" s="21" t="str">
        <f t="shared" si="25"/>
        <v>00-716</v>
      </c>
      <c r="AA20" s="12" t="s">
        <v>79</v>
      </c>
      <c r="AB20" s="21" t="str">
        <f t="shared" si="26"/>
        <v>Osobisty; Telefon; Email</v>
      </c>
      <c r="AC20" s="21" t="str">
        <f t="shared" si="27"/>
        <v>mazowieckie</v>
      </c>
      <c r="AD20" s="21" t="str">
        <f t="shared" si="28"/>
        <v>warszawski</v>
      </c>
      <c r="AE20" s="12" t="str">
        <f t="shared" si="29"/>
        <v>Mokotów</v>
      </c>
      <c r="AF20" s="12" t="str">
        <f t="shared" si="30"/>
        <v>Warszawa</v>
      </c>
      <c r="AG20" s="12" t="str">
        <f t="shared" si="31"/>
        <v>ul. Orkana</v>
      </c>
      <c r="AH20" s="14">
        <f t="shared" si="32"/>
        <v>12</v>
      </c>
      <c r="AI20" s="12" t="str">
        <f t="shared" si="33"/>
        <v>02-656</v>
      </c>
      <c r="AJ20" s="24" t="s">
        <v>72</v>
      </c>
      <c r="AK20" s="14" t="str">
        <f>+[1]Garaże!C12</f>
        <v>5</v>
      </c>
      <c r="AL20" s="9"/>
      <c r="AM20" s="19"/>
      <c r="AN20" s="9"/>
      <c r="AO20" s="12"/>
      <c r="AP20" s="9"/>
      <c r="AQ20" s="10"/>
      <c r="AR20" s="12" t="str">
        <f t="shared" si="47"/>
        <v>Miejsce postojowe</v>
      </c>
      <c r="AS20" s="12" t="str">
        <f t="shared" si="48"/>
        <v>5</v>
      </c>
      <c r="AT20" s="9">
        <f>+[1]Garaże!I12</f>
        <v>97200</v>
      </c>
      <c r="AU20" s="19">
        <f t="shared" si="46"/>
        <v>45925</v>
      </c>
      <c r="AV20" s="15"/>
      <c r="AW20" s="10"/>
      <c r="AX20" s="9"/>
      <c r="AY20" s="19">
        <f t="shared" si="0"/>
        <v>45925</v>
      </c>
      <c r="AZ20" s="21" t="str">
        <f t="shared" si="37"/>
        <v>Z lokalem związane jest prawo do ułamkowej części nieruchomości wspólnej stanowiącej części wspólne budynku i działki gruntu na których zbudowany zostanie budynek</v>
      </c>
      <c r="BA20" s="21" t="str">
        <f t="shared" si="38"/>
        <v>-</v>
      </c>
      <c r="BB20" s="23">
        <f t="shared" si="39"/>
        <v>45925</v>
      </c>
      <c r="BC20" s="21" t="str">
        <f t="shared" si="40"/>
        <v>-</v>
      </c>
      <c r="BD20" s="21" t="str">
        <f t="shared" si="41"/>
        <v>-</v>
      </c>
      <c r="BE20" s="23">
        <f t="shared" si="42"/>
        <v>45925</v>
      </c>
      <c r="BF20" s="12" t="str">
        <f t="shared" si="43"/>
        <v>https://apartamentyorkana.pl/dokumenty-do-pobrania/</v>
      </c>
    </row>
    <row r="21" spans="1:58" s="8" customFormat="1" ht="20.05" customHeight="1">
      <c r="A21" s="26" t="str">
        <f t="shared" si="44"/>
        <v>APM ORKANA SPÓŁKA Z OGRANICZONĄ ODPOWIEDZIALNOŚCIĄ</v>
      </c>
      <c r="B21" s="17" t="str">
        <f t="shared" si="45"/>
        <v>SPÓŁKA Z OGRANICZONĄ ODPOWIEDZIALNOŚCIĄ</v>
      </c>
      <c r="C21" s="14" t="str">
        <f t="shared" si="3"/>
        <v>0000389095</v>
      </c>
      <c r="D21" s="21" t="str">
        <f t="shared" si="4"/>
        <v>Spółka zarejestrowana w KRS</v>
      </c>
      <c r="E21" s="14">
        <f t="shared" si="5"/>
        <v>5242737557</v>
      </c>
      <c r="F21" s="14">
        <f t="shared" si="6"/>
        <v>142982734</v>
      </c>
      <c r="G21" s="21" t="str">
        <f t="shared" si="7"/>
        <v>48 22-847-91-86</v>
      </c>
      <c r="H21" s="21" t="str">
        <f t="shared" si="8"/>
        <v>sprzedaz@apm-development.pl</v>
      </c>
      <c r="I21" s="21" t="s">
        <v>79</v>
      </c>
      <c r="J21" s="12" t="str">
        <f t="shared" si="9"/>
        <v>https://apartamentyorkana.pl</v>
      </c>
      <c r="K21" s="21" t="str">
        <f t="shared" si="10"/>
        <v>mazowieckie</v>
      </c>
      <c r="L21" s="21" t="str">
        <f t="shared" si="11"/>
        <v>warszawski</v>
      </c>
      <c r="M21" s="21" t="str">
        <f t="shared" si="12"/>
        <v>Mokotów</v>
      </c>
      <c r="N21" s="21" t="str">
        <f t="shared" si="13"/>
        <v>Warszawa</v>
      </c>
      <c r="O21" s="21" t="str">
        <f t="shared" si="14"/>
        <v>ul. Bartycka</v>
      </c>
      <c r="P21" s="22">
        <f t="shared" si="15"/>
        <v>85</v>
      </c>
      <c r="Q21" s="21" t="str">
        <f t="shared" si="16"/>
        <v>U1</v>
      </c>
      <c r="R21" s="21" t="str">
        <f t="shared" si="17"/>
        <v>00-716</v>
      </c>
      <c r="S21" s="21" t="str">
        <f t="shared" si="18"/>
        <v>mazowieckie</v>
      </c>
      <c r="T21" s="21" t="str">
        <f t="shared" si="19"/>
        <v>warszawski</v>
      </c>
      <c r="U21" s="21" t="str">
        <f t="shared" si="20"/>
        <v>Mokotów</v>
      </c>
      <c r="V21" s="21" t="str">
        <f t="shared" si="21"/>
        <v>Warszawa</v>
      </c>
      <c r="W21" s="21" t="str">
        <f t="shared" si="22"/>
        <v>ul. Bartycka</v>
      </c>
      <c r="X21" s="22">
        <f t="shared" si="23"/>
        <v>85</v>
      </c>
      <c r="Y21" s="21" t="str">
        <f t="shared" si="24"/>
        <v>U1</v>
      </c>
      <c r="Z21" s="21" t="str">
        <f t="shared" si="25"/>
        <v>00-716</v>
      </c>
      <c r="AA21" s="12" t="s">
        <v>79</v>
      </c>
      <c r="AB21" s="21" t="str">
        <f t="shared" si="26"/>
        <v>Osobisty; Telefon; Email</v>
      </c>
      <c r="AC21" s="21" t="str">
        <f t="shared" si="27"/>
        <v>mazowieckie</v>
      </c>
      <c r="AD21" s="21" t="str">
        <f t="shared" si="28"/>
        <v>warszawski</v>
      </c>
      <c r="AE21" s="12" t="str">
        <f t="shared" si="29"/>
        <v>Mokotów</v>
      </c>
      <c r="AF21" s="12" t="str">
        <f t="shared" si="30"/>
        <v>Warszawa</v>
      </c>
      <c r="AG21" s="12" t="str">
        <f t="shared" si="31"/>
        <v>ul. Orkana</v>
      </c>
      <c r="AH21" s="14">
        <f t="shared" si="32"/>
        <v>12</v>
      </c>
      <c r="AI21" s="12" t="str">
        <f t="shared" si="33"/>
        <v>02-656</v>
      </c>
      <c r="AJ21" s="24" t="s">
        <v>72</v>
      </c>
      <c r="AK21" s="14" t="str">
        <f>+[1]Garaże!C13</f>
        <v>6</v>
      </c>
      <c r="AL21" s="9"/>
      <c r="AM21" s="19"/>
      <c r="AN21" s="9"/>
      <c r="AO21" s="12"/>
      <c r="AP21" s="9"/>
      <c r="AQ21" s="10"/>
      <c r="AR21" s="12" t="str">
        <f t="shared" si="47"/>
        <v>Miejsce postojowe</v>
      </c>
      <c r="AS21" s="12" t="str">
        <f t="shared" si="48"/>
        <v>6</v>
      </c>
      <c r="AT21" s="9">
        <f>+[1]Garaże!I13</f>
        <v>97200</v>
      </c>
      <c r="AU21" s="19">
        <f t="shared" si="46"/>
        <v>45925</v>
      </c>
      <c r="AV21" s="15"/>
      <c r="AW21" s="10"/>
      <c r="AX21" s="9"/>
      <c r="AY21" s="19">
        <f t="shared" si="0"/>
        <v>45925</v>
      </c>
      <c r="AZ21" s="21" t="str">
        <f t="shared" si="37"/>
        <v>Z lokalem związane jest prawo do ułamkowej części nieruchomości wspólnej stanowiącej części wspólne budynku i działki gruntu na których zbudowany zostanie budynek</v>
      </c>
      <c r="BA21" s="21" t="str">
        <f t="shared" si="38"/>
        <v>-</v>
      </c>
      <c r="BB21" s="23">
        <f t="shared" si="39"/>
        <v>45925</v>
      </c>
      <c r="BC21" s="21" t="str">
        <f t="shared" si="40"/>
        <v>-</v>
      </c>
      <c r="BD21" s="21" t="str">
        <f t="shared" si="41"/>
        <v>-</v>
      </c>
      <c r="BE21" s="23">
        <f t="shared" si="42"/>
        <v>45925</v>
      </c>
      <c r="BF21" s="12" t="str">
        <f t="shared" si="43"/>
        <v>https://apartamentyorkana.pl/dokumenty-do-pobrania/</v>
      </c>
    </row>
    <row r="22" spans="1:58" s="8" customFormat="1" ht="20.05" customHeight="1">
      <c r="A22" s="26" t="str">
        <f t="shared" si="44"/>
        <v>APM ORKANA SPÓŁKA Z OGRANICZONĄ ODPOWIEDZIALNOŚCIĄ</v>
      </c>
      <c r="B22" s="17" t="str">
        <f t="shared" si="45"/>
        <v>SPÓŁKA Z OGRANICZONĄ ODPOWIEDZIALNOŚCIĄ</v>
      </c>
      <c r="C22" s="14" t="str">
        <f t="shared" si="3"/>
        <v>0000389095</v>
      </c>
      <c r="D22" s="21" t="str">
        <f t="shared" si="4"/>
        <v>Spółka zarejestrowana w KRS</v>
      </c>
      <c r="E22" s="14">
        <f t="shared" si="5"/>
        <v>5242737557</v>
      </c>
      <c r="F22" s="14">
        <f t="shared" si="6"/>
        <v>142982734</v>
      </c>
      <c r="G22" s="21" t="str">
        <f t="shared" si="7"/>
        <v>48 22-847-91-86</v>
      </c>
      <c r="H22" s="21" t="str">
        <f t="shared" si="8"/>
        <v>sprzedaz@apm-development.pl</v>
      </c>
      <c r="I22" s="21" t="s">
        <v>79</v>
      </c>
      <c r="J22" s="12" t="str">
        <f t="shared" si="9"/>
        <v>https://apartamentyorkana.pl</v>
      </c>
      <c r="K22" s="21" t="str">
        <f t="shared" si="10"/>
        <v>mazowieckie</v>
      </c>
      <c r="L22" s="21" t="str">
        <f t="shared" si="11"/>
        <v>warszawski</v>
      </c>
      <c r="M22" s="21" t="str">
        <f t="shared" si="12"/>
        <v>Mokotów</v>
      </c>
      <c r="N22" s="21" t="str">
        <f t="shared" si="13"/>
        <v>Warszawa</v>
      </c>
      <c r="O22" s="21" t="str">
        <f t="shared" si="14"/>
        <v>ul. Bartycka</v>
      </c>
      <c r="P22" s="22">
        <f t="shared" si="15"/>
        <v>85</v>
      </c>
      <c r="Q22" s="21" t="str">
        <f t="shared" si="16"/>
        <v>U1</v>
      </c>
      <c r="R22" s="21" t="str">
        <f t="shared" si="17"/>
        <v>00-716</v>
      </c>
      <c r="S22" s="21" t="str">
        <f t="shared" si="18"/>
        <v>mazowieckie</v>
      </c>
      <c r="T22" s="21" t="str">
        <f t="shared" si="19"/>
        <v>warszawski</v>
      </c>
      <c r="U22" s="21" t="str">
        <f t="shared" si="20"/>
        <v>Mokotów</v>
      </c>
      <c r="V22" s="21" t="str">
        <f t="shared" si="21"/>
        <v>Warszawa</v>
      </c>
      <c r="W22" s="21" t="str">
        <f t="shared" si="22"/>
        <v>ul. Bartycka</v>
      </c>
      <c r="X22" s="22">
        <f t="shared" si="23"/>
        <v>85</v>
      </c>
      <c r="Y22" s="21" t="str">
        <f t="shared" si="24"/>
        <v>U1</v>
      </c>
      <c r="Z22" s="21" t="str">
        <f t="shared" si="25"/>
        <v>00-716</v>
      </c>
      <c r="AA22" s="12" t="s">
        <v>79</v>
      </c>
      <c r="AB22" s="21" t="str">
        <f t="shared" si="26"/>
        <v>Osobisty; Telefon; Email</v>
      </c>
      <c r="AC22" s="21" t="str">
        <f t="shared" si="27"/>
        <v>mazowieckie</v>
      </c>
      <c r="AD22" s="21" t="str">
        <f t="shared" si="28"/>
        <v>warszawski</v>
      </c>
      <c r="AE22" s="12" t="str">
        <f t="shared" si="29"/>
        <v>Mokotów</v>
      </c>
      <c r="AF22" s="12" t="str">
        <f t="shared" si="30"/>
        <v>Warszawa</v>
      </c>
      <c r="AG22" s="12" t="str">
        <f t="shared" si="31"/>
        <v>ul. Orkana</v>
      </c>
      <c r="AH22" s="14">
        <f t="shared" si="32"/>
        <v>12</v>
      </c>
      <c r="AI22" s="12" t="str">
        <f t="shared" si="33"/>
        <v>02-656</v>
      </c>
      <c r="AJ22" s="24" t="s">
        <v>72</v>
      </c>
      <c r="AK22" s="14" t="str">
        <f>+[1]Garaże!C14</f>
        <v>7</v>
      </c>
      <c r="AL22" s="9"/>
      <c r="AM22" s="19"/>
      <c r="AN22" s="9"/>
      <c r="AO22" s="12"/>
      <c r="AP22" s="9"/>
      <c r="AQ22" s="10"/>
      <c r="AR22" s="12" t="str">
        <f t="shared" si="47"/>
        <v>Miejsce postojowe</v>
      </c>
      <c r="AS22" s="12" t="str">
        <f t="shared" si="48"/>
        <v>7</v>
      </c>
      <c r="AT22" s="9">
        <f>+[1]Garaże!I14</f>
        <v>97200</v>
      </c>
      <c r="AU22" s="19">
        <f t="shared" si="46"/>
        <v>45925</v>
      </c>
      <c r="AV22" s="15"/>
      <c r="AW22" s="10"/>
      <c r="AX22" s="9"/>
      <c r="AY22" s="19">
        <f t="shared" si="0"/>
        <v>45925</v>
      </c>
      <c r="AZ22" s="21" t="str">
        <f t="shared" si="37"/>
        <v>Z lokalem związane jest prawo do ułamkowej części nieruchomości wspólnej stanowiącej części wspólne budynku i działki gruntu na których zbudowany zostanie budynek</v>
      </c>
      <c r="BA22" s="21" t="str">
        <f t="shared" si="38"/>
        <v>-</v>
      </c>
      <c r="BB22" s="23">
        <f t="shared" si="39"/>
        <v>45925</v>
      </c>
      <c r="BC22" s="21" t="str">
        <f t="shared" si="40"/>
        <v>-</v>
      </c>
      <c r="BD22" s="21" t="str">
        <f t="shared" si="41"/>
        <v>-</v>
      </c>
      <c r="BE22" s="23">
        <f t="shared" si="42"/>
        <v>45925</v>
      </c>
      <c r="BF22" s="12" t="str">
        <f t="shared" si="43"/>
        <v>https://apartamentyorkana.pl/dokumenty-do-pobrania/</v>
      </c>
    </row>
    <row r="23" spans="1:58" s="8" customFormat="1" ht="20.05" customHeight="1">
      <c r="A23" s="26" t="str">
        <f t="shared" si="44"/>
        <v>APM ORKANA SPÓŁKA Z OGRANICZONĄ ODPOWIEDZIALNOŚCIĄ</v>
      </c>
      <c r="B23" s="17" t="str">
        <f t="shared" si="45"/>
        <v>SPÓŁKA Z OGRANICZONĄ ODPOWIEDZIALNOŚCIĄ</v>
      </c>
      <c r="C23" s="14" t="str">
        <f t="shared" si="3"/>
        <v>0000389095</v>
      </c>
      <c r="D23" s="21" t="str">
        <f t="shared" si="4"/>
        <v>Spółka zarejestrowana w KRS</v>
      </c>
      <c r="E23" s="14">
        <f t="shared" si="5"/>
        <v>5242737557</v>
      </c>
      <c r="F23" s="14">
        <f t="shared" si="6"/>
        <v>142982734</v>
      </c>
      <c r="G23" s="21" t="str">
        <f t="shared" si="7"/>
        <v>48 22-847-91-86</v>
      </c>
      <c r="H23" s="21" t="str">
        <f t="shared" si="8"/>
        <v>sprzedaz@apm-development.pl</v>
      </c>
      <c r="I23" s="21" t="s">
        <v>79</v>
      </c>
      <c r="J23" s="12" t="str">
        <f t="shared" si="9"/>
        <v>https://apartamentyorkana.pl</v>
      </c>
      <c r="K23" s="21" t="str">
        <f t="shared" si="10"/>
        <v>mazowieckie</v>
      </c>
      <c r="L23" s="21" t="str">
        <f t="shared" si="11"/>
        <v>warszawski</v>
      </c>
      <c r="M23" s="21" t="str">
        <f t="shared" si="12"/>
        <v>Mokotów</v>
      </c>
      <c r="N23" s="21" t="str">
        <f t="shared" si="13"/>
        <v>Warszawa</v>
      </c>
      <c r="O23" s="21" t="str">
        <f t="shared" si="14"/>
        <v>ul. Bartycka</v>
      </c>
      <c r="P23" s="22">
        <f t="shared" si="15"/>
        <v>85</v>
      </c>
      <c r="Q23" s="21" t="str">
        <f t="shared" si="16"/>
        <v>U1</v>
      </c>
      <c r="R23" s="21" t="str">
        <f t="shared" si="17"/>
        <v>00-716</v>
      </c>
      <c r="S23" s="21" t="str">
        <f t="shared" si="18"/>
        <v>mazowieckie</v>
      </c>
      <c r="T23" s="21" t="str">
        <f t="shared" si="19"/>
        <v>warszawski</v>
      </c>
      <c r="U23" s="21" t="str">
        <f t="shared" si="20"/>
        <v>Mokotów</v>
      </c>
      <c r="V23" s="21" t="str">
        <f t="shared" si="21"/>
        <v>Warszawa</v>
      </c>
      <c r="W23" s="21" t="str">
        <f t="shared" si="22"/>
        <v>ul. Bartycka</v>
      </c>
      <c r="X23" s="22">
        <f t="shared" si="23"/>
        <v>85</v>
      </c>
      <c r="Y23" s="21" t="str">
        <f t="shared" si="24"/>
        <v>U1</v>
      </c>
      <c r="Z23" s="21" t="str">
        <f t="shared" si="25"/>
        <v>00-716</v>
      </c>
      <c r="AA23" s="12" t="s">
        <v>79</v>
      </c>
      <c r="AB23" s="21" t="str">
        <f t="shared" si="26"/>
        <v>Osobisty; Telefon; Email</v>
      </c>
      <c r="AC23" s="21" t="str">
        <f t="shared" si="27"/>
        <v>mazowieckie</v>
      </c>
      <c r="AD23" s="21" t="str">
        <f t="shared" si="28"/>
        <v>warszawski</v>
      </c>
      <c r="AE23" s="12" t="str">
        <f t="shared" si="29"/>
        <v>Mokotów</v>
      </c>
      <c r="AF23" s="12" t="str">
        <f t="shared" si="30"/>
        <v>Warszawa</v>
      </c>
      <c r="AG23" s="12" t="str">
        <f t="shared" si="31"/>
        <v>ul. Orkana</v>
      </c>
      <c r="AH23" s="14">
        <f t="shared" si="32"/>
        <v>12</v>
      </c>
      <c r="AI23" s="12" t="str">
        <f t="shared" si="33"/>
        <v>02-656</v>
      </c>
      <c r="AJ23" s="24" t="s">
        <v>72</v>
      </c>
      <c r="AK23" s="14" t="str">
        <f>+[1]Garaże!C15</f>
        <v>8</v>
      </c>
      <c r="AL23" s="9"/>
      <c r="AM23" s="19"/>
      <c r="AN23" s="9"/>
      <c r="AO23" s="12"/>
      <c r="AP23" s="9"/>
      <c r="AQ23" s="10"/>
      <c r="AR23" s="12" t="str">
        <f t="shared" si="47"/>
        <v>Miejsce postojowe</v>
      </c>
      <c r="AS23" s="12" t="str">
        <f t="shared" si="48"/>
        <v>8</v>
      </c>
      <c r="AT23" s="9">
        <f>+[1]Garaże!I15</f>
        <v>97200</v>
      </c>
      <c r="AU23" s="19">
        <f t="shared" si="46"/>
        <v>45925</v>
      </c>
      <c r="AV23" s="15"/>
      <c r="AW23" s="10"/>
      <c r="AX23" s="9"/>
      <c r="AY23" s="19">
        <f t="shared" si="0"/>
        <v>45925</v>
      </c>
      <c r="AZ23" s="21" t="str">
        <f t="shared" si="37"/>
        <v>Z lokalem związane jest prawo do ułamkowej części nieruchomości wspólnej stanowiącej części wspólne budynku i działki gruntu na których zbudowany zostanie budynek</v>
      </c>
      <c r="BA23" s="21" t="str">
        <f t="shared" si="38"/>
        <v>-</v>
      </c>
      <c r="BB23" s="23">
        <f t="shared" si="39"/>
        <v>45925</v>
      </c>
      <c r="BC23" s="21" t="str">
        <f t="shared" si="40"/>
        <v>-</v>
      </c>
      <c r="BD23" s="21" t="str">
        <f t="shared" si="41"/>
        <v>-</v>
      </c>
      <c r="BE23" s="23">
        <f t="shared" si="42"/>
        <v>45925</v>
      </c>
      <c r="BF23" s="12" t="str">
        <f t="shared" si="43"/>
        <v>https://apartamentyorkana.pl/dokumenty-do-pobrania/</v>
      </c>
    </row>
    <row r="24" spans="1:58" s="8" customFormat="1" ht="20.05" customHeight="1">
      <c r="A24" s="26" t="str">
        <f t="shared" si="44"/>
        <v>APM ORKANA SPÓŁKA Z OGRANICZONĄ ODPOWIEDZIALNOŚCIĄ</v>
      </c>
      <c r="B24" s="17" t="str">
        <f t="shared" si="45"/>
        <v>SPÓŁKA Z OGRANICZONĄ ODPOWIEDZIALNOŚCIĄ</v>
      </c>
      <c r="C24" s="14" t="str">
        <f t="shared" si="3"/>
        <v>0000389095</v>
      </c>
      <c r="D24" s="21" t="str">
        <f t="shared" si="4"/>
        <v>Spółka zarejestrowana w KRS</v>
      </c>
      <c r="E24" s="14">
        <f t="shared" si="5"/>
        <v>5242737557</v>
      </c>
      <c r="F24" s="14">
        <f t="shared" si="6"/>
        <v>142982734</v>
      </c>
      <c r="G24" s="21" t="str">
        <f t="shared" si="7"/>
        <v>48 22-847-91-86</v>
      </c>
      <c r="H24" s="21" t="str">
        <f t="shared" si="8"/>
        <v>sprzedaz@apm-development.pl</v>
      </c>
      <c r="I24" s="21" t="s">
        <v>79</v>
      </c>
      <c r="J24" s="12" t="str">
        <f t="shared" si="9"/>
        <v>https://apartamentyorkana.pl</v>
      </c>
      <c r="K24" s="21" t="str">
        <f t="shared" si="10"/>
        <v>mazowieckie</v>
      </c>
      <c r="L24" s="21" t="str">
        <f t="shared" si="11"/>
        <v>warszawski</v>
      </c>
      <c r="M24" s="21" t="str">
        <f t="shared" si="12"/>
        <v>Mokotów</v>
      </c>
      <c r="N24" s="21" t="str">
        <f t="shared" si="13"/>
        <v>Warszawa</v>
      </c>
      <c r="O24" s="21" t="str">
        <f t="shared" si="14"/>
        <v>ul. Bartycka</v>
      </c>
      <c r="P24" s="22">
        <f t="shared" si="15"/>
        <v>85</v>
      </c>
      <c r="Q24" s="21" t="str">
        <f t="shared" si="16"/>
        <v>U1</v>
      </c>
      <c r="R24" s="21" t="str">
        <f t="shared" si="17"/>
        <v>00-716</v>
      </c>
      <c r="S24" s="21" t="str">
        <f t="shared" si="18"/>
        <v>mazowieckie</v>
      </c>
      <c r="T24" s="21" t="str">
        <f t="shared" si="19"/>
        <v>warszawski</v>
      </c>
      <c r="U24" s="21" t="str">
        <f t="shared" si="20"/>
        <v>Mokotów</v>
      </c>
      <c r="V24" s="21" t="str">
        <f t="shared" si="21"/>
        <v>Warszawa</v>
      </c>
      <c r="W24" s="21" t="str">
        <f t="shared" si="22"/>
        <v>ul. Bartycka</v>
      </c>
      <c r="X24" s="22">
        <f t="shared" si="23"/>
        <v>85</v>
      </c>
      <c r="Y24" s="21" t="str">
        <f t="shared" si="24"/>
        <v>U1</v>
      </c>
      <c r="Z24" s="21" t="str">
        <f t="shared" si="25"/>
        <v>00-716</v>
      </c>
      <c r="AA24" s="12" t="s">
        <v>79</v>
      </c>
      <c r="AB24" s="21" t="str">
        <f t="shared" si="26"/>
        <v>Osobisty; Telefon; Email</v>
      </c>
      <c r="AC24" s="21" t="str">
        <f t="shared" si="27"/>
        <v>mazowieckie</v>
      </c>
      <c r="AD24" s="21" t="str">
        <f t="shared" si="28"/>
        <v>warszawski</v>
      </c>
      <c r="AE24" s="12" t="str">
        <f t="shared" si="29"/>
        <v>Mokotów</v>
      </c>
      <c r="AF24" s="12" t="str">
        <f t="shared" si="30"/>
        <v>Warszawa</v>
      </c>
      <c r="AG24" s="12" t="str">
        <f t="shared" si="31"/>
        <v>ul. Orkana</v>
      </c>
      <c r="AH24" s="14">
        <f t="shared" si="32"/>
        <v>12</v>
      </c>
      <c r="AI24" s="12" t="str">
        <f t="shared" si="33"/>
        <v>02-656</v>
      </c>
      <c r="AJ24" s="24" t="s">
        <v>72</v>
      </c>
      <c r="AK24" s="14" t="str">
        <f>+[1]Garaże!C16</f>
        <v>9</v>
      </c>
      <c r="AL24" s="9"/>
      <c r="AM24" s="19"/>
      <c r="AN24" s="9"/>
      <c r="AO24" s="12"/>
      <c r="AP24" s="9"/>
      <c r="AQ24" s="10"/>
      <c r="AR24" s="12" t="str">
        <f t="shared" si="47"/>
        <v>Miejsce postojowe</v>
      </c>
      <c r="AS24" s="12" t="str">
        <f t="shared" si="48"/>
        <v>9</v>
      </c>
      <c r="AT24" s="9">
        <f>+[1]Garaże!I16</f>
        <v>97200</v>
      </c>
      <c r="AU24" s="19">
        <f t="shared" si="46"/>
        <v>45925</v>
      </c>
      <c r="AV24" s="15"/>
      <c r="AW24" s="10"/>
      <c r="AX24" s="9"/>
      <c r="AY24" s="19">
        <f t="shared" si="0"/>
        <v>45925</v>
      </c>
      <c r="AZ24" s="21" t="str">
        <f t="shared" si="37"/>
        <v>Z lokalem związane jest prawo do ułamkowej części nieruchomości wspólnej stanowiącej części wspólne budynku i działki gruntu na których zbudowany zostanie budynek</v>
      </c>
      <c r="BA24" s="21" t="str">
        <f t="shared" si="38"/>
        <v>-</v>
      </c>
      <c r="BB24" s="23">
        <f t="shared" si="39"/>
        <v>45925</v>
      </c>
      <c r="BC24" s="21" t="str">
        <f t="shared" si="40"/>
        <v>-</v>
      </c>
      <c r="BD24" s="21" t="str">
        <f t="shared" si="41"/>
        <v>-</v>
      </c>
      <c r="BE24" s="23">
        <f t="shared" si="42"/>
        <v>45925</v>
      </c>
      <c r="BF24" s="12" t="str">
        <f t="shared" si="43"/>
        <v>https://apartamentyorkana.pl/dokumenty-do-pobrania/</v>
      </c>
    </row>
    <row r="25" spans="1:58" s="8" customFormat="1" ht="20.05" customHeight="1">
      <c r="A25" s="26" t="str">
        <f t="shared" si="44"/>
        <v>APM ORKANA SPÓŁKA Z OGRANICZONĄ ODPOWIEDZIALNOŚCIĄ</v>
      </c>
      <c r="B25" s="17" t="str">
        <f t="shared" si="45"/>
        <v>SPÓŁKA Z OGRANICZONĄ ODPOWIEDZIALNOŚCIĄ</v>
      </c>
      <c r="C25" s="14" t="str">
        <f t="shared" si="3"/>
        <v>0000389095</v>
      </c>
      <c r="D25" s="21" t="str">
        <f t="shared" si="4"/>
        <v>Spółka zarejestrowana w KRS</v>
      </c>
      <c r="E25" s="14">
        <f t="shared" si="5"/>
        <v>5242737557</v>
      </c>
      <c r="F25" s="14">
        <f t="shared" si="6"/>
        <v>142982734</v>
      </c>
      <c r="G25" s="21" t="str">
        <f t="shared" si="7"/>
        <v>48 22-847-91-86</v>
      </c>
      <c r="H25" s="21" t="str">
        <f t="shared" si="8"/>
        <v>sprzedaz@apm-development.pl</v>
      </c>
      <c r="I25" s="21" t="s">
        <v>79</v>
      </c>
      <c r="J25" s="12" t="str">
        <f t="shared" si="9"/>
        <v>https://apartamentyorkana.pl</v>
      </c>
      <c r="K25" s="21" t="str">
        <f t="shared" si="10"/>
        <v>mazowieckie</v>
      </c>
      <c r="L25" s="21" t="str">
        <f t="shared" si="11"/>
        <v>warszawski</v>
      </c>
      <c r="M25" s="21" t="str">
        <f t="shared" si="12"/>
        <v>Mokotów</v>
      </c>
      <c r="N25" s="21" t="str">
        <f t="shared" si="13"/>
        <v>Warszawa</v>
      </c>
      <c r="O25" s="21" t="str">
        <f t="shared" si="14"/>
        <v>ul. Bartycka</v>
      </c>
      <c r="P25" s="22">
        <f t="shared" si="15"/>
        <v>85</v>
      </c>
      <c r="Q25" s="21" t="str">
        <f t="shared" si="16"/>
        <v>U1</v>
      </c>
      <c r="R25" s="21" t="str">
        <f t="shared" si="17"/>
        <v>00-716</v>
      </c>
      <c r="S25" s="21" t="str">
        <f t="shared" si="18"/>
        <v>mazowieckie</v>
      </c>
      <c r="T25" s="21" t="str">
        <f t="shared" si="19"/>
        <v>warszawski</v>
      </c>
      <c r="U25" s="21" t="str">
        <f t="shared" si="20"/>
        <v>Mokotów</v>
      </c>
      <c r="V25" s="21" t="str">
        <f t="shared" si="21"/>
        <v>Warszawa</v>
      </c>
      <c r="W25" s="21" t="str">
        <f t="shared" si="22"/>
        <v>ul. Bartycka</v>
      </c>
      <c r="X25" s="22">
        <f t="shared" si="23"/>
        <v>85</v>
      </c>
      <c r="Y25" s="21" t="str">
        <f t="shared" si="24"/>
        <v>U1</v>
      </c>
      <c r="Z25" s="21" t="str">
        <f t="shared" si="25"/>
        <v>00-716</v>
      </c>
      <c r="AA25" s="12" t="s">
        <v>79</v>
      </c>
      <c r="AB25" s="21" t="str">
        <f t="shared" si="26"/>
        <v>Osobisty; Telefon; Email</v>
      </c>
      <c r="AC25" s="21" t="str">
        <f t="shared" si="27"/>
        <v>mazowieckie</v>
      </c>
      <c r="AD25" s="21" t="str">
        <f t="shared" si="28"/>
        <v>warszawski</v>
      </c>
      <c r="AE25" s="12" t="str">
        <f t="shared" si="29"/>
        <v>Mokotów</v>
      </c>
      <c r="AF25" s="12" t="str">
        <f t="shared" si="30"/>
        <v>Warszawa</v>
      </c>
      <c r="AG25" s="12" t="str">
        <f t="shared" si="31"/>
        <v>ul. Orkana</v>
      </c>
      <c r="AH25" s="14">
        <f t="shared" si="32"/>
        <v>12</v>
      </c>
      <c r="AI25" s="12" t="str">
        <f t="shared" si="33"/>
        <v>02-656</v>
      </c>
      <c r="AJ25" s="24" t="s">
        <v>72</v>
      </c>
      <c r="AK25" s="14" t="str">
        <f>+[1]Garaże!C17</f>
        <v>10</v>
      </c>
      <c r="AL25" s="9"/>
      <c r="AM25" s="19"/>
      <c r="AN25" s="9"/>
      <c r="AO25" s="12"/>
      <c r="AP25" s="9"/>
      <c r="AQ25" s="10"/>
      <c r="AR25" s="12" t="str">
        <f t="shared" si="47"/>
        <v>Miejsce postojowe</v>
      </c>
      <c r="AS25" s="12" t="str">
        <f t="shared" si="48"/>
        <v>10</v>
      </c>
      <c r="AT25" s="9">
        <f>+[1]Garaże!I17</f>
        <v>97200</v>
      </c>
      <c r="AU25" s="19">
        <f t="shared" si="46"/>
        <v>45925</v>
      </c>
      <c r="AV25" s="15"/>
      <c r="AW25" s="10"/>
      <c r="AX25" s="9"/>
      <c r="AY25" s="19">
        <f t="shared" si="0"/>
        <v>45925</v>
      </c>
      <c r="AZ25" s="21" t="str">
        <f t="shared" si="37"/>
        <v>Z lokalem związane jest prawo do ułamkowej części nieruchomości wspólnej stanowiącej części wspólne budynku i działki gruntu na których zbudowany zostanie budynek</v>
      </c>
      <c r="BA25" s="21" t="str">
        <f t="shared" si="38"/>
        <v>-</v>
      </c>
      <c r="BB25" s="23">
        <f t="shared" si="39"/>
        <v>45925</v>
      </c>
      <c r="BC25" s="21" t="str">
        <f t="shared" si="40"/>
        <v>-</v>
      </c>
      <c r="BD25" s="21" t="str">
        <f t="shared" si="41"/>
        <v>-</v>
      </c>
      <c r="BE25" s="23">
        <f t="shared" si="42"/>
        <v>45925</v>
      </c>
      <c r="BF25" s="12" t="str">
        <f t="shared" si="43"/>
        <v>https://apartamentyorkana.pl/dokumenty-do-pobrania/</v>
      </c>
    </row>
    <row r="26" spans="1:58" s="8" customFormat="1" ht="20.05" customHeight="1">
      <c r="A26" s="26" t="str">
        <f t="shared" si="44"/>
        <v>APM ORKANA SPÓŁKA Z OGRANICZONĄ ODPOWIEDZIALNOŚCIĄ</v>
      </c>
      <c r="B26" s="17" t="str">
        <f t="shared" si="45"/>
        <v>SPÓŁKA Z OGRANICZONĄ ODPOWIEDZIALNOŚCIĄ</v>
      </c>
      <c r="C26" s="14" t="str">
        <f t="shared" si="3"/>
        <v>0000389095</v>
      </c>
      <c r="D26" s="21" t="str">
        <f t="shared" si="4"/>
        <v>Spółka zarejestrowana w KRS</v>
      </c>
      <c r="E26" s="14">
        <f t="shared" si="5"/>
        <v>5242737557</v>
      </c>
      <c r="F26" s="14">
        <f t="shared" si="6"/>
        <v>142982734</v>
      </c>
      <c r="G26" s="21" t="str">
        <f t="shared" si="7"/>
        <v>48 22-847-91-86</v>
      </c>
      <c r="H26" s="21" t="str">
        <f t="shared" si="8"/>
        <v>sprzedaz@apm-development.pl</v>
      </c>
      <c r="I26" s="21" t="s">
        <v>79</v>
      </c>
      <c r="J26" s="12" t="str">
        <f t="shared" si="9"/>
        <v>https://apartamentyorkana.pl</v>
      </c>
      <c r="K26" s="21" t="str">
        <f t="shared" si="10"/>
        <v>mazowieckie</v>
      </c>
      <c r="L26" s="21" t="str">
        <f t="shared" si="11"/>
        <v>warszawski</v>
      </c>
      <c r="M26" s="21" t="str">
        <f t="shared" si="12"/>
        <v>Mokotów</v>
      </c>
      <c r="N26" s="21" t="str">
        <f t="shared" si="13"/>
        <v>Warszawa</v>
      </c>
      <c r="O26" s="21" t="str">
        <f t="shared" si="14"/>
        <v>ul. Bartycka</v>
      </c>
      <c r="P26" s="22">
        <f t="shared" si="15"/>
        <v>85</v>
      </c>
      <c r="Q26" s="21" t="str">
        <f t="shared" si="16"/>
        <v>U1</v>
      </c>
      <c r="R26" s="21" t="str">
        <f t="shared" si="17"/>
        <v>00-716</v>
      </c>
      <c r="S26" s="21" t="str">
        <f t="shared" si="18"/>
        <v>mazowieckie</v>
      </c>
      <c r="T26" s="21" t="str">
        <f t="shared" si="19"/>
        <v>warszawski</v>
      </c>
      <c r="U26" s="21" t="str">
        <f t="shared" si="20"/>
        <v>Mokotów</v>
      </c>
      <c r="V26" s="21" t="str">
        <f t="shared" si="21"/>
        <v>Warszawa</v>
      </c>
      <c r="W26" s="21" t="str">
        <f t="shared" si="22"/>
        <v>ul. Bartycka</v>
      </c>
      <c r="X26" s="22">
        <f t="shared" si="23"/>
        <v>85</v>
      </c>
      <c r="Y26" s="21" t="str">
        <f t="shared" si="24"/>
        <v>U1</v>
      </c>
      <c r="Z26" s="21" t="str">
        <f t="shared" si="25"/>
        <v>00-716</v>
      </c>
      <c r="AA26" s="12" t="s">
        <v>79</v>
      </c>
      <c r="AB26" s="21" t="str">
        <f t="shared" si="26"/>
        <v>Osobisty; Telefon; Email</v>
      </c>
      <c r="AC26" s="21" t="str">
        <f t="shared" si="27"/>
        <v>mazowieckie</v>
      </c>
      <c r="AD26" s="21" t="str">
        <f t="shared" si="28"/>
        <v>warszawski</v>
      </c>
      <c r="AE26" s="12" t="str">
        <f t="shared" si="29"/>
        <v>Mokotów</v>
      </c>
      <c r="AF26" s="12" t="str">
        <f t="shared" si="30"/>
        <v>Warszawa</v>
      </c>
      <c r="AG26" s="12" t="str">
        <f t="shared" si="31"/>
        <v>ul. Orkana</v>
      </c>
      <c r="AH26" s="14">
        <f t="shared" si="32"/>
        <v>12</v>
      </c>
      <c r="AI26" s="12" t="str">
        <f t="shared" si="33"/>
        <v>02-656</v>
      </c>
      <c r="AJ26" s="24" t="s">
        <v>72</v>
      </c>
      <c r="AK26" s="14" t="str">
        <f>+[1]Garaże!C18</f>
        <v>11</v>
      </c>
      <c r="AL26" s="9"/>
      <c r="AM26" s="19"/>
      <c r="AN26" s="9"/>
      <c r="AO26" s="12"/>
      <c r="AP26" s="9"/>
      <c r="AQ26" s="10"/>
      <c r="AR26" s="12" t="str">
        <f t="shared" si="47"/>
        <v>Miejsce postojowe</v>
      </c>
      <c r="AS26" s="12" t="str">
        <f t="shared" si="48"/>
        <v>11</v>
      </c>
      <c r="AT26" s="9">
        <f>+[1]Garaże!I18</f>
        <v>97200</v>
      </c>
      <c r="AU26" s="19">
        <f t="shared" si="46"/>
        <v>45925</v>
      </c>
      <c r="AV26" s="15"/>
      <c r="AW26" s="10"/>
      <c r="AX26" s="9"/>
      <c r="AY26" s="19">
        <f t="shared" si="0"/>
        <v>45925</v>
      </c>
      <c r="AZ26" s="21" t="str">
        <f t="shared" si="37"/>
        <v>Z lokalem związane jest prawo do ułamkowej części nieruchomości wspólnej stanowiącej części wspólne budynku i działki gruntu na których zbudowany zostanie budynek</v>
      </c>
      <c r="BA26" s="21" t="str">
        <f t="shared" si="38"/>
        <v>-</v>
      </c>
      <c r="BB26" s="23">
        <f t="shared" si="39"/>
        <v>45925</v>
      </c>
      <c r="BC26" s="21" t="str">
        <f t="shared" si="40"/>
        <v>-</v>
      </c>
      <c r="BD26" s="21" t="str">
        <f t="shared" si="41"/>
        <v>-</v>
      </c>
      <c r="BE26" s="23">
        <f t="shared" si="42"/>
        <v>45925</v>
      </c>
      <c r="BF26" s="12" t="str">
        <f t="shared" si="43"/>
        <v>https://apartamentyorkana.pl/dokumenty-do-pobrania/</v>
      </c>
    </row>
    <row r="27" spans="1:58" s="8" customFormat="1" ht="20.05" customHeight="1">
      <c r="A27" s="26" t="str">
        <f t="shared" si="44"/>
        <v>APM ORKANA SPÓŁKA Z OGRANICZONĄ ODPOWIEDZIALNOŚCIĄ</v>
      </c>
      <c r="B27" s="17" t="str">
        <f t="shared" si="45"/>
        <v>SPÓŁKA Z OGRANICZONĄ ODPOWIEDZIALNOŚCIĄ</v>
      </c>
      <c r="C27" s="14" t="str">
        <f t="shared" si="3"/>
        <v>0000389095</v>
      </c>
      <c r="D27" s="21" t="str">
        <f t="shared" si="4"/>
        <v>Spółka zarejestrowana w KRS</v>
      </c>
      <c r="E27" s="14">
        <f t="shared" si="5"/>
        <v>5242737557</v>
      </c>
      <c r="F27" s="14">
        <f t="shared" si="6"/>
        <v>142982734</v>
      </c>
      <c r="G27" s="21" t="str">
        <f t="shared" si="7"/>
        <v>48 22-847-91-86</v>
      </c>
      <c r="H27" s="21" t="str">
        <f t="shared" si="8"/>
        <v>sprzedaz@apm-development.pl</v>
      </c>
      <c r="I27" s="21" t="s">
        <v>79</v>
      </c>
      <c r="J27" s="12" t="str">
        <f t="shared" si="9"/>
        <v>https://apartamentyorkana.pl</v>
      </c>
      <c r="K27" s="21" t="str">
        <f t="shared" si="10"/>
        <v>mazowieckie</v>
      </c>
      <c r="L27" s="21" t="str">
        <f t="shared" si="11"/>
        <v>warszawski</v>
      </c>
      <c r="M27" s="21" t="str">
        <f t="shared" si="12"/>
        <v>Mokotów</v>
      </c>
      <c r="N27" s="21" t="str">
        <f t="shared" si="13"/>
        <v>Warszawa</v>
      </c>
      <c r="O27" s="21" t="str">
        <f t="shared" si="14"/>
        <v>ul. Bartycka</v>
      </c>
      <c r="P27" s="22">
        <f t="shared" si="15"/>
        <v>85</v>
      </c>
      <c r="Q27" s="21" t="str">
        <f t="shared" si="16"/>
        <v>U1</v>
      </c>
      <c r="R27" s="21" t="str">
        <f t="shared" si="17"/>
        <v>00-716</v>
      </c>
      <c r="S27" s="21" t="str">
        <f t="shared" si="18"/>
        <v>mazowieckie</v>
      </c>
      <c r="T27" s="21" t="str">
        <f t="shared" si="19"/>
        <v>warszawski</v>
      </c>
      <c r="U27" s="21" t="str">
        <f t="shared" si="20"/>
        <v>Mokotów</v>
      </c>
      <c r="V27" s="21" t="str">
        <f t="shared" si="21"/>
        <v>Warszawa</v>
      </c>
      <c r="W27" s="21" t="str">
        <f t="shared" si="22"/>
        <v>ul. Bartycka</v>
      </c>
      <c r="X27" s="22">
        <f t="shared" si="23"/>
        <v>85</v>
      </c>
      <c r="Y27" s="21" t="str">
        <f t="shared" si="24"/>
        <v>U1</v>
      </c>
      <c r="Z27" s="21" t="str">
        <f t="shared" si="25"/>
        <v>00-716</v>
      </c>
      <c r="AA27" s="12" t="s">
        <v>79</v>
      </c>
      <c r="AB27" s="21" t="str">
        <f t="shared" si="26"/>
        <v>Osobisty; Telefon; Email</v>
      </c>
      <c r="AC27" s="21" t="str">
        <f t="shared" si="27"/>
        <v>mazowieckie</v>
      </c>
      <c r="AD27" s="21" t="str">
        <f t="shared" si="28"/>
        <v>warszawski</v>
      </c>
      <c r="AE27" s="12" t="str">
        <f t="shared" si="29"/>
        <v>Mokotów</v>
      </c>
      <c r="AF27" s="12" t="str">
        <f t="shared" si="30"/>
        <v>Warszawa</v>
      </c>
      <c r="AG27" s="12" t="str">
        <f t="shared" si="31"/>
        <v>ul. Orkana</v>
      </c>
      <c r="AH27" s="14">
        <f t="shared" si="32"/>
        <v>12</v>
      </c>
      <c r="AI27" s="12" t="str">
        <f t="shared" si="33"/>
        <v>02-656</v>
      </c>
      <c r="AJ27" s="24" t="s">
        <v>72</v>
      </c>
      <c r="AK27" s="14" t="str">
        <f>+[1]Garaże!C19</f>
        <v>12</v>
      </c>
      <c r="AL27" s="9"/>
      <c r="AM27" s="19"/>
      <c r="AN27" s="9"/>
      <c r="AO27" s="12"/>
      <c r="AP27" s="9"/>
      <c r="AQ27" s="10"/>
      <c r="AR27" s="12" t="str">
        <f t="shared" si="47"/>
        <v>Miejsce postojowe</v>
      </c>
      <c r="AS27" s="12" t="str">
        <f t="shared" si="48"/>
        <v>12</v>
      </c>
      <c r="AT27" s="9">
        <f>+[1]Garaże!I19</f>
        <v>97200</v>
      </c>
      <c r="AU27" s="19">
        <f t="shared" si="46"/>
        <v>45925</v>
      </c>
      <c r="AV27" s="15"/>
      <c r="AW27" s="10"/>
      <c r="AX27" s="9"/>
      <c r="AY27" s="19">
        <f t="shared" si="0"/>
        <v>45925</v>
      </c>
      <c r="AZ27" s="21" t="str">
        <f t="shared" si="37"/>
        <v>Z lokalem związane jest prawo do ułamkowej części nieruchomości wspólnej stanowiącej części wspólne budynku i działki gruntu na których zbudowany zostanie budynek</v>
      </c>
      <c r="BA27" s="21" t="str">
        <f t="shared" si="38"/>
        <v>-</v>
      </c>
      <c r="BB27" s="23">
        <f t="shared" si="39"/>
        <v>45925</v>
      </c>
      <c r="BC27" s="21" t="str">
        <f t="shared" si="40"/>
        <v>-</v>
      </c>
      <c r="BD27" s="21" t="str">
        <f t="shared" si="41"/>
        <v>-</v>
      </c>
      <c r="BE27" s="23">
        <f t="shared" si="42"/>
        <v>45925</v>
      </c>
      <c r="BF27" s="12" t="str">
        <f t="shared" si="43"/>
        <v>https://apartamentyorkana.pl/dokumenty-do-pobrania/</v>
      </c>
    </row>
    <row r="28" spans="1:58" s="8" customFormat="1" ht="20.05" customHeight="1">
      <c r="A28" s="26" t="str">
        <f t="shared" si="44"/>
        <v>APM ORKANA SPÓŁKA Z OGRANICZONĄ ODPOWIEDZIALNOŚCIĄ</v>
      </c>
      <c r="B28" s="17" t="str">
        <f t="shared" si="45"/>
        <v>SPÓŁKA Z OGRANICZONĄ ODPOWIEDZIALNOŚCIĄ</v>
      </c>
      <c r="C28" s="14" t="str">
        <f t="shared" si="3"/>
        <v>0000389095</v>
      </c>
      <c r="D28" s="21" t="str">
        <f t="shared" si="4"/>
        <v>Spółka zarejestrowana w KRS</v>
      </c>
      <c r="E28" s="14">
        <f t="shared" si="5"/>
        <v>5242737557</v>
      </c>
      <c r="F28" s="14">
        <f t="shared" si="6"/>
        <v>142982734</v>
      </c>
      <c r="G28" s="21" t="str">
        <f t="shared" si="7"/>
        <v>48 22-847-91-86</v>
      </c>
      <c r="H28" s="21" t="str">
        <f t="shared" si="8"/>
        <v>sprzedaz@apm-development.pl</v>
      </c>
      <c r="I28" s="21" t="s">
        <v>79</v>
      </c>
      <c r="J28" s="12" t="str">
        <f t="shared" si="9"/>
        <v>https://apartamentyorkana.pl</v>
      </c>
      <c r="K28" s="21" t="str">
        <f t="shared" si="10"/>
        <v>mazowieckie</v>
      </c>
      <c r="L28" s="21" t="str">
        <f t="shared" si="11"/>
        <v>warszawski</v>
      </c>
      <c r="M28" s="21" t="str">
        <f t="shared" si="12"/>
        <v>Mokotów</v>
      </c>
      <c r="N28" s="21" t="str">
        <f t="shared" si="13"/>
        <v>Warszawa</v>
      </c>
      <c r="O28" s="21" t="str">
        <f t="shared" si="14"/>
        <v>ul. Bartycka</v>
      </c>
      <c r="P28" s="22">
        <f t="shared" si="15"/>
        <v>85</v>
      </c>
      <c r="Q28" s="21" t="str">
        <f t="shared" si="16"/>
        <v>U1</v>
      </c>
      <c r="R28" s="21" t="str">
        <f t="shared" si="17"/>
        <v>00-716</v>
      </c>
      <c r="S28" s="21" t="str">
        <f t="shared" si="18"/>
        <v>mazowieckie</v>
      </c>
      <c r="T28" s="21" t="str">
        <f t="shared" si="19"/>
        <v>warszawski</v>
      </c>
      <c r="U28" s="21" t="str">
        <f t="shared" si="20"/>
        <v>Mokotów</v>
      </c>
      <c r="V28" s="21" t="str">
        <f t="shared" si="21"/>
        <v>Warszawa</v>
      </c>
      <c r="W28" s="21" t="str">
        <f t="shared" si="22"/>
        <v>ul. Bartycka</v>
      </c>
      <c r="X28" s="22">
        <f t="shared" si="23"/>
        <v>85</v>
      </c>
      <c r="Y28" s="21" t="str">
        <f t="shared" si="24"/>
        <v>U1</v>
      </c>
      <c r="Z28" s="21" t="str">
        <f t="shared" si="25"/>
        <v>00-716</v>
      </c>
      <c r="AA28" s="12" t="s">
        <v>79</v>
      </c>
      <c r="AB28" s="21" t="str">
        <f t="shared" si="26"/>
        <v>Osobisty; Telefon; Email</v>
      </c>
      <c r="AC28" s="21" t="str">
        <f t="shared" si="27"/>
        <v>mazowieckie</v>
      </c>
      <c r="AD28" s="21" t="str">
        <f t="shared" si="28"/>
        <v>warszawski</v>
      </c>
      <c r="AE28" s="12" t="str">
        <f t="shared" si="29"/>
        <v>Mokotów</v>
      </c>
      <c r="AF28" s="12" t="str">
        <f t="shared" si="30"/>
        <v>Warszawa</v>
      </c>
      <c r="AG28" s="12" t="str">
        <f t="shared" si="31"/>
        <v>ul. Orkana</v>
      </c>
      <c r="AH28" s="14">
        <f t="shared" si="32"/>
        <v>12</v>
      </c>
      <c r="AI28" s="12" t="str">
        <f t="shared" si="33"/>
        <v>02-656</v>
      </c>
      <c r="AJ28" s="24" t="s">
        <v>72</v>
      </c>
      <c r="AK28" s="14" t="str">
        <f>+[1]Garaże!C20</f>
        <v>13</v>
      </c>
      <c r="AL28" s="9"/>
      <c r="AM28" s="19"/>
      <c r="AN28" s="9"/>
      <c r="AO28" s="12"/>
      <c r="AP28" s="9"/>
      <c r="AQ28" s="10"/>
      <c r="AR28" s="12" t="str">
        <f t="shared" si="47"/>
        <v>Miejsce postojowe</v>
      </c>
      <c r="AS28" s="12" t="str">
        <f t="shared" si="48"/>
        <v>13</v>
      </c>
      <c r="AT28" s="9">
        <f>+[1]Garaże!I20</f>
        <v>97200</v>
      </c>
      <c r="AU28" s="19">
        <f t="shared" si="46"/>
        <v>45925</v>
      </c>
      <c r="AV28" s="15"/>
      <c r="AW28" s="10"/>
      <c r="AX28" s="9"/>
      <c r="AY28" s="19">
        <f t="shared" si="0"/>
        <v>45925</v>
      </c>
      <c r="AZ28" s="21" t="str">
        <f t="shared" si="37"/>
        <v>Z lokalem związane jest prawo do ułamkowej części nieruchomości wspólnej stanowiącej części wspólne budynku i działki gruntu na których zbudowany zostanie budynek</v>
      </c>
      <c r="BA28" s="21" t="str">
        <f t="shared" si="38"/>
        <v>-</v>
      </c>
      <c r="BB28" s="23">
        <f t="shared" si="39"/>
        <v>45925</v>
      </c>
      <c r="BC28" s="21" t="str">
        <f t="shared" si="40"/>
        <v>-</v>
      </c>
      <c r="BD28" s="21" t="str">
        <f t="shared" si="41"/>
        <v>-</v>
      </c>
      <c r="BE28" s="23">
        <f t="shared" si="42"/>
        <v>45925</v>
      </c>
      <c r="BF28" s="12" t="str">
        <f t="shared" si="43"/>
        <v>https://apartamentyorkana.pl/dokumenty-do-pobrania/</v>
      </c>
    </row>
    <row r="29" spans="1:58" s="8" customFormat="1" ht="20.05" customHeight="1">
      <c r="A29" s="26" t="str">
        <f t="shared" si="44"/>
        <v>APM ORKANA SPÓŁKA Z OGRANICZONĄ ODPOWIEDZIALNOŚCIĄ</v>
      </c>
      <c r="B29" s="17" t="str">
        <f t="shared" si="45"/>
        <v>SPÓŁKA Z OGRANICZONĄ ODPOWIEDZIALNOŚCIĄ</v>
      </c>
      <c r="C29" s="14" t="str">
        <f t="shared" si="3"/>
        <v>0000389095</v>
      </c>
      <c r="D29" s="21" t="str">
        <f t="shared" si="4"/>
        <v>Spółka zarejestrowana w KRS</v>
      </c>
      <c r="E29" s="14">
        <f t="shared" si="5"/>
        <v>5242737557</v>
      </c>
      <c r="F29" s="14">
        <f t="shared" si="6"/>
        <v>142982734</v>
      </c>
      <c r="G29" s="21" t="str">
        <f t="shared" si="7"/>
        <v>48 22-847-91-86</v>
      </c>
      <c r="H29" s="21" t="str">
        <f t="shared" si="8"/>
        <v>sprzedaz@apm-development.pl</v>
      </c>
      <c r="I29" s="21" t="s">
        <v>79</v>
      </c>
      <c r="J29" s="12" t="str">
        <f t="shared" si="9"/>
        <v>https://apartamentyorkana.pl</v>
      </c>
      <c r="K29" s="21" t="str">
        <f t="shared" si="10"/>
        <v>mazowieckie</v>
      </c>
      <c r="L29" s="21" t="str">
        <f t="shared" si="11"/>
        <v>warszawski</v>
      </c>
      <c r="M29" s="21" t="str">
        <f t="shared" si="12"/>
        <v>Mokotów</v>
      </c>
      <c r="N29" s="21" t="str">
        <f t="shared" si="13"/>
        <v>Warszawa</v>
      </c>
      <c r="O29" s="21" t="str">
        <f t="shared" si="14"/>
        <v>ul. Bartycka</v>
      </c>
      <c r="P29" s="22">
        <f t="shared" si="15"/>
        <v>85</v>
      </c>
      <c r="Q29" s="21" t="str">
        <f t="shared" si="16"/>
        <v>U1</v>
      </c>
      <c r="R29" s="21" t="str">
        <f t="shared" si="17"/>
        <v>00-716</v>
      </c>
      <c r="S29" s="21" t="str">
        <f t="shared" si="18"/>
        <v>mazowieckie</v>
      </c>
      <c r="T29" s="21" t="str">
        <f t="shared" si="19"/>
        <v>warszawski</v>
      </c>
      <c r="U29" s="21" t="str">
        <f t="shared" si="20"/>
        <v>Mokotów</v>
      </c>
      <c r="V29" s="21" t="str">
        <f t="shared" si="21"/>
        <v>Warszawa</v>
      </c>
      <c r="W29" s="21" t="str">
        <f t="shared" si="22"/>
        <v>ul. Bartycka</v>
      </c>
      <c r="X29" s="22">
        <f t="shared" si="23"/>
        <v>85</v>
      </c>
      <c r="Y29" s="21" t="str">
        <f t="shared" si="24"/>
        <v>U1</v>
      </c>
      <c r="Z29" s="21" t="str">
        <f t="shared" si="25"/>
        <v>00-716</v>
      </c>
      <c r="AA29" s="12" t="s">
        <v>79</v>
      </c>
      <c r="AB29" s="21" t="str">
        <f t="shared" si="26"/>
        <v>Osobisty; Telefon; Email</v>
      </c>
      <c r="AC29" s="21" t="str">
        <f t="shared" si="27"/>
        <v>mazowieckie</v>
      </c>
      <c r="AD29" s="21" t="str">
        <f t="shared" si="28"/>
        <v>warszawski</v>
      </c>
      <c r="AE29" s="12" t="str">
        <f t="shared" si="29"/>
        <v>Mokotów</v>
      </c>
      <c r="AF29" s="12" t="str">
        <f t="shared" si="30"/>
        <v>Warszawa</v>
      </c>
      <c r="AG29" s="12" t="str">
        <f t="shared" si="31"/>
        <v>ul. Orkana</v>
      </c>
      <c r="AH29" s="14">
        <f t="shared" si="32"/>
        <v>12</v>
      </c>
      <c r="AI29" s="12" t="str">
        <f t="shared" si="33"/>
        <v>02-656</v>
      </c>
      <c r="AJ29" s="24" t="s">
        <v>72</v>
      </c>
      <c r="AK29" s="14" t="str">
        <f>+[1]Garaże!C21</f>
        <v>14</v>
      </c>
      <c r="AL29" s="9"/>
      <c r="AM29" s="19"/>
      <c r="AN29" s="9"/>
      <c r="AO29" s="12"/>
      <c r="AP29" s="9"/>
      <c r="AQ29" s="10"/>
      <c r="AR29" s="12" t="str">
        <f t="shared" si="47"/>
        <v>Miejsce postojowe</v>
      </c>
      <c r="AS29" s="12" t="str">
        <f t="shared" si="48"/>
        <v>14</v>
      </c>
      <c r="AT29" s="9">
        <f>+[1]Garaże!I21</f>
        <v>97200</v>
      </c>
      <c r="AU29" s="19">
        <f t="shared" si="46"/>
        <v>45925</v>
      </c>
      <c r="AV29" s="15"/>
      <c r="AW29" s="10"/>
      <c r="AX29" s="9"/>
      <c r="AY29" s="19">
        <f t="shared" si="0"/>
        <v>45925</v>
      </c>
      <c r="AZ29" s="21" t="str">
        <f t="shared" si="37"/>
        <v>Z lokalem związane jest prawo do ułamkowej części nieruchomości wspólnej stanowiącej części wspólne budynku i działki gruntu na których zbudowany zostanie budynek</v>
      </c>
      <c r="BA29" s="21" t="str">
        <f t="shared" si="38"/>
        <v>-</v>
      </c>
      <c r="BB29" s="23">
        <f t="shared" si="39"/>
        <v>45925</v>
      </c>
      <c r="BC29" s="21" t="str">
        <f t="shared" si="40"/>
        <v>-</v>
      </c>
      <c r="BD29" s="21" t="str">
        <f t="shared" si="41"/>
        <v>-</v>
      </c>
      <c r="BE29" s="23">
        <f t="shared" si="42"/>
        <v>45925</v>
      </c>
      <c r="BF29" s="12" t="str">
        <f t="shared" si="43"/>
        <v>https://apartamentyorkana.pl/dokumenty-do-pobrania/</v>
      </c>
    </row>
    <row r="30" spans="1:58" s="8" customFormat="1" ht="20.05" customHeight="1">
      <c r="A30" s="26" t="str">
        <f t="shared" si="44"/>
        <v>APM ORKANA SPÓŁKA Z OGRANICZONĄ ODPOWIEDZIALNOŚCIĄ</v>
      </c>
      <c r="B30" s="17" t="str">
        <f t="shared" si="45"/>
        <v>SPÓŁKA Z OGRANICZONĄ ODPOWIEDZIALNOŚCIĄ</v>
      </c>
      <c r="C30" s="14" t="str">
        <f t="shared" si="3"/>
        <v>0000389095</v>
      </c>
      <c r="D30" s="21" t="str">
        <f t="shared" si="4"/>
        <v>Spółka zarejestrowana w KRS</v>
      </c>
      <c r="E30" s="14">
        <f t="shared" si="5"/>
        <v>5242737557</v>
      </c>
      <c r="F30" s="14">
        <f t="shared" si="6"/>
        <v>142982734</v>
      </c>
      <c r="G30" s="21" t="str">
        <f t="shared" si="7"/>
        <v>48 22-847-91-86</v>
      </c>
      <c r="H30" s="21" t="str">
        <f t="shared" si="8"/>
        <v>sprzedaz@apm-development.pl</v>
      </c>
      <c r="I30" s="21" t="s">
        <v>79</v>
      </c>
      <c r="J30" s="12" t="str">
        <f t="shared" si="9"/>
        <v>https://apartamentyorkana.pl</v>
      </c>
      <c r="K30" s="21" t="str">
        <f t="shared" si="10"/>
        <v>mazowieckie</v>
      </c>
      <c r="L30" s="21" t="str">
        <f t="shared" si="11"/>
        <v>warszawski</v>
      </c>
      <c r="M30" s="21" t="str">
        <f t="shared" si="12"/>
        <v>Mokotów</v>
      </c>
      <c r="N30" s="21" t="str">
        <f t="shared" si="13"/>
        <v>Warszawa</v>
      </c>
      <c r="O30" s="21" t="str">
        <f t="shared" si="14"/>
        <v>ul. Bartycka</v>
      </c>
      <c r="P30" s="22">
        <f t="shared" si="15"/>
        <v>85</v>
      </c>
      <c r="Q30" s="21" t="str">
        <f t="shared" si="16"/>
        <v>U1</v>
      </c>
      <c r="R30" s="21" t="str">
        <f t="shared" si="17"/>
        <v>00-716</v>
      </c>
      <c r="S30" s="21" t="str">
        <f t="shared" si="18"/>
        <v>mazowieckie</v>
      </c>
      <c r="T30" s="21" t="str">
        <f t="shared" si="19"/>
        <v>warszawski</v>
      </c>
      <c r="U30" s="21" t="str">
        <f t="shared" si="20"/>
        <v>Mokotów</v>
      </c>
      <c r="V30" s="21" t="str">
        <f t="shared" si="21"/>
        <v>Warszawa</v>
      </c>
      <c r="W30" s="21" t="str">
        <f t="shared" si="22"/>
        <v>ul. Bartycka</v>
      </c>
      <c r="X30" s="22">
        <f t="shared" si="23"/>
        <v>85</v>
      </c>
      <c r="Y30" s="21" t="str">
        <f t="shared" si="24"/>
        <v>U1</v>
      </c>
      <c r="Z30" s="21" t="str">
        <f t="shared" si="25"/>
        <v>00-716</v>
      </c>
      <c r="AA30" s="12" t="s">
        <v>79</v>
      </c>
      <c r="AB30" s="21" t="str">
        <f t="shared" si="26"/>
        <v>Osobisty; Telefon; Email</v>
      </c>
      <c r="AC30" s="21" t="str">
        <f t="shared" si="27"/>
        <v>mazowieckie</v>
      </c>
      <c r="AD30" s="21" t="str">
        <f t="shared" si="28"/>
        <v>warszawski</v>
      </c>
      <c r="AE30" s="12" t="str">
        <f t="shared" si="29"/>
        <v>Mokotów</v>
      </c>
      <c r="AF30" s="12" t="str">
        <f t="shared" si="30"/>
        <v>Warszawa</v>
      </c>
      <c r="AG30" s="12" t="str">
        <f t="shared" si="31"/>
        <v>ul. Orkana</v>
      </c>
      <c r="AH30" s="14">
        <f t="shared" si="32"/>
        <v>12</v>
      </c>
      <c r="AI30" s="12" t="str">
        <f t="shared" si="33"/>
        <v>02-656</v>
      </c>
      <c r="AJ30" s="24" t="s">
        <v>72</v>
      </c>
      <c r="AK30" s="14" t="str">
        <f>+[1]Garaże!C22</f>
        <v>15</v>
      </c>
      <c r="AL30" s="9"/>
      <c r="AM30" s="19"/>
      <c r="AN30" s="9"/>
      <c r="AO30" s="12"/>
      <c r="AP30" s="9"/>
      <c r="AQ30" s="10"/>
      <c r="AR30" s="12" t="str">
        <f t="shared" si="47"/>
        <v>Miejsce postojowe</v>
      </c>
      <c r="AS30" s="12" t="str">
        <f t="shared" si="48"/>
        <v>15</v>
      </c>
      <c r="AT30" s="9">
        <f>+[1]Garaże!I22</f>
        <v>97200</v>
      </c>
      <c r="AU30" s="19">
        <f t="shared" si="46"/>
        <v>45925</v>
      </c>
      <c r="AV30" s="15"/>
      <c r="AW30" s="10"/>
      <c r="AX30" s="9"/>
      <c r="AY30" s="19">
        <f t="shared" si="0"/>
        <v>45925</v>
      </c>
      <c r="AZ30" s="21" t="str">
        <f t="shared" si="37"/>
        <v>Z lokalem związane jest prawo do ułamkowej części nieruchomości wspólnej stanowiącej części wspólne budynku i działki gruntu na których zbudowany zostanie budynek</v>
      </c>
      <c r="BA30" s="21" t="str">
        <f t="shared" si="38"/>
        <v>-</v>
      </c>
      <c r="BB30" s="23">
        <f t="shared" si="39"/>
        <v>45925</v>
      </c>
      <c r="BC30" s="21" t="str">
        <f t="shared" si="40"/>
        <v>-</v>
      </c>
      <c r="BD30" s="21" t="str">
        <f t="shared" si="41"/>
        <v>-</v>
      </c>
      <c r="BE30" s="23">
        <f t="shared" si="42"/>
        <v>45925</v>
      </c>
      <c r="BF30" s="12" t="str">
        <f t="shared" si="43"/>
        <v>https://apartamentyorkana.pl/dokumenty-do-pobrania/</v>
      </c>
    </row>
    <row r="31" spans="1:58" s="8" customFormat="1" ht="20.05" customHeight="1">
      <c r="A31" s="26" t="str">
        <f t="shared" si="44"/>
        <v>APM ORKANA SPÓŁKA Z OGRANICZONĄ ODPOWIEDZIALNOŚCIĄ</v>
      </c>
      <c r="B31" s="17" t="str">
        <f t="shared" si="45"/>
        <v>SPÓŁKA Z OGRANICZONĄ ODPOWIEDZIALNOŚCIĄ</v>
      </c>
      <c r="C31" s="14" t="str">
        <f t="shared" si="3"/>
        <v>0000389095</v>
      </c>
      <c r="D31" s="21" t="str">
        <f t="shared" si="4"/>
        <v>Spółka zarejestrowana w KRS</v>
      </c>
      <c r="E31" s="14">
        <f t="shared" si="5"/>
        <v>5242737557</v>
      </c>
      <c r="F31" s="14">
        <f t="shared" si="6"/>
        <v>142982734</v>
      </c>
      <c r="G31" s="21" t="str">
        <f t="shared" si="7"/>
        <v>48 22-847-91-86</v>
      </c>
      <c r="H31" s="21" t="str">
        <f t="shared" si="8"/>
        <v>sprzedaz@apm-development.pl</v>
      </c>
      <c r="I31" s="21" t="s">
        <v>79</v>
      </c>
      <c r="J31" s="12" t="str">
        <f t="shared" si="9"/>
        <v>https://apartamentyorkana.pl</v>
      </c>
      <c r="K31" s="21" t="str">
        <f t="shared" si="10"/>
        <v>mazowieckie</v>
      </c>
      <c r="L31" s="21" t="str">
        <f t="shared" si="11"/>
        <v>warszawski</v>
      </c>
      <c r="M31" s="21" t="str">
        <f t="shared" si="12"/>
        <v>Mokotów</v>
      </c>
      <c r="N31" s="21" t="str">
        <f t="shared" si="13"/>
        <v>Warszawa</v>
      </c>
      <c r="O31" s="21" t="str">
        <f t="shared" si="14"/>
        <v>ul. Bartycka</v>
      </c>
      <c r="P31" s="22">
        <f t="shared" si="15"/>
        <v>85</v>
      </c>
      <c r="Q31" s="21" t="str">
        <f t="shared" si="16"/>
        <v>U1</v>
      </c>
      <c r="R31" s="21" t="str">
        <f t="shared" si="17"/>
        <v>00-716</v>
      </c>
      <c r="S31" s="21" t="str">
        <f t="shared" si="18"/>
        <v>mazowieckie</v>
      </c>
      <c r="T31" s="21" t="str">
        <f t="shared" si="19"/>
        <v>warszawski</v>
      </c>
      <c r="U31" s="21" t="str">
        <f t="shared" si="20"/>
        <v>Mokotów</v>
      </c>
      <c r="V31" s="21" t="str">
        <f t="shared" si="21"/>
        <v>Warszawa</v>
      </c>
      <c r="W31" s="21" t="str">
        <f t="shared" si="22"/>
        <v>ul. Bartycka</v>
      </c>
      <c r="X31" s="22">
        <f t="shared" si="23"/>
        <v>85</v>
      </c>
      <c r="Y31" s="21" t="str">
        <f t="shared" si="24"/>
        <v>U1</v>
      </c>
      <c r="Z31" s="21" t="str">
        <f t="shared" si="25"/>
        <v>00-716</v>
      </c>
      <c r="AA31" s="12" t="s">
        <v>79</v>
      </c>
      <c r="AB31" s="21" t="str">
        <f t="shared" si="26"/>
        <v>Osobisty; Telefon; Email</v>
      </c>
      <c r="AC31" s="21" t="str">
        <f t="shared" si="27"/>
        <v>mazowieckie</v>
      </c>
      <c r="AD31" s="21" t="str">
        <f t="shared" si="28"/>
        <v>warszawski</v>
      </c>
      <c r="AE31" s="12" t="str">
        <f t="shared" si="29"/>
        <v>Mokotów</v>
      </c>
      <c r="AF31" s="12" t="str">
        <f t="shared" si="30"/>
        <v>Warszawa</v>
      </c>
      <c r="AG31" s="12" t="str">
        <f t="shared" si="31"/>
        <v>ul. Orkana</v>
      </c>
      <c r="AH31" s="14">
        <f t="shared" si="32"/>
        <v>12</v>
      </c>
      <c r="AI31" s="12" t="str">
        <f t="shared" si="33"/>
        <v>02-656</v>
      </c>
      <c r="AJ31" s="24" t="s">
        <v>72</v>
      </c>
      <c r="AK31" s="14" t="str">
        <f>+[1]Garaże!C23</f>
        <v>16</v>
      </c>
      <c r="AL31" s="9"/>
      <c r="AM31" s="19"/>
      <c r="AN31" s="9"/>
      <c r="AO31" s="12"/>
      <c r="AP31" s="9"/>
      <c r="AQ31" s="10"/>
      <c r="AR31" s="12" t="str">
        <f t="shared" ref="AR31:AR35" si="49">+AJ31</f>
        <v>Miejsce postojowe</v>
      </c>
      <c r="AS31" s="12" t="str">
        <f t="shared" ref="AS31:AS35" si="50">+AK31</f>
        <v>16</v>
      </c>
      <c r="AT31" s="9">
        <f>+[1]Garaże!I23</f>
        <v>97200</v>
      </c>
      <c r="AU31" s="19">
        <f t="shared" si="46"/>
        <v>45925</v>
      </c>
      <c r="AV31" s="15"/>
      <c r="AW31" s="10"/>
      <c r="AX31" s="9"/>
      <c r="AY31" s="19">
        <f t="shared" si="0"/>
        <v>45925</v>
      </c>
      <c r="AZ31" s="21" t="str">
        <f t="shared" si="37"/>
        <v>Z lokalem związane jest prawo do ułamkowej części nieruchomości wspólnej stanowiącej części wspólne budynku i działki gruntu na których zbudowany zostanie budynek</v>
      </c>
      <c r="BA31" s="21" t="str">
        <f t="shared" si="38"/>
        <v>-</v>
      </c>
      <c r="BB31" s="23">
        <f t="shared" si="39"/>
        <v>45925</v>
      </c>
      <c r="BC31" s="21" t="str">
        <f t="shared" si="40"/>
        <v>-</v>
      </c>
      <c r="BD31" s="21" t="str">
        <f t="shared" si="41"/>
        <v>-</v>
      </c>
      <c r="BE31" s="23">
        <f t="shared" si="42"/>
        <v>45925</v>
      </c>
      <c r="BF31" s="12" t="str">
        <f t="shared" si="43"/>
        <v>https://apartamentyorkana.pl/dokumenty-do-pobrania/</v>
      </c>
    </row>
    <row r="32" spans="1:58" s="8" customFormat="1" ht="20.05" customHeight="1">
      <c r="A32" s="26" t="str">
        <f t="shared" si="44"/>
        <v>APM ORKANA SPÓŁKA Z OGRANICZONĄ ODPOWIEDZIALNOŚCIĄ</v>
      </c>
      <c r="B32" s="17" t="str">
        <f t="shared" si="45"/>
        <v>SPÓŁKA Z OGRANICZONĄ ODPOWIEDZIALNOŚCIĄ</v>
      </c>
      <c r="C32" s="14" t="str">
        <f t="shared" si="3"/>
        <v>0000389095</v>
      </c>
      <c r="D32" s="21" t="str">
        <f t="shared" si="4"/>
        <v>Spółka zarejestrowana w KRS</v>
      </c>
      <c r="E32" s="14">
        <f t="shared" si="5"/>
        <v>5242737557</v>
      </c>
      <c r="F32" s="14">
        <f t="shared" si="6"/>
        <v>142982734</v>
      </c>
      <c r="G32" s="21" t="str">
        <f t="shared" si="7"/>
        <v>48 22-847-91-86</v>
      </c>
      <c r="H32" s="21" t="str">
        <f t="shared" si="8"/>
        <v>sprzedaz@apm-development.pl</v>
      </c>
      <c r="I32" s="21" t="s">
        <v>79</v>
      </c>
      <c r="J32" s="12" t="str">
        <f t="shared" si="9"/>
        <v>https://apartamentyorkana.pl</v>
      </c>
      <c r="K32" s="21" t="str">
        <f t="shared" si="10"/>
        <v>mazowieckie</v>
      </c>
      <c r="L32" s="21" t="str">
        <f t="shared" si="11"/>
        <v>warszawski</v>
      </c>
      <c r="M32" s="21" t="str">
        <f t="shared" si="12"/>
        <v>Mokotów</v>
      </c>
      <c r="N32" s="21" t="str">
        <f t="shared" si="13"/>
        <v>Warszawa</v>
      </c>
      <c r="O32" s="21" t="str">
        <f t="shared" si="14"/>
        <v>ul. Bartycka</v>
      </c>
      <c r="P32" s="22">
        <f t="shared" si="15"/>
        <v>85</v>
      </c>
      <c r="Q32" s="21" t="str">
        <f t="shared" si="16"/>
        <v>U1</v>
      </c>
      <c r="R32" s="21" t="str">
        <f t="shared" si="17"/>
        <v>00-716</v>
      </c>
      <c r="S32" s="21" t="str">
        <f t="shared" si="18"/>
        <v>mazowieckie</v>
      </c>
      <c r="T32" s="21" t="str">
        <f t="shared" si="19"/>
        <v>warszawski</v>
      </c>
      <c r="U32" s="21" t="str">
        <f t="shared" si="20"/>
        <v>Mokotów</v>
      </c>
      <c r="V32" s="21" t="str">
        <f t="shared" si="21"/>
        <v>Warszawa</v>
      </c>
      <c r="W32" s="21" t="str">
        <f t="shared" si="22"/>
        <v>ul. Bartycka</v>
      </c>
      <c r="X32" s="22">
        <f t="shared" si="23"/>
        <v>85</v>
      </c>
      <c r="Y32" s="21" t="str">
        <f t="shared" si="24"/>
        <v>U1</v>
      </c>
      <c r="Z32" s="21" t="str">
        <f t="shared" si="25"/>
        <v>00-716</v>
      </c>
      <c r="AA32" s="12" t="s">
        <v>79</v>
      </c>
      <c r="AB32" s="21" t="str">
        <f t="shared" si="26"/>
        <v>Osobisty; Telefon; Email</v>
      </c>
      <c r="AC32" s="21" t="str">
        <f t="shared" si="27"/>
        <v>mazowieckie</v>
      </c>
      <c r="AD32" s="21" t="str">
        <f t="shared" si="28"/>
        <v>warszawski</v>
      </c>
      <c r="AE32" s="12" t="str">
        <f t="shared" si="29"/>
        <v>Mokotów</v>
      </c>
      <c r="AF32" s="12" t="str">
        <f t="shared" si="30"/>
        <v>Warszawa</v>
      </c>
      <c r="AG32" s="12" t="str">
        <f t="shared" si="31"/>
        <v>ul. Orkana</v>
      </c>
      <c r="AH32" s="14">
        <f t="shared" si="32"/>
        <v>12</v>
      </c>
      <c r="AI32" s="12" t="str">
        <f t="shared" si="33"/>
        <v>02-656</v>
      </c>
      <c r="AJ32" s="24" t="s">
        <v>72</v>
      </c>
      <c r="AK32" s="14" t="str">
        <f>+[1]Garaże!C24</f>
        <v>17N</v>
      </c>
      <c r="AL32" s="9"/>
      <c r="AM32" s="19"/>
      <c r="AN32" s="9"/>
      <c r="AO32" s="12"/>
      <c r="AP32" s="9"/>
      <c r="AQ32" s="10"/>
      <c r="AR32" s="12" t="str">
        <f t="shared" si="49"/>
        <v>Miejsce postojowe</v>
      </c>
      <c r="AS32" s="12" t="str">
        <f t="shared" si="50"/>
        <v>17N</v>
      </c>
      <c r="AT32" s="9">
        <f>+[1]Garaże!I24</f>
        <v>97200</v>
      </c>
      <c r="AU32" s="19">
        <f t="shared" si="46"/>
        <v>45925</v>
      </c>
      <c r="AV32" s="15"/>
      <c r="AW32" s="10"/>
      <c r="AX32" s="9"/>
      <c r="AY32" s="19">
        <f t="shared" si="0"/>
        <v>45925</v>
      </c>
      <c r="AZ32" s="21" t="str">
        <f t="shared" si="37"/>
        <v>Z lokalem związane jest prawo do ułamkowej części nieruchomości wspólnej stanowiącej części wspólne budynku i działki gruntu na których zbudowany zostanie budynek</v>
      </c>
      <c r="BA32" s="21" t="str">
        <f t="shared" si="38"/>
        <v>-</v>
      </c>
      <c r="BB32" s="23">
        <f t="shared" si="39"/>
        <v>45925</v>
      </c>
      <c r="BC32" s="21" t="str">
        <f t="shared" si="40"/>
        <v>-</v>
      </c>
      <c r="BD32" s="21" t="str">
        <f t="shared" si="41"/>
        <v>-</v>
      </c>
      <c r="BE32" s="23">
        <f t="shared" si="42"/>
        <v>45925</v>
      </c>
      <c r="BF32" s="12" t="str">
        <f t="shared" si="43"/>
        <v>https://apartamentyorkana.pl/dokumenty-do-pobrania/</v>
      </c>
    </row>
    <row r="33" spans="1:58" s="8" customFormat="1" ht="20.05" customHeight="1">
      <c r="A33" s="26" t="str">
        <f t="shared" si="44"/>
        <v>APM ORKANA SPÓŁKA Z OGRANICZONĄ ODPOWIEDZIALNOŚCIĄ</v>
      </c>
      <c r="B33" s="17" t="str">
        <f t="shared" si="45"/>
        <v>SPÓŁKA Z OGRANICZONĄ ODPOWIEDZIALNOŚCIĄ</v>
      </c>
      <c r="C33" s="14" t="str">
        <f t="shared" si="3"/>
        <v>0000389095</v>
      </c>
      <c r="D33" s="21" t="str">
        <f t="shared" si="4"/>
        <v>Spółka zarejestrowana w KRS</v>
      </c>
      <c r="E33" s="14">
        <f t="shared" si="5"/>
        <v>5242737557</v>
      </c>
      <c r="F33" s="14">
        <f t="shared" si="6"/>
        <v>142982734</v>
      </c>
      <c r="G33" s="21" t="str">
        <f t="shared" si="7"/>
        <v>48 22-847-91-86</v>
      </c>
      <c r="H33" s="21" t="str">
        <f t="shared" si="8"/>
        <v>sprzedaz@apm-development.pl</v>
      </c>
      <c r="I33" s="21" t="s">
        <v>79</v>
      </c>
      <c r="J33" s="12" t="str">
        <f t="shared" si="9"/>
        <v>https://apartamentyorkana.pl</v>
      </c>
      <c r="K33" s="21" t="str">
        <f t="shared" si="10"/>
        <v>mazowieckie</v>
      </c>
      <c r="L33" s="21" t="str">
        <f t="shared" si="11"/>
        <v>warszawski</v>
      </c>
      <c r="M33" s="21" t="str">
        <f t="shared" si="12"/>
        <v>Mokotów</v>
      </c>
      <c r="N33" s="21" t="str">
        <f t="shared" si="13"/>
        <v>Warszawa</v>
      </c>
      <c r="O33" s="21" t="str">
        <f t="shared" si="14"/>
        <v>ul. Bartycka</v>
      </c>
      <c r="P33" s="22">
        <f t="shared" si="15"/>
        <v>85</v>
      </c>
      <c r="Q33" s="21" t="str">
        <f t="shared" si="16"/>
        <v>U1</v>
      </c>
      <c r="R33" s="21" t="str">
        <f t="shared" si="17"/>
        <v>00-716</v>
      </c>
      <c r="S33" s="21" t="str">
        <f t="shared" si="18"/>
        <v>mazowieckie</v>
      </c>
      <c r="T33" s="21" t="str">
        <f t="shared" si="19"/>
        <v>warszawski</v>
      </c>
      <c r="U33" s="21" t="str">
        <f t="shared" si="20"/>
        <v>Mokotów</v>
      </c>
      <c r="V33" s="21" t="str">
        <f t="shared" si="21"/>
        <v>Warszawa</v>
      </c>
      <c r="W33" s="21" t="str">
        <f t="shared" si="22"/>
        <v>ul. Bartycka</v>
      </c>
      <c r="X33" s="22">
        <f t="shared" si="23"/>
        <v>85</v>
      </c>
      <c r="Y33" s="21" t="str">
        <f t="shared" si="24"/>
        <v>U1</v>
      </c>
      <c r="Z33" s="21" t="str">
        <f t="shared" si="25"/>
        <v>00-716</v>
      </c>
      <c r="AA33" s="12" t="s">
        <v>79</v>
      </c>
      <c r="AB33" s="21" t="str">
        <f t="shared" si="26"/>
        <v>Osobisty; Telefon; Email</v>
      </c>
      <c r="AC33" s="21" t="str">
        <f t="shared" si="27"/>
        <v>mazowieckie</v>
      </c>
      <c r="AD33" s="21" t="str">
        <f t="shared" si="28"/>
        <v>warszawski</v>
      </c>
      <c r="AE33" s="12" t="str">
        <f t="shared" si="29"/>
        <v>Mokotów</v>
      </c>
      <c r="AF33" s="12" t="str">
        <f t="shared" si="30"/>
        <v>Warszawa</v>
      </c>
      <c r="AG33" s="12" t="str">
        <f t="shared" si="31"/>
        <v>ul. Orkana</v>
      </c>
      <c r="AH33" s="14">
        <f t="shared" si="32"/>
        <v>12</v>
      </c>
      <c r="AI33" s="12" t="str">
        <f t="shared" si="33"/>
        <v>02-656</v>
      </c>
      <c r="AJ33" s="24" t="s">
        <v>72</v>
      </c>
      <c r="AK33" s="14" t="str">
        <f>+[1]Garaże!C25</f>
        <v>18</v>
      </c>
      <c r="AL33" s="9"/>
      <c r="AM33" s="19"/>
      <c r="AN33" s="9"/>
      <c r="AO33" s="12"/>
      <c r="AP33" s="9"/>
      <c r="AQ33" s="10"/>
      <c r="AR33" s="12" t="str">
        <f t="shared" si="49"/>
        <v>Miejsce postojowe</v>
      </c>
      <c r="AS33" s="12" t="str">
        <f t="shared" si="50"/>
        <v>18</v>
      </c>
      <c r="AT33" s="9">
        <f>+[1]Garaże!I25</f>
        <v>97200</v>
      </c>
      <c r="AU33" s="19">
        <f t="shared" si="46"/>
        <v>45925</v>
      </c>
      <c r="AV33" s="15"/>
      <c r="AW33" s="10"/>
      <c r="AX33" s="9"/>
      <c r="AY33" s="19">
        <f t="shared" si="0"/>
        <v>45925</v>
      </c>
      <c r="AZ33" s="21" t="str">
        <f t="shared" si="37"/>
        <v>Z lokalem związane jest prawo do ułamkowej części nieruchomości wspólnej stanowiącej części wspólne budynku i działki gruntu na których zbudowany zostanie budynek</v>
      </c>
      <c r="BA33" s="21" t="str">
        <f t="shared" si="38"/>
        <v>-</v>
      </c>
      <c r="BB33" s="23">
        <f t="shared" si="39"/>
        <v>45925</v>
      </c>
      <c r="BC33" s="21" t="str">
        <f t="shared" si="40"/>
        <v>-</v>
      </c>
      <c r="BD33" s="21" t="str">
        <f t="shared" si="41"/>
        <v>-</v>
      </c>
      <c r="BE33" s="23">
        <f t="shared" si="42"/>
        <v>45925</v>
      </c>
      <c r="BF33" s="12" t="str">
        <f t="shared" si="43"/>
        <v>https://apartamentyorkana.pl/dokumenty-do-pobrania/</v>
      </c>
    </row>
    <row r="34" spans="1:58" s="8" customFormat="1" ht="20.05" customHeight="1">
      <c r="A34" s="26" t="str">
        <f t="shared" si="44"/>
        <v>APM ORKANA SPÓŁKA Z OGRANICZONĄ ODPOWIEDZIALNOŚCIĄ</v>
      </c>
      <c r="B34" s="17" t="str">
        <f t="shared" si="45"/>
        <v>SPÓŁKA Z OGRANICZONĄ ODPOWIEDZIALNOŚCIĄ</v>
      </c>
      <c r="C34" s="14" t="str">
        <f t="shared" si="3"/>
        <v>0000389095</v>
      </c>
      <c r="D34" s="21" t="str">
        <f t="shared" si="4"/>
        <v>Spółka zarejestrowana w KRS</v>
      </c>
      <c r="E34" s="14">
        <f t="shared" si="5"/>
        <v>5242737557</v>
      </c>
      <c r="F34" s="14">
        <f t="shared" si="6"/>
        <v>142982734</v>
      </c>
      <c r="G34" s="21" t="str">
        <f t="shared" si="7"/>
        <v>48 22-847-91-86</v>
      </c>
      <c r="H34" s="21" t="str">
        <f t="shared" si="8"/>
        <v>sprzedaz@apm-development.pl</v>
      </c>
      <c r="I34" s="21" t="s">
        <v>79</v>
      </c>
      <c r="J34" s="12" t="str">
        <f t="shared" si="9"/>
        <v>https://apartamentyorkana.pl</v>
      </c>
      <c r="K34" s="21" t="str">
        <f t="shared" si="10"/>
        <v>mazowieckie</v>
      </c>
      <c r="L34" s="21" t="str">
        <f t="shared" si="11"/>
        <v>warszawski</v>
      </c>
      <c r="M34" s="21" t="str">
        <f t="shared" si="12"/>
        <v>Mokotów</v>
      </c>
      <c r="N34" s="21" t="str">
        <f t="shared" si="13"/>
        <v>Warszawa</v>
      </c>
      <c r="O34" s="21" t="str">
        <f t="shared" si="14"/>
        <v>ul. Bartycka</v>
      </c>
      <c r="P34" s="22">
        <f t="shared" si="15"/>
        <v>85</v>
      </c>
      <c r="Q34" s="21" t="str">
        <f t="shared" si="16"/>
        <v>U1</v>
      </c>
      <c r="R34" s="21" t="str">
        <f t="shared" si="17"/>
        <v>00-716</v>
      </c>
      <c r="S34" s="21" t="str">
        <f t="shared" si="18"/>
        <v>mazowieckie</v>
      </c>
      <c r="T34" s="21" t="str">
        <f t="shared" si="19"/>
        <v>warszawski</v>
      </c>
      <c r="U34" s="21" t="str">
        <f t="shared" si="20"/>
        <v>Mokotów</v>
      </c>
      <c r="V34" s="21" t="str">
        <f t="shared" si="21"/>
        <v>Warszawa</v>
      </c>
      <c r="W34" s="21" t="str">
        <f t="shared" si="22"/>
        <v>ul. Bartycka</v>
      </c>
      <c r="X34" s="22">
        <f t="shared" si="23"/>
        <v>85</v>
      </c>
      <c r="Y34" s="21" t="str">
        <f t="shared" si="24"/>
        <v>U1</v>
      </c>
      <c r="Z34" s="21" t="str">
        <f t="shared" si="25"/>
        <v>00-716</v>
      </c>
      <c r="AA34" s="12" t="s">
        <v>79</v>
      </c>
      <c r="AB34" s="21" t="str">
        <f t="shared" si="26"/>
        <v>Osobisty; Telefon; Email</v>
      </c>
      <c r="AC34" s="21" t="str">
        <f t="shared" si="27"/>
        <v>mazowieckie</v>
      </c>
      <c r="AD34" s="21" t="str">
        <f t="shared" si="28"/>
        <v>warszawski</v>
      </c>
      <c r="AE34" s="12" t="str">
        <f t="shared" si="29"/>
        <v>Mokotów</v>
      </c>
      <c r="AF34" s="12" t="str">
        <f t="shared" si="30"/>
        <v>Warszawa</v>
      </c>
      <c r="AG34" s="12" t="str">
        <f t="shared" si="31"/>
        <v>ul. Orkana</v>
      </c>
      <c r="AH34" s="14">
        <f t="shared" si="32"/>
        <v>12</v>
      </c>
      <c r="AI34" s="12" t="str">
        <f t="shared" si="33"/>
        <v>02-656</v>
      </c>
      <c r="AJ34" s="24" t="s">
        <v>72</v>
      </c>
      <c r="AK34" s="14" t="str">
        <f>+[1]Garaże!C26</f>
        <v>19</v>
      </c>
      <c r="AL34" s="9"/>
      <c r="AM34" s="19"/>
      <c r="AN34" s="9"/>
      <c r="AO34" s="12"/>
      <c r="AP34" s="9"/>
      <c r="AQ34" s="10"/>
      <c r="AR34" s="12" t="str">
        <f t="shared" si="49"/>
        <v>Miejsce postojowe</v>
      </c>
      <c r="AS34" s="12" t="str">
        <f t="shared" si="50"/>
        <v>19</v>
      </c>
      <c r="AT34" s="9">
        <f>+[1]Garaże!I26</f>
        <v>97200</v>
      </c>
      <c r="AU34" s="19">
        <f t="shared" si="46"/>
        <v>45925</v>
      </c>
      <c r="AV34" s="15"/>
      <c r="AW34" s="10"/>
      <c r="AX34" s="9"/>
      <c r="AY34" s="19">
        <f t="shared" si="0"/>
        <v>45925</v>
      </c>
      <c r="AZ34" s="21" t="str">
        <f t="shared" si="37"/>
        <v>Z lokalem związane jest prawo do ułamkowej części nieruchomości wspólnej stanowiącej części wspólne budynku i działki gruntu na których zbudowany zostanie budynek</v>
      </c>
      <c r="BA34" s="21" t="str">
        <f t="shared" si="38"/>
        <v>-</v>
      </c>
      <c r="BB34" s="23">
        <f t="shared" si="39"/>
        <v>45925</v>
      </c>
      <c r="BC34" s="21" t="str">
        <f t="shared" si="40"/>
        <v>-</v>
      </c>
      <c r="BD34" s="21" t="str">
        <f t="shared" si="41"/>
        <v>-</v>
      </c>
      <c r="BE34" s="23">
        <f t="shared" si="42"/>
        <v>45925</v>
      </c>
      <c r="BF34" s="12" t="str">
        <f t="shared" si="43"/>
        <v>https://apartamentyorkana.pl/dokumenty-do-pobrania/</v>
      </c>
    </row>
    <row r="35" spans="1:58" s="8" customFormat="1" ht="20.05" customHeight="1">
      <c r="A35" s="26" t="str">
        <f t="shared" si="44"/>
        <v>APM ORKANA SPÓŁKA Z OGRANICZONĄ ODPOWIEDZIALNOŚCIĄ</v>
      </c>
      <c r="B35" s="17" t="str">
        <f t="shared" si="45"/>
        <v>SPÓŁKA Z OGRANICZONĄ ODPOWIEDZIALNOŚCIĄ</v>
      </c>
      <c r="C35" s="14" t="str">
        <f t="shared" si="3"/>
        <v>0000389095</v>
      </c>
      <c r="D35" s="21" t="str">
        <f t="shared" si="4"/>
        <v>Spółka zarejestrowana w KRS</v>
      </c>
      <c r="E35" s="14">
        <f t="shared" si="5"/>
        <v>5242737557</v>
      </c>
      <c r="F35" s="14">
        <f t="shared" si="6"/>
        <v>142982734</v>
      </c>
      <c r="G35" s="21" t="str">
        <f t="shared" si="7"/>
        <v>48 22-847-91-86</v>
      </c>
      <c r="H35" s="21" t="str">
        <f t="shared" si="8"/>
        <v>sprzedaz@apm-development.pl</v>
      </c>
      <c r="I35" s="21" t="s">
        <v>79</v>
      </c>
      <c r="J35" s="12" t="str">
        <f t="shared" si="9"/>
        <v>https://apartamentyorkana.pl</v>
      </c>
      <c r="K35" s="21" t="str">
        <f t="shared" si="10"/>
        <v>mazowieckie</v>
      </c>
      <c r="L35" s="21" t="str">
        <f t="shared" si="11"/>
        <v>warszawski</v>
      </c>
      <c r="M35" s="21" t="str">
        <f t="shared" si="12"/>
        <v>Mokotów</v>
      </c>
      <c r="N35" s="21" t="str">
        <f t="shared" si="13"/>
        <v>Warszawa</v>
      </c>
      <c r="O35" s="21" t="str">
        <f t="shared" si="14"/>
        <v>ul. Bartycka</v>
      </c>
      <c r="P35" s="22">
        <f t="shared" si="15"/>
        <v>85</v>
      </c>
      <c r="Q35" s="21" t="str">
        <f t="shared" si="16"/>
        <v>U1</v>
      </c>
      <c r="R35" s="21" t="str">
        <f t="shared" si="17"/>
        <v>00-716</v>
      </c>
      <c r="S35" s="21" t="str">
        <f t="shared" si="18"/>
        <v>mazowieckie</v>
      </c>
      <c r="T35" s="21" t="str">
        <f t="shared" si="19"/>
        <v>warszawski</v>
      </c>
      <c r="U35" s="21" t="str">
        <f t="shared" si="20"/>
        <v>Mokotów</v>
      </c>
      <c r="V35" s="21" t="str">
        <f t="shared" si="21"/>
        <v>Warszawa</v>
      </c>
      <c r="W35" s="21" t="str">
        <f t="shared" si="22"/>
        <v>ul. Bartycka</v>
      </c>
      <c r="X35" s="22">
        <f t="shared" si="23"/>
        <v>85</v>
      </c>
      <c r="Y35" s="21" t="str">
        <f t="shared" si="24"/>
        <v>U1</v>
      </c>
      <c r="Z35" s="21" t="str">
        <f t="shared" si="25"/>
        <v>00-716</v>
      </c>
      <c r="AA35" s="12" t="s">
        <v>79</v>
      </c>
      <c r="AB35" s="21" t="str">
        <f t="shared" si="26"/>
        <v>Osobisty; Telefon; Email</v>
      </c>
      <c r="AC35" s="21" t="str">
        <f t="shared" si="27"/>
        <v>mazowieckie</v>
      </c>
      <c r="AD35" s="21" t="str">
        <f t="shared" si="28"/>
        <v>warszawski</v>
      </c>
      <c r="AE35" s="12" t="str">
        <f t="shared" si="29"/>
        <v>Mokotów</v>
      </c>
      <c r="AF35" s="12" t="str">
        <f t="shared" si="30"/>
        <v>Warszawa</v>
      </c>
      <c r="AG35" s="12" t="str">
        <f t="shared" si="31"/>
        <v>ul. Orkana</v>
      </c>
      <c r="AH35" s="14">
        <f t="shared" si="32"/>
        <v>12</v>
      </c>
      <c r="AI35" s="12" t="str">
        <f t="shared" si="33"/>
        <v>02-656</v>
      </c>
      <c r="AJ35" s="24" t="s">
        <v>72</v>
      </c>
      <c r="AK35" s="14" t="str">
        <f>+[1]Garaże!C27</f>
        <v>20N</v>
      </c>
      <c r="AL35" s="9"/>
      <c r="AM35" s="19"/>
      <c r="AN35" s="9"/>
      <c r="AO35" s="12"/>
      <c r="AP35" s="9"/>
      <c r="AQ35" s="10"/>
      <c r="AR35" s="12" t="str">
        <f t="shared" si="49"/>
        <v>Miejsce postojowe</v>
      </c>
      <c r="AS35" s="12" t="str">
        <f t="shared" si="50"/>
        <v>20N</v>
      </c>
      <c r="AT35" s="9">
        <f>+[1]Garaże!I27</f>
        <v>97200</v>
      </c>
      <c r="AU35" s="19">
        <f t="shared" si="46"/>
        <v>45925</v>
      </c>
      <c r="AV35" s="15"/>
      <c r="AW35" s="10"/>
      <c r="AX35" s="9"/>
      <c r="AY35" s="19">
        <f t="shared" si="0"/>
        <v>45925</v>
      </c>
      <c r="AZ35" s="21" t="str">
        <f t="shared" si="37"/>
        <v>Z lokalem związane jest prawo do ułamkowej części nieruchomości wspólnej stanowiącej części wspólne budynku i działki gruntu na których zbudowany zostanie budynek</v>
      </c>
      <c r="BA35" s="21" t="str">
        <f t="shared" si="38"/>
        <v>-</v>
      </c>
      <c r="BB35" s="23">
        <f t="shared" si="39"/>
        <v>45925</v>
      </c>
      <c r="BC35" s="21" t="str">
        <f t="shared" si="40"/>
        <v>-</v>
      </c>
      <c r="BD35" s="21" t="str">
        <f t="shared" si="41"/>
        <v>-</v>
      </c>
      <c r="BE35" s="23">
        <f t="shared" si="42"/>
        <v>45925</v>
      </c>
      <c r="BF35" s="12" t="str">
        <f t="shared" si="43"/>
        <v>https://apartamentyorkana.pl/dokumenty-do-pobrania/</v>
      </c>
    </row>
  </sheetData>
  <hyperlinks>
    <hyperlink ref="H3" r:id="rId1" xr:uid="{00000000-0004-0000-0000-000000000000}"/>
    <hyperlink ref="BF3" r:id="rId2" xr:uid="{00000000-0004-0000-0000-000002000000}"/>
    <hyperlink ref="H4" r:id="rId3" display="sprzedaz@apm-development.pl" xr:uid="{00000000-0004-0000-0000-000003000000}"/>
    <hyperlink ref="BF4" r:id="rId4" display="https://augustowka.apm-development.com.pl/dokumenty/" xr:uid="{00000000-0004-0000-0000-000005000000}"/>
    <hyperlink ref="H5" r:id="rId5" display="sprzedaz@apm-development.pl" xr:uid="{00000000-0004-0000-0000-000006000000}"/>
    <hyperlink ref="BF5" r:id="rId6" display="https://augustowka.apm-development.com.pl/dokumenty/" xr:uid="{00000000-0004-0000-0000-000008000000}"/>
    <hyperlink ref="H6" r:id="rId7" display="sprzedaz@apm-development.pl" xr:uid="{00000000-0004-0000-0000-000009000000}"/>
    <hyperlink ref="BF6" r:id="rId8" display="https://augustowka.apm-development.com.pl/dokumenty/" xr:uid="{00000000-0004-0000-0000-00000B000000}"/>
    <hyperlink ref="H7" r:id="rId9" display="sprzedaz@apm-development.pl" xr:uid="{00000000-0004-0000-0000-00000C000000}"/>
    <hyperlink ref="BF7" r:id="rId10" display="https://augustowka.apm-development.com.pl/dokumenty/" xr:uid="{00000000-0004-0000-0000-00000E000000}"/>
    <hyperlink ref="H8" r:id="rId11" display="sprzedaz@apm-development.pl" xr:uid="{00000000-0004-0000-0000-00000F000000}"/>
    <hyperlink ref="BF8" r:id="rId12" display="https://augustowka.apm-development.com.pl/dokumenty/" xr:uid="{00000000-0004-0000-0000-000011000000}"/>
    <hyperlink ref="H9" r:id="rId13" display="sprzedaz@apm-development.pl" xr:uid="{00000000-0004-0000-0000-000012000000}"/>
    <hyperlink ref="BF9" r:id="rId14" display="https://augustowka.apm-development.com.pl/dokumenty/" xr:uid="{00000000-0004-0000-0000-000014000000}"/>
    <hyperlink ref="H10" r:id="rId15" display="sprzedaz@apm-development.pl" xr:uid="{00000000-0004-0000-0000-000015000000}"/>
    <hyperlink ref="BF10" r:id="rId16" display="https://augustowka.apm-development.com.pl/dokumenty/" xr:uid="{00000000-0004-0000-0000-000017000000}"/>
    <hyperlink ref="H11" r:id="rId17" display="sprzedaz@apm-development.pl" xr:uid="{00000000-0004-0000-0000-000018000000}"/>
    <hyperlink ref="BF11" r:id="rId18" display="https://augustowka.apm-development.com.pl/dokumenty/" xr:uid="{00000000-0004-0000-0000-00001A000000}"/>
    <hyperlink ref="H12" r:id="rId19" display="sprzedaz@apm-development.pl" xr:uid="{00000000-0004-0000-0000-00001B000000}"/>
    <hyperlink ref="BF12" r:id="rId20" display="https://augustowka.apm-development.com.pl/dokumenty/" xr:uid="{00000000-0004-0000-0000-00001D000000}"/>
    <hyperlink ref="H13" r:id="rId21" display="sprzedaz@apm-development.pl" xr:uid="{00000000-0004-0000-0000-00001E000000}"/>
    <hyperlink ref="BF13" r:id="rId22" display="https://augustowka.apm-development.com.pl/dokumenty/" xr:uid="{00000000-0004-0000-0000-000020000000}"/>
    <hyperlink ref="H14" r:id="rId23" display="sprzedaz@apm-development.pl" xr:uid="{00000000-0004-0000-0000-000021000000}"/>
    <hyperlink ref="BF14" r:id="rId24" display="https://augustowka.apm-development.com.pl/dokumenty/" xr:uid="{00000000-0004-0000-0000-000023000000}"/>
    <hyperlink ref="H15" r:id="rId25" display="sprzedaz@apm-development.pl" xr:uid="{00000000-0004-0000-0000-000024000000}"/>
    <hyperlink ref="BF15" r:id="rId26" display="https://augustowka.apm-development.com.pl/dokumenty/" xr:uid="{00000000-0004-0000-0000-000026000000}"/>
    <hyperlink ref="H16" r:id="rId27" display="sprzedaz@apm-development.pl" xr:uid="{00000000-0004-0000-0000-000027000000}"/>
    <hyperlink ref="BF16" r:id="rId28" display="https://augustowka.apm-development.com.pl/dokumenty/" xr:uid="{00000000-0004-0000-0000-000029000000}"/>
    <hyperlink ref="H17" r:id="rId29" display="sprzedaz@apm-development.pl" xr:uid="{00000000-0004-0000-0000-00002A000000}"/>
    <hyperlink ref="BF17" r:id="rId30" display="https://augustowka.apm-development.com.pl/dokumenty/" xr:uid="{00000000-0004-0000-0000-00002C000000}"/>
    <hyperlink ref="H18" r:id="rId31" display="sprzedaz@apm-development.pl" xr:uid="{00000000-0004-0000-0000-00002D000000}"/>
    <hyperlink ref="BF18" r:id="rId32" display="https://augustowka.apm-development.com.pl/dokumenty/" xr:uid="{00000000-0004-0000-0000-00002F000000}"/>
    <hyperlink ref="H19" r:id="rId33" display="sprzedaz@apm-development.pl" xr:uid="{00000000-0004-0000-0000-000030000000}"/>
    <hyperlink ref="BF19" r:id="rId34" display="https://augustowka.apm-development.com.pl/dokumenty/" xr:uid="{00000000-0004-0000-0000-000032000000}"/>
    <hyperlink ref="H20" r:id="rId35" display="sprzedaz@apm-development.pl" xr:uid="{00000000-0004-0000-0000-000033000000}"/>
    <hyperlink ref="BF20" r:id="rId36" display="https://augustowka.apm-development.com.pl/dokumenty/" xr:uid="{00000000-0004-0000-0000-000035000000}"/>
    <hyperlink ref="H21" r:id="rId37" display="sprzedaz@apm-development.pl" xr:uid="{00000000-0004-0000-0000-000036000000}"/>
    <hyperlink ref="BF21" r:id="rId38" display="https://augustowka.apm-development.com.pl/dokumenty/" xr:uid="{00000000-0004-0000-0000-000038000000}"/>
    <hyperlink ref="H22" r:id="rId39" display="sprzedaz@apm-development.pl" xr:uid="{00000000-0004-0000-0000-000039000000}"/>
    <hyperlink ref="BF22" r:id="rId40" display="https://augustowka.apm-development.com.pl/dokumenty/" xr:uid="{00000000-0004-0000-0000-00003B000000}"/>
    <hyperlink ref="H23" r:id="rId41" display="sprzedaz@apm-development.pl" xr:uid="{00000000-0004-0000-0000-00003C000000}"/>
    <hyperlink ref="BF23" r:id="rId42" display="https://augustowka.apm-development.com.pl/dokumenty/" xr:uid="{00000000-0004-0000-0000-00003E000000}"/>
    <hyperlink ref="H24" r:id="rId43" display="sprzedaz@apm-development.pl" xr:uid="{00000000-0004-0000-0000-00003F000000}"/>
    <hyperlink ref="BF24" r:id="rId44" display="https://augustowka.apm-development.com.pl/dokumenty/" xr:uid="{00000000-0004-0000-0000-000041000000}"/>
    <hyperlink ref="H25" r:id="rId45" display="sprzedaz@apm-development.pl" xr:uid="{00000000-0004-0000-0000-000042000000}"/>
    <hyperlink ref="BF25" r:id="rId46" display="https://augustowka.apm-development.com.pl/dokumenty/" xr:uid="{00000000-0004-0000-0000-000044000000}"/>
    <hyperlink ref="H26" r:id="rId47" display="sprzedaz@apm-development.pl" xr:uid="{00000000-0004-0000-0000-000045000000}"/>
    <hyperlink ref="BF26" r:id="rId48" display="https://augustowka.apm-development.com.pl/dokumenty/" xr:uid="{00000000-0004-0000-0000-000047000000}"/>
    <hyperlink ref="H27" r:id="rId49" display="sprzedaz@apm-development.pl" xr:uid="{00000000-0004-0000-0000-000048000000}"/>
    <hyperlink ref="BF27" r:id="rId50" display="https://augustowka.apm-development.com.pl/dokumenty/" xr:uid="{00000000-0004-0000-0000-00004A000000}"/>
    <hyperlink ref="H28" r:id="rId51" display="sprzedaz@apm-development.pl" xr:uid="{00000000-0004-0000-0000-00004B000000}"/>
    <hyperlink ref="BF28" r:id="rId52" display="https://augustowka.apm-development.com.pl/dokumenty/" xr:uid="{00000000-0004-0000-0000-00004D000000}"/>
    <hyperlink ref="H29" r:id="rId53" display="sprzedaz@apm-development.pl" xr:uid="{00000000-0004-0000-0000-00004E000000}"/>
    <hyperlink ref="BF29" r:id="rId54" display="https://augustowka.apm-development.com.pl/dokumenty/" xr:uid="{00000000-0004-0000-0000-000050000000}"/>
    <hyperlink ref="H30" r:id="rId55" display="sprzedaz@apm-development.pl" xr:uid="{00000000-0004-0000-0000-000051000000}"/>
    <hyperlink ref="BF30" r:id="rId56" display="https://augustowka.apm-development.com.pl/dokumenty/" xr:uid="{00000000-0004-0000-0000-000053000000}"/>
    <hyperlink ref="H31" r:id="rId57" display="sprzedaz@apm-development.pl" xr:uid="{00000000-0004-0000-0000-000054000000}"/>
    <hyperlink ref="BF31" r:id="rId58" display="https://augustowka.apm-development.com.pl/dokumenty/" xr:uid="{00000000-0004-0000-0000-000056000000}"/>
    <hyperlink ref="H32" r:id="rId59" display="sprzedaz@apm-development.pl" xr:uid="{00000000-0004-0000-0000-000057000000}"/>
    <hyperlink ref="BF32" r:id="rId60" display="https://augustowka.apm-development.com.pl/dokumenty/" xr:uid="{00000000-0004-0000-0000-000059000000}"/>
    <hyperlink ref="H33" r:id="rId61" display="sprzedaz@apm-development.pl" xr:uid="{00000000-0004-0000-0000-00005A000000}"/>
    <hyperlink ref="BF33" r:id="rId62" display="https://augustowka.apm-development.com.pl/dokumenty/" xr:uid="{00000000-0004-0000-0000-00005C000000}"/>
    <hyperlink ref="H34" r:id="rId63" display="sprzedaz@apm-development.pl" xr:uid="{00000000-0004-0000-0000-00005D000000}"/>
    <hyperlink ref="BF34" r:id="rId64" display="https://augustowka.apm-development.com.pl/dokumenty/" xr:uid="{00000000-0004-0000-0000-00005F000000}"/>
    <hyperlink ref="H35" r:id="rId65" display="sprzedaz@apm-development.pl" xr:uid="{00000000-0004-0000-0000-000060000000}"/>
    <hyperlink ref="BF35" r:id="rId66" display="https://augustowka.apm-development.com.pl/dokumenty/" xr:uid="{00000000-0004-0000-0000-000062000000}"/>
    <hyperlink ref="J3" r:id="rId67" xr:uid="{00000000-0004-0000-0000-000001000000}"/>
    <hyperlink ref="J35" r:id="rId68" display="https://augustowka.apm-development.com.pl" xr:uid="{00000000-0004-0000-0000-000061000000}"/>
    <hyperlink ref="J34" r:id="rId69" display="https://augustowka.apm-development.com.pl" xr:uid="{00000000-0004-0000-0000-00005E000000}"/>
    <hyperlink ref="J33" r:id="rId70" display="https://augustowka.apm-development.com.pl" xr:uid="{00000000-0004-0000-0000-00005B000000}"/>
    <hyperlink ref="J32" r:id="rId71" display="https://augustowka.apm-development.com.pl" xr:uid="{00000000-0004-0000-0000-000058000000}"/>
    <hyperlink ref="J31" r:id="rId72" display="https://augustowka.apm-development.com.pl" xr:uid="{00000000-0004-0000-0000-000055000000}"/>
    <hyperlink ref="J30" r:id="rId73" display="https://augustowka.apm-development.com.pl" xr:uid="{00000000-0004-0000-0000-000052000000}"/>
    <hyperlink ref="J29" r:id="rId74" display="https://augustowka.apm-development.com.pl" xr:uid="{00000000-0004-0000-0000-00004F000000}"/>
    <hyperlink ref="J28" r:id="rId75" display="https://augustowka.apm-development.com.pl" xr:uid="{00000000-0004-0000-0000-00004C000000}"/>
    <hyperlink ref="J27" r:id="rId76" display="https://augustowka.apm-development.com.pl" xr:uid="{00000000-0004-0000-0000-000049000000}"/>
    <hyperlink ref="J26" r:id="rId77" display="https://augustowka.apm-development.com.pl" xr:uid="{00000000-0004-0000-0000-000046000000}"/>
    <hyperlink ref="J25" r:id="rId78" display="https://augustowka.apm-development.com.pl" xr:uid="{00000000-0004-0000-0000-000043000000}"/>
    <hyperlink ref="J24" r:id="rId79" display="https://augustowka.apm-development.com.pl" xr:uid="{00000000-0004-0000-0000-000040000000}"/>
    <hyperlink ref="J23" r:id="rId80" display="https://augustowka.apm-development.com.pl" xr:uid="{00000000-0004-0000-0000-00003D000000}"/>
    <hyperlink ref="J22" r:id="rId81" display="https://augustowka.apm-development.com.pl" xr:uid="{00000000-0004-0000-0000-00003A000000}"/>
    <hyperlink ref="J21" r:id="rId82" display="https://augustowka.apm-development.com.pl" xr:uid="{00000000-0004-0000-0000-000037000000}"/>
    <hyperlink ref="J20" r:id="rId83" display="https://augustowka.apm-development.com.pl" xr:uid="{00000000-0004-0000-0000-000034000000}"/>
    <hyperlink ref="J19" r:id="rId84" display="https://augustowka.apm-development.com.pl" xr:uid="{00000000-0004-0000-0000-000031000000}"/>
    <hyperlink ref="J18" r:id="rId85" display="https://augustowka.apm-development.com.pl" xr:uid="{00000000-0004-0000-0000-00002E000000}"/>
    <hyperlink ref="J17" r:id="rId86" display="https://augustowka.apm-development.com.pl" xr:uid="{00000000-0004-0000-0000-00002B000000}"/>
    <hyperlink ref="J16" r:id="rId87" display="https://augustowka.apm-development.com.pl" xr:uid="{00000000-0004-0000-0000-000028000000}"/>
    <hyperlink ref="J15" r:id="rId88" display="https://augustowka.apm-development.com.pl" xr:uid="{00000000-0004-0000-0000-000025000000}"/>
    <hyperlink ref="J14" r:id="rId89" display="https://augustowka.apm-development.com.pl" xr:uid="{00000000-0004-0000-0000-000022000000}"/>
    <hyperlink ref="J13" r:id="rId90" display="https://augustowka.apm-development.com.pl" xr:uid="{00000000-0004-0000-0000-00001F000000}"/>
    <hyperlink ref="J12" r:id="rId91" display="https://augustowka.apm-development.com.pl" xr:uid="{00000000-0004-0000-0000-00001C000000}"/>
    <hyperlink ref="J11" r:id="rId92" display="https://augustowka.apm-development.com.pl" xr:uid="{00000000-0004-0000-0000-000019000000}"/>
    <hyperlink ref="J10" r:id="rId93" display="https://augustowka.apm-development.com.pl" xr:uid="{00000000-0004-0000-0000-000016000000}"/>
    <hyperlink ref="J9" r:id="rId94" display="https://augustowka.apm-development.com.pl" xr:uid="{00000000-0004-0000-0000-000013000000}"/>
    <hyperlink ref="J8" r:id="rId95" display="https://augustowka.apm-development.com.pl" xr:uid="{00000000-0004-0000-0000-000010000000}"/>
    <hyperlink ref="J7" r:id="rId96" display="https://augustowka.apm-development.com.pl" xr:uid="{00000000-0004-0000-0000-00000D000000}"/>
    <hyperlink ref="J6" r:id="rId97" display="https://augustowka.apm-development.com.pl" xr:uid="{00000000-0004-0000-0000-00000A000000}"/>
    <hyperlink ref="J5" r:id="rId98" display="https://augustowka.apm-development.com.pl" xr:uid="{00000000-0004-0000-0000-000007000000}"/>
    <hyperlink ref="J4" r:id="rId99" display="https://augustowka.apm-development.com.pl" xr:uid="{00000000-0004-0000-0000-000004000000}"/>
  </hyperlinks>
  <pageMargins left="1" right="1" top="1" bottom="1" header="0.25" footer="0.25"/>
  <pageSetup orientation="portrait" r:id="rId100"/>
  <headerFooter>
    <oddFooter>&amp;C&amp;"Helvetica Neue,Regular"&amp;12&amp;K000000&amp;P</oddFooter>
  </headerFooter>
  <ignoredErrors>
    <ignoredError sqref="C3" numberStoredAsText="1"/>
    <ignoredError sqref="AN3 AN4:AN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2025-09-12T10:38:00Z</dcterms:created>
  <dcterms:modified xsi:type="dcterms:W3CDTF">2025-10-09T16:28:24Z</dcterms:modified>
</cp:coreProperties>
</file>