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pl-my.sharepoint.com/personal/radoslaw_camarpl_onmicrosoft_com/Documents/100_PROJEKTY/LAWINOWA 18 aktualny/08 MARKETING/08_HISTORIA CEN/"/>
    </mc:Choice>
  </mc:AlternateContent>
  <xr:revisionPtr revIDLastSave="0" documentId="8_{B5D7BB68-A81F-4AF2-82AE-00EB5B4D4D20}" xr6:coauthVersionLast="47" xr6:coauthVersionMax="47" xr10:uidLastSave="{00000000-0000-0000-0000-000000000000}"/>
  <bookViews>
    <workbookView xWindow="-120" yWindow="-120" windowWidth="29040" windowHeight="15720" xr2:uid="{C93614F3-F17D-41CA-B7E5-AE3D3848A48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2" i="1" l="1"/>
  <c r="AL23" i="1"/>
  <c r="AL24" i="1"/>
  <c r="AL25" i="1"/>
  <c r="AL26" i="1"/>
  <c r="AL27" i="1"/>
  <c r="AL28" i="1"/>
  <c r="AL21" i="1"/>
  <c r="AL18" i="1"/>
  <c r="AL19" i="1"/>
  <c r="AL20" i="1"/>
  <c r="AL17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L14" i="1"/>
  <c r="AL13" i="1"/>
  <c r="AL12" i="1"/>
  <c r="AL11" i="1"/>
  <c r="AL6" i="1"/>
  <c r="AL5" i="1"/>
  <c r="AL4" i="1"/>
  <c r="AL3" i="1"/>
  <c r="AL2" i="1"/>
  <c r="AL10" i="1"/>
  <c r="AL16" i="1"/>
  <c r="AL15" i="1"/>
  <c r="AL8" i="1"/>
  <c r="AL9" i="1"/>
  <c r="AL7" i="1"/>
  <c r="AP5" i="1"/>
  <c r="AP6" i="1"/>
  <c r="AP16" i="1"/>
  <c r="AP15" i="1"/>
  <c r="AP14" i="1"/>
  <c r="AP13" i="1"/>
  <c r="AP12" i="1"/>
  <c r="AP11" i="1"/>
  <c r="AP10" i="1"/>
  <c r="AP9" i="1"/>
  <c r="AP8" i="1"/>
  <c r="AP7" i="1"/>
  <c r="AP4" i="1"/>
  <c r="AP3" i="1"/>
  <c r="AP2" i="1"/>
</calcChain>
</file>

<file path=xl/sharedStrings.xml><?xml version="1.0" encoding="utf-8"?>
<sst xmlns="http://schemas.openxmlformats.org/spreadsheetml/2006/main" count="1354" uniqueCount="104">
  <si>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</si>
  <si>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</si>
  <si>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</si>
  <si>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</si>
  <si>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</si>
  <si>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</si>
  <si>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</si>
  <si>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</si>
  <si>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</si>
  <si>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</si>
  <si>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</si>
  <si>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</si>
  <si>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</si>
  <si>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</si>
  <si>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</si>
  <si>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</si>
  <si>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</si>
  <si>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</si>
  <si>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</si>
  <si>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</si>
  <si>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</si>
  <si>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</si>
  <si>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</si>
  <si>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</si>
  <si>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</si>
  <si>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</si>
  <si>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</si>
  <si>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</si>
  <si>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</si>
  <si>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</si>
  <si>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</si>
  <si>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</si>
  <si>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</si>
  <si>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</si>
  <si>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</si>
  <si>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</si>
  <si>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</si>
  <si>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m2 powierzchni użytkowej lokalu mieszkalnego / domu jednorodzinnego zł</t>
  </si>
  <si>
    <t>Data od której cena obowiązuje cena m2 powierzchni użytkowej lokalu mieszkalnego / domu jednorodzinnego</t>
  </si>
  <si>
    <t>Cena lokalu mieszkalnego lub domu jednorodzinnego będących przedmiotem umowy stanowiąca iloczyn ceny m2 oraz powierzchni zł</t>
  </si>
  <si>
    <t>Data od której obowiązuje cena lokalu miesz. lub domu jedn. będących przedmiotem umowy stanowiąca iloczyn ceny m2 oraz pow</t>
  </si>
  <si>
    <t>Cena lokalu miesz. lub domu jedno. uwzględniająca cenę lokalu stanowiącą iloczyn pow. oraz metrażu i innych skł. ceny</t>
  </si>
  <si>
    <t>Data od Cena lokalu miesz. lub domu jedno. uwzględniająca cenę lokalu stanowiącą iloczyn pow. oraz metrażu i innych skł. ceny</t>
  </si>
  <si>
    <t>Rodzaj części nieruchomości będących przedmiotem umowy</t>
  </si>
  <si>
    <t>Oznaczenie części nieruchomości nadane przez dewelopera</t>
  </si>
  <si>
    <t>Cena części nieruchomości, będących przedmiotem umowy zł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</si>
  <si>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</si>
  <si>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</si>
  <si>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</si>
  <si>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 zł</t>
  </si>
  <si>
    <t>Data od której obowiązuje cena pom przynal,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</si>
  <si>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</si>
  <si>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zł</t>
  </si>
  <si>
    <t>Data od której obowiązuje cena wartości praw niezbędnych do korzystania z lokalu mieszkalnego lub domu jednorodzinnego</t>
  </si>
  <si>
    <t>Wyszczególnienie rodzajów innych świad. pienię., które nabywca zobo. jest spełnić na rzecz dewelopera</t>
  </si>
  <si>
    <t>Wartość innych świad. pienię., które nabywca zobo. jest spełnić na rzecz dewelopera w wykonaniu umowy przenoszącej własność zł</t>
  </si>
  <si>
    <t>Data od której obow. cena wartości innych świadczeń pieniężnych, które nabywca zobo. jest spełnić na rzecz dewelopera</t>
  </si>
  <si>
    <t>Adres strony internetowej, pod którym dostępny jest prospekt informacyjny</t>
  </si>
  <si>
    <t>CAMAR LAWINOWA 18 SP. Z O.O.</t>
  </si>
  <si>
    <t>SPÓŁKA Z OGRANICZONĄ ODPOWIEDZIALNOŚCIĄ</t>
  </si>
  <si>
    <t>x</t>
  </si>
  <si>
    <t>sprzedaz@camar.pl</t>
  </si>
  <si>
    <t>www.lawinowa18.pl</t>
  </si>
  <si>
    <t>Łódzkie</t>
  </si>
  <si>
    <t>Piotrków Trybunalski</t>
  </si>
  <si>
    <t>Moszczenica</t>
  </si>
  <si>
    <t>Raków Duży</t>
  </si>
  <si>
    <t>Słonecznikowa</t>
  </si>
  <si>
    <t>97-310</t>
  </si>
  <si>
    <t>Łódź</t>
  </si>
  <si>
    <t>Rataja</t>
  </si>
  <si>
    <t>92-637</t>
  </si>
  <si>
    <t>bezpośredni w biurze sprzedaży; telefoniczny; e-mail; listowny; formularz kontaktowy na stronie WWW</t>
  </si>
  <si>
    <t>Lawinowa</t>
  </si>
  <si>
    <t>92-010</t>
  </si>
  <si>
    <t>Lokal mieszkalny</t>
  </si>
  <si>
    <t>1B</t>
  </si>
  <si>
    <t>1D</t>
  </si>
  <si>
    <t>2B</t>
  </si>
  <si>
    <t>3A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</si>
  <si>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</si>
  <si>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</si>
  <si>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</si>
  <si>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</si>
  <si>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</si>
  <si>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</si>
  <si>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</si>
  <si>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</si>
  <si>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</si>
  <si>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10A</t>
  </si>
  <si>
    <t>10B</t>
  </si>
  <si>
    <t>2025-10-17 10:00:00</t>
  </si>
  <si>
    <t>11A</t>
  </si>
  <si>
    <t>11B</t>
  </si>
  <si>
    <t>11C</t>
  </si>
  <si>
    <t>11D</t>
  </si>
  <si>
    <t>12A</t>
  </si>
  <si>
    <t>12B</t>
  </si>
  <si>
    <t>12C</t>
  </si>
  <si>
    <t>12D</t>
  </si>
  <si>
    <t>13A</t>
  </si>
  <si>
    <t>13B</t>
  </si>
  <si>
    <t>13C</t>
  </si>
  <si>
    <t>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</si>
</sst>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1" applyAlignment="1">
      <alignment horizontal="right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right" wrapText="1"/>
    </xf>
    <xf numFmtId="2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przedaz@camar.pl" TargetMode="External"/><Relationship Id="rId18" Type="http://schemas.openxmlformats.org/officeDocument/2006/relationships/hyperlink" Target="http://www.lawinowa18.pl/" TargetMode="External"/><Relationship Id="rId26" Type="http://schemas.openxmlformats.org/officeDocument/2006/relationships/hyperlink" Target="http://www.lawinowa18.pl/" TargetMode="External"/><Relationship Id="rId39" Type="http://schemas.openxmlformats.org/officeDocument/2006/relationships/hyperlink" Target="http://www.lawinowa18.pl/" TargetMode="External"/><Relationship Id="rId21" Type="http://schemas.openxmlformats.org/officeDocument/2006/relationships/hyperlink" Target="mailto:sprzedaz@camar.pl" TargetMode="External"/><Relationship Id="rId34" Type="http://schemas.openxmlformats.org/officeDocument/2006/relationships/hyperlink" Target="mailto:sprzedaz@camar.pl" TargetMode="External"/><Relationship Id="rId42" Type="http://schemas.openxmlformats.org/officeDocument/2006/relationships/hyperlink" Target="mailto:sprzedaz@camar.pl" TargetMode="External"/><Relationship Id="rId47" Type="http://schemas.openxmlformats.org/officeDocument/2006/relationships/hyperlink" Target="mailto:sprzedaz@camar.pl" TargetMode="External"/><Relationship Id="rId50" Type="http://schemas.openxmlformats.org/officeDocument/2006/relationships/hyperlink" Target="mailto:sprzedaz@camar.pl" TargetMode="External"/><Relationship Id="rId55" Type="http://schemas.openxmlformats.org/officeDocument/2006/relationships/hyperlink" Target="http://www.lawinowa18.pl/" TargetMode="External"/><Relationship Id="rId7" Type="http://schemas.openxmlformats.org/officeDocument/2006/relationships/hyperlink" Target="mailto:sprzedaz@camar.pl" TargetMode="External"/><Relationship Id="rId12" Type="http://schemas.openxmlformats.org/officeDocument/2006/relationships/hyperlink" Target="http://www.lawinowa18.pl/" TargetMode="External"/><Relationship Id="rId17" Type="http://schemas.openxmlformats.org/officeDocument/2006/relationships/hyperlink" Target="http://www.lawinowa18.pl/" TargetMode="External"/><Relationship Id="rId25" Type="http://schemas.openxmlformats.org/officeDocument/2006/relationships/hyperlink" Target="http://www.lawinowa18.pl/" TargetMode="External"/><Relationship Id="rId33" Type="http://schemas.openxmlformats.org/officeDocument/2006/relationships/hyperlink" Target="mailto:sprzedaz@camar.pl" TargetMode="External"/><Relationship Id="rId38" Type="http://schemas.openxmlformats.org/officeDocument/2006/relationships/hyperlink" Target="http://www.lawinowa18.pl/" TargetMode="External"/><Relationship Id="rId46" Type="http://schemas.openxmlformats.org/officeDocument/2006/relationships/hyperlink" Target="http://www.lawinowa18.pl/" TargetMode="External"/><Relationship Id="rId2" Type="http://schemas.openxmlformats.org/officeDocument/2006/relationships/hyperlink" Target="http://www.lawinowa18.pl/" TargetMode="External"/><Relationship Id="rId16" Type="http://schemas.openxmlformats.org/officeDocument/2006/relationships/hyperlink" Target="http://www.lawinowa18.pl/" TargetMode="External"/><Relationship Id="rId20" Type="http://schemas.openxmlformats.org/officeDocument/2006/relationships/hyperlink" Target="mailto:sprzedaz@camar.pl" TargetMode="External"/><Relationship Id="rId29" Type="http://schemas.openxmlformats.org/officeDocument/2006/relationships/hyperlink" Target="http://www.lawinowa18.pl/" TargetMode="External"/><Relationship Id="rId41" Type="http://schemas.openxmlformats.org/officeDocument/2006/relationships/hyperlink" Target="mailto:sprzedaz@camar.pl" TargetMode="External"/><Relationship Id="rId54" Type="http://schemas.openxmlformats.org/officeDocument/2006/relationships/hyperlink" Target="http://www.lawinowa18.pl/" TargetMode="External"/><Relationship Id="rId1" Type="http://schemas.openxmlformats.org/officeDocument/2006/relationships/hyperlink" Target="mailto:sprzedaz@camar.pl" TargetMode="External"/><Relationship Id="rId6" Type="http://schemas.openxmlformats.org/officeDocument/2006/relationships/hyperlink" Target="mailto:sprzedaz@camar.pl" TargetMode="External"/><Relationship Id="rId11" Type="http://schemas.openxmlformats.org/officeDocument/2006/relationships/hyperlink" Target="http://www.lawinowa18.pl/" TargetMode="External"/><Relationship Id="rId24" Type="http://schemas.openxmlformats.org/officeDocument/2006/relationships/hyperlink" Target="http://www.lawinowa18.pl/" TargetMode="External"/><Relationship Id="rId32" Type="http://schemas.openxmlformats.org/officeDocument/2006/relationships/hyperlink" Target="http://www.lawinowa18.pl/" TargetMode="External"/><Relationship Id="rId37" Type="http://schemas.openxmlformats.org/officeDocument/2006/relationships/hyperlink" Target="http://www.lawinowa18.pl/" TargetMode="External"/><Relationship Id="rId40" Type="http://schemas.openxmlformats.org/officeDocument/2006/relationships/hyperlink" Target="http://www.lawinowa18.pl/" TargetMode="External"/><Relationship Id="rId45" Type="http://schemas.openxmlformats.org/officeDocument/2006/relationships/hyperlink" Target="http://www.lawinowa18.pl/" TargetMode="External"/><Relationship Id="rId53" Type="http://schemas.openxmlformats.org/officeDocument/2006/relationships/hyperlink" Target="http://www.lawinowa18.pl/" TargetMode="External"/><Relationship Id="rId5" Type="http://schemas.openxmlformats.org/officeDocument/2006/relationships/hyperlink" Target="mailto:sprzedaz@camar.pl" TargetMode="External"/><Relationship Id="rId15" Type="http://schemas.openxmlformats.org/officeDocument/2006/relationships/hyperlink" Target="mailto:sprzedaz@camar.pl" TargetMode="External"/><Relationship Id="rId23" Type="http://schemas.openxmlformats.org/officeDocument/2006/relationships/hyperlink" Target="mailto:sprzedaz@camar.pl" TargetMode="External"/><Relationship Id="rId28" Type="http://schemas.openxmlformats.org/officeDocument/2006/relationships/hyperlink" Target="http://www.lawinowa18.pl/" TargetMode="External"/><Relationship Id="rId36" Type="http://schemas.openxmlformats.org/officeDocument/2006/relationships/hyperlink" Target="mailto:sprzedaz@camar.pl" TargetMode="External"/><Relationship Id="rId49" Type="http://schemas.openxmlformats.org/officeDocument/2006/relationships/hyperlink" Target="mailto:sprzedaz@camar.pl" TargetMode="External"/><Relationship Id="rId10" Type="http://schemas.openxmlformats.org/officeDocument/2006/relationships/hyperlink" Target="http://www.lawinowa18.pl/" TargetMode="External"/><Relationship Id="rId19" Type="http://schemas.openxmlformats.org/officeDocument/2006/relationships/hyperlink" Target="mailto:sprzedaz@camar.pl" TargetMode="External"/><Relationship Id="rId31" Type="http://schemas.openxmlformats.org/officeDocument/2006/relationships/hyperlink" Target="mailto:sprzedaz@camar.pl" TargetMode="External"/><Relationship Id="rId44" Type="http://schemas.openxmlformats.org/officeDocument/2006/relationships/hyperlink" Target="http://www.lawinowa18.pl/" TargetMode="External"/><Relationship Id="rId52" Type="http://schemas.openxmlformats.org/officeDocument/2006/relationships/hyperlink" Target="http://www.lawinowa18.pl/" TargetMode="External"/><Relationship Id="rId4" Type="http://schemas.openxmlformats.org/officeDocument/2006/relationships/hyperlink" Target="mailto:sprzedaz@camar.pl" TargetMode="External"/><Relationship Id="rId9" Type="http://schemas.openxmlformats.org/officeDocument/2006/relationships/hyperlink" Target="http://www.lawinowa18.pl/" TargetMode="External"/><Relationship Id="rId14" Type="http://schemas.openxmlformats.org/officeDocument/2006/relationships/hyperlink" Target="mailto:sprzedaz@camar.pl" TargetMode="External"/><Relationship Id="rId22" Type="http://schemas.openxmlformats.org/officeDocument/2006/relationships/hyperlink" Target="mailto:sprzedaz@camar.pl" TargetMode="External"/><Relationship Id="rId27" Type="http://schemas.openxmlformats.org/officeDocument/2006/relationships/hyperlink" Target="http://www.lawinowa18.pl/" TargetMode="External"/><Relationship Id="rId30" Type="http://schemas.openxmlformats.org/officeDocument/2006/relationships/hyperlink" Target="http://www.lawinowa18.pl/" TargetMode="External"/><Relationship Id="rId35" Type="http://schemas.openxmlformats.org/officeDocument/2006/relationships/hyperlink" Target="mailto:sprzedaz@camar.pl" TargetMode="External"/><Relationship Id="rId43" Type="http://schemas.openxmlformats.org/officeDocument/2006/relationships/hyperlink" Target="mailto:sprzedaz@camar.pl" TargetMode="External"/><Relationship Id="rId48" Type="http://schemas.openxmlformats.org/officeDocument/2006/relationships/hyperlink" Target="mailto:sprzedaz@camar.pl" TargetMode="External"/><Relationship Id="rId56" Type="http://schemas.openxmlformats.org/officeDocument/2006/relationships/hyperlink" Target="mailto:sprzedaz@camar.pl" TargetMode="External"/><Relationship Id="rId8" Type="http://schemas.openxmlformats.org/officeDocument/2006/relationships/hyperlink" Target="http://www.lawinowa18.pl/" TargetMode="External"/><Relationship Id="rId51" Type="http://schemas.openxmlformats.org/officeDocument/2006/relationships/hyperlink" Target="http://www.lawinowa18.pl/" TargetMode="External"/><Relationship Id="rId3" Type="http://schemas.openxmlformats.org/officeDocument/2006/relationships/hyperlink" Target="mailto:sprzedaz@camar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E231-30DD-4DBA-BAF4-3EC3ED0EBB54}">
  <dimension ref="A1:BF28"/>
  <sheetViews>
    <sheetView tabSelected="1" zoomScale="80" zoomScaleNormal="80" workbookViewId="0"/>
  </sheetViews>
  <sheetFormatPr defaultRowHeight="15" x14ac:dyDescent="0.25"/>
  <cols>
    <col min="1" max="1" width="22.7109375" customWidth="1"/>
    <col min="2" max="2" width="24.85546875" customWidth="1"/>
    <col min="3" max="3" width="12.42578125" customWidth="1"/>
    <col min="4" max="4" width="17.7109375" customWidth="1"/>
    <col min="5" max="5" width="12.42578125" customWidth="1"/>
    <col min="6" max="6" width="10.5703125" customWidth="1"/>
    <col min="7" max="7" width="13.85546875" customWidth="1"/>
    <col min="8" max="8" width="25.28515625" customWidth="1"/>
    <col min="9" max="9" width="12.85546875" customWidth="1"/>
    <col min="10" max="10" width="22.140625" customWidth="1"/>
    <col min="11" max="11" width="17.5703125" style="2" customWidth="1"/>
    <col min="12" max="12" width="24.5703125" style="2" customWidth="1"/>
    <col min="13" max="13" width="20.7109375" style="2" customWidth="1"/>
    <col min="14" max="14" width="23.140625" style="2" customWidth="1"/>
    <col min="15" max="15" width="22.28515625" customWidth="1"/>
    <col min="16" max="16" width="13.7109375" style="2" customWidth="1"/>
    <col min="17" max="17" width="19.28515625" style="2" customWidth="1"/>
    <col min="18" max="18" width="19.5703125" style="2" customWidth="1"/>
    <col min="19" max="27" width="16.7109375" customWidth="1"/>
    <col min="28" max="28" width="96.42578125" style="2" customWidth="1"/>
    <col min="29" max="37" width="17.7109375" customWidth="1"/>
    <col min="38" max="38" width="27.7109375" customWidth="1"/>
    <col min="39" max="43" width="23.7109375" style="2" customWidth="1"/>
    <col min="44" max="47" width="23.7109375" customWidth="1"/>
    <col min="48" max="49" width="23.7109375" style="2" customWidth="1"/>
    <col min="50" max="50" width="23.7109375" customWidth="1"/>
    <col min="51" max="57" width="23.7109375" style="2" customWidth="1"/>
    <col min="58" max="58" width="23.7109375" customWidth="1"/>
  </cols>
  <sheetData>
    <row r="1" spans="1:58" s="2" customFormat="1" ht="1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s="3" customFormat="1" ht="15" customHeight="1" x14ac:dyDescent="0.25">
      <c r="A2" s="3" t="s">
        <v>58</v>
      </c>
      <c r="B2" s="3" t="s">
        <v>59</v>
      </c>
      <c r="C2" s="3">
        <v>1109627</v>
      </c>
      <c r="D2" s="3" t="s">
        <v>60</v>
      </c>
      <c r="E2" s="3">
        <v>7712932442</v>
      </c>
      <c r="F2" s="3">
        <v>528831146</v>
      </c>
      <c r="G2" s="4">
        <v>794780704</v>
      </c>
      <c r="H2" s="5" t="s">
        <v>61</v>
      </c>
      <c r="I2" s="3" t="s">
        <v>60</v>
      </c>
      <c r="J2" s="5" t="s">
        <v>62</v>
      </c>
      <c r="K2" s="6" t="s">
        <v>63</v>
      </c>
      <c r="L2" s="6" t="s">
        <v>64</v>
      </c>
      <c r="M2" s="6" t="s">
        <v>65</v>
      </c>
      <c r="N2" s="6" t="s">
        <v>66</v>
      </c>
      <c r="O2" s="6" t="s">
        <v>67</v>
      </c>
      <c r="P2" s="6">
        <v>23</v>
      </c>
      <c r="Q2" s="6" t="s">
        <v>60</v>
      </c>
      <c r="R2" s="6" t="s">
        <v>68</v>
      </c>
      <c r="S2" s="6" t="s">
        <v>63</v>
      </c>
      <c r="T2" s="6" t="s">
        <v>69</v>
      </c>
      <c r="U2" s="6" t="s">
        <v>69</v>
      </c>
      <c r="V2" s="6" t="s">
        <v>69</v>
      </c>
      <c r="W2" s="6" t="s">
        <v>70</v>
      </c>
      <c r="X2" s="3">
        <v>52</v>
      </c>
      <c r="Y2" s="6" t="s">
        <v>60</v>
      </c>
      <c r="Z2" s="3" t="s">
        <v>71</v>
      </c>
      <c r="AA2" s="6" t="s">
        <v>60</v>
      </c>
      <c r="AB2" s="6" t="s">
        <v>72</v>
      </c>
      <c r="AC2" s="6" t="s">
        <v>63</v>
      </c>
      <c r="AD2" s="6" t="s">
        <v>69</v>
      </c>
      <c r="AE2" s="6" t="s">
        <v>69</v>
      </c>
      <c r="AF2" s="6" t="s">
        <v>69</v>
      </c>
      <c r="AG2" s="6" t="s">
        <v>73</v>
      </c>
      <c r="AH2" s="3">
        <v>18</v>
      </c>
      <c r="AI2" s="3" t="s">
        <v>74</v>
      </c>
      <c r="AJ2" s="3" t="s">
        <v>75</v>
      </c>
      <c r="AK2" s="3" t="s">
        <v>76</v>
      </c>
      <c r="AL2" s="7">
        <f>AN2/93.91</f>
        <v>7975.7214354168891</v>
      </c>
      <c r="AM2" s="8" t="s">
        <v>91</v>
      </c>
      <c r="AN2" s="6">
        <v>749000</v>
      </c>
      <c r="AO2" s="8" t="s">
        <v>91</v>
      </c>
      <c r="AP2" s="6">
        <f t="shared" ref="AP2:AP28" si="0">AN2</f>
        <v>749000</v>
      </c>
      <c r="AQ2" s="8" t="s">
        <v>91</v>
      </c>
      <c r="AR2" s="3" t="s">
        <v>60</v>
      </c>
      <c r="AS2" s="3" t="s">
        <v>60</v>
      </c>
      <c r="AT2" s="3" t="s">
        <v>60</v>
      </c>
      <c r="AU2" s="3" t="s">
        <v>60</v>
      </c>
      <c r="AV2" s="3" t="s">
        <v>60</v>
      </c>
      <c r="AW2" s="3" t="s">
        <v>60</v>
      </c>
      <c r="AX2" s="3" t="s">
        <v>60</v>
      </c>
      <c r="AY2" s="3" t="s">
        <v>60</v>
      </c>
      <c r="AZ2" s="3" t="s">
        <v>60</v>
      </c>
      <c r="BA2" s="3" t="s">
        <v>60</v>
      </c>
      <c r="BB2" s="3" t="s">
        <v>60</v>
      </c>
      <c r="BC2" s="3" t="s">
        <v>60</v>
      </c>
      <c r="BD2" s="3" t="s">
        <v>60</v>
      </c>
      <c r="BE2" s="3" t="s">
        <v>60</v>
      </c>
      <c r="BF2" s="5" t="s">
        <v>62</v>
      </c>
    </row>
    <row r="3" spans="1:58" s="3" customFormat="1" ht="15" customHeight="1" x14ac:dyDescent="0.25">
      <c r="A3" s="3" t="s">
        <v>58</v>
      </c>
      <c r="B3" s="3" t="s">
        <v>59</v>
      </c>
      <c r="C3" s="3">
        <v>1109627</v>
      </c>
      <c r="D3" s="3" t="s">
        <v>60</v>
      </c>
      <c r="E3" s="3">
        <v>7712932442</v>
      </c>
      <c r="F3" s="3">
        <v>528831146</v>
      </c>
      <c r="G3" s="4">
        <v>794780704</v>
      </c>
      <c r="H3" s="5" t="s">
        <v>61</v>
      </c>
      <c r="I3" s="3" t="s">
        <v>60</v>
      </c>
      <c r="J3" s="5" t="s">
        <v>62</v>
      </c>
      <c r="K3" s="6" t="s">
        <v>63</v>
      </c>
      <c r="L3" s="6" t="s">
        <v>64</v>
      </c>
      <c r="M3" s="6" t="s">
        <v>65</v>
      </c>
      <c r="N3" s="6" t="s">
        <v>66</v>
      </c>
      <c r="O3" s="6" t="s">
        <v>67</v>
      </c>
      <c r="P3" s="6">
        <v>23</v>
      </c>
      <c r="Q3" s="6" t="s">
        <v>60</v>
      </c>
      <c r="R3" s="6" t="s">
        <v>68</v>
      </c>
      <c r="S3" s="6" t="s">
        <v>63</v>
      </c>
      <c r="T3" s="6" t="s">
        <v>69</v>
      </c>
      <c r="U3" s="6" t="s">
        <v>69</v>
      </c>
      <c r="V3" s="6" t="s">
        <v>69</v>
      </c>
      <c r="W3" s="6" t="s">
        <v>70</v>
      </c>
      <c r="X3" s="3">
        <v>52</v>
      </c>
      <c r="Y3" s="6" t="s">
        <v>60</v>
      </c>
      <c r="Z3" s="3" t="s">
        <v>71</v>
      </c>
      <c r="AA3" s="6" t="s">
        <v>60</v>
      </c>
      <c r="AB3" s="6" t="s">
        <v>72</v>
      </c>
      <c r="AC3" s="6" t="s">
        <v>63</v>
      </c>
      <c r="AD3" s="6" t="s">
        <v>69</v>
      </c>
      <c r="AE3" s="6" t="s">
        <v>69</v>
      </c>
      <c r="AF3" s="6" t="s">
        <v>69</v>
      </c>
      <c r="AG3" s="6" t="s">
        <v>73</v>
      </c>
      <c r="AH3" s="3">
        <v>18</v>
      </c>
      <c r="AI3" s="3" t="s">
        <v>74</v>
      </c>
      <c r="AJ3" s="3" t="s">
        <v>75</v>
      </c>
      <c r="AK3" s="3" t="s">
        <v>77</v>
      </c>
      <c r="AL3" s="7">
        <f>AN3/93.91</f>
        <v>7443.2967735065495</v>
      </c>
      <c r="AM3" s="8" t="s">
        <v>91</v>
      </c>
      <c r="AN3" s="6">
        <v>699000</v>
      </c>
      <c r="AO3" s="8" t="s">
        <v>91</v>
      </c>
      <c r="AP3" s="6">
        <f t="shared" si="0"/>
        <v>699000</v>
      </c>
      <c r="AQ3" s="8" t="s">
        <v>91</v>
      </c>
      <c r="AR3" s="3" t="s">
        <v>60</v>
      </c>
      <c r="AS3" s="3" t="s">
        <v>60</v>
      </c>
      <c r="AT3" s="3" t="s">
        <v>60</v>
      </c>
      <c r="AU3" s="3" t="s">
        <v>60</v>
      </c>
      <c r="AV3" s="3" t="s">
        <v>60</v>
      </c>
      <c r="AW3" s="3" t="s">
        <v>60</v>
      </c>
      <c r="AX3" s="3" t="s">
        <v>60</v>
      </c>
      <c r="AY3" s="3" t="s">
        <v>60</v>
      </c>
      <c r="AZ3" s="3" t="s">
        <v>60</v>
      </c>
      <c r="BA3" s="3" t="s">
        <v>60</v>
      </c>
      <c r="BB3" s="3" t="s">
        <v>60</v>
      </c>
      <c r="BC3" s="3" t="s">
        <v>60</v>
      </c>
      <c r="BD3" s="3" t="s">
        <v>60</v>
      </c>
      <c r="BE3" s="3" t="s">
        <v>60</v>
      </c>
      <c r="BF3" s="5" t="s">
        <v>62</v>
      </c>
    </row>
    <row r="4" spans="1:58" s="3" customFormat="1" ht="15" customHeight="1" x14ac:dyDescent="0.25">
      <c r="A4" s="3" t="s">
        <v>58</v>
      </c>
      <c r="B4" s="3" t="s">
        <v>59</v>
      </c>
      <c r="C4" s="3">
        <v>1109627</v>
      </c>
      <c r="D4" s="3" t="s">
        <v>60</v>
      </c>
      <c r="E4" s="3">
        <v>7712932442</v>
      </c>
      <c r="F4" s="3">
        <v>528831146</v>
      </c>
      <c r="G4" s="4">
        <v>794780704</v>
      </c>
      <c r="H4" s="5" t="s">
        <v>61</v>
      </c>
      <c r="I4" s="3" t="s">
        <v>60</v>
      </c>
      <c r="J4" s="5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>
        <v>23</v>
      </c>
      <c r="Q4" s="6" t="s">
        <v>60</v>
      </c>
      <c r="R4" s="6" t="s">
        <v>68</v>
      </c>
      <c r="S4" s="6" t="s">
        <v>63</v>
      </c>
      <c r="T4" s="6" t="s">
        <v>69</v>
      </c>
      <c r="U4" s="6" t="s">
        <v>69</v>
      </c>
      <c r="V4" s="6" t="s">
        <v>69</v>
      </c>
      <c r="W4" s="6" t="s">
        <v>70</v>
      </c>
      <c r="X4" s="3">
        <v>52</v>
      </c>
      <c r="Y4" s="6" t="s">
        <v>60</v>
      </c>
      <c r="Z4" s="3" t="s">
        <v>71</v>
      </c>
      <c r="AA4" s="6" t="s">
        <v>60</v>
      </c>
      <c r="AB4" s="6" t="s">
        <v>72</v>
      </c>
      <c r="AC4" s="6" t="s">
        <v>63</v>
      </c>
      <c r="AD4" s="6" t="s">
        <v>69</v>
      </c>
      <c r="AE4" s="6" t="s">
        <v>69</v>
      </c>
      <c r="AF4" s="6" t="s">
        <v>69</v>
      </c>
      <c r="AG4" s="6" t="s">
        <v>73</v>
      </c>
      <c r="AH4" s="3">
        <v>18</v>
      </c>
      <c r="AI4" s="3" t="s">
        <v>74</v>
      </c>
      <c r="AJ4" s="3" t="s">
        <v>75</v>
      </c>
      <c r="AK4" s="3" t="s">
        <v>78</v>
      </c>
      <c r="AL4" s="7">
        <f>AN4/93.91</f>
        <v>8188.6913001810244</v>
      </c>
      <c r="AM4" s="8" t="s">
        <v>91</v>
      </c>
      <c r="AN4" s="6">
        <v>769000</v>
      </c>
      <c r="AO4" s="8" t="s">
        <v>91</v>
      </c>
      <c r="AP4" s="6">
        <f t="shared" si="0"/>
        <v>769000</v>
      </c>
      <c r="AQ4" s="8" t="s">
        <v>91</v>
      </c>
      <c r="AR4" s="3" t="s">
        <v>60</v>
      </c>
      <c r="AS4" s="3" t="s">
        <v>60</v>
      </c>
      <c r="AT4" s="3" t="s">
        <v>60</v>
      </c>
      <c r="AU4" s="3" t="s">
        <v>60</v>
      </c>
      <c r="AV4" s="3" t="s">
        <v>60</v>
      </c>
      <c r="AW4" s="3" t="s">
        <v>60</v>
      </c>
      <c r="AX4" s="3" t="s">
        <v>60</v>
      </c>
      <c r="AY4" s="3" t="s">
        <v>60</v>
      </c>
      <c r="AZ4" s="3" t="s">
        <v>60</v>
      </c>
      <c r="BA4" s="3" t="s">
        <v>60</v>
      </c>
      <c r="BB4" s="3" t="s">
        <v>60</v>
      </c>
      <c r="BC4" s="3" t="s">
        <v>60</v>
      </c>
      <c r="BD4" s="3" t="s">
        <v>60</v>
      </c>
      <c r="BE4" s="3" t="s">
        <v>60</v>
      </c>
      <c r="BF4" s="5" t="s">
        <v>62</v>
      </c>
    </row>
    <row r="5" spans="1:58" s="3" customFormat="1" ht="15" customHeight="1" x14ac:dyDescent="0.25">
      <c r="A5" s="3" t="s">
        <v>58</v>
      </c>
      <c r="B5" s="3" t="s">
        <v>59</v>
      </c>
      <c r="C5" s="3">
        <v>1109627</v>
      </c>
      <c r="D5" s="3" t="s">
        <v>60</v>
      </c>
      <c r="E5" s="3">
        <v>7712932442</v>
      </c>
      <c r="F5" s="3">
        <v>528831146</v>
      </c>
      <c r="G5" s="4">
        <v>794780704</v>
      </c>
      <c r="H5" s="5" t="s">
        <v>61</v>
      </c>
      <c r="I5" s="3" t="s">
        <v>60</v>
      </c>
      <c r="J5" s="5" t="s">
        <v>62</v>
      </c>
      <c r="K5" s="6" t="s">
        <v>63</v>
      </c>
      <c r="L5" s="6" t="s">
        <v>64</v>
      </c>
      <c r="M5" s="6" t="s">
        <v>65</v>
      </c>
      <c r="N5" s="6" t="s">
        <v>66</v>
      </c>
      <c r="O5" s="6" t="s">
        <v>67</v>
      </c>
      <c r="P5" s="6">
        <v>23</v>
      </c>
      <c r="Q5" s="6" t="s">
        <v>60</v>
      </c>
      <c r="R5" s="6" t="s">
        <v>68</v>
      </c>
      <c r="S5" s="6" t="s">
        <v>63</v>
      </c>
      <c r="T5" s="6" t="s">
        <v>69</v>
      </c>
      <c r="U5" s="6" t="s">
        <v>69</v>
      </c>
      <c r="V5" s="6" t="s">
        <v>69</v>
      </c>
      <c r="W5" s="6" t="s">
        <v>70</v>
      </c>
      <c r="X5" s="3">
        <v>52</v>
      </c>
      <c r="Y5" s="6" t="s">
        <v>60</v>
      </c>
      <c r="Z5" s="3" t="s">
        <v>71</v>
      </c>
      <c r="AA5" s="6" t="s">
        <v>60</v>
      </c>
      <c r="AB5" s="6" t="s">
        <v>72</v>
      </c>
      <c r="AC5" s="6" t="s">
        <v>63</v>
      </c>
      <c r="AD5" s="6" t="s">
        <v>69</v>
      </c>
      <c r="AE5" s="6" t="s">
        <v>69</v>
      </c>
      <c r="AF5" s="6" t="s">
        <v>69</v>
      </c>
      <c r="AG5" s="6" t="s">
        <v>73</v>
      </c>
      <c r="AH5" s="3">
        <v>18</v>
      </c>
      <c r="AI5" s="3" t="s">
        <v>74</v>
      </c>
      <c r="AJ5" s="3" t="s">
        <v>75</v>
      </c>
      <c r="AK5" s="3" t="s">
        <v>79</v>
      </c>
      <c r="AL5" s="7">
        <f>AN5/93.91</f>
        <v>7975.7214354168891</v>
      </c>
      <c r="AM5" s="8" t="s">
        <v>91</v>
      </c>
      <c r="AN5" s="6">
        <v>749000</v>
      </c>
      <c r="AO5" s="8" t="s">
        <v>91</v>
      </c>
      <c r="AP5" s="6">
        <f t="shared" si="0"/>
        <v>749000</v>
      </c>
      <c r="AQ5" s="8" t="s">
        <v>91</v>
      </c>
      <c r="AR5" s="3" t="s">
        <v>60</v>
      </c>
      <c r="AS5" s="3" t="s">
        <v>60</v>
      </c>
      <c r="AT5" s="3" t="s">
        <v>60</v>
      </c>
      <c r="AU5" s="3" t="s">
        <v>60</v>
      </c>
      <c r="AV5" s="3" t="s">
        <v>60</v>
      </c>
      <c r="AW5" s="3" t="s">
        <v>60</v>
      </c>
      <c r="AX5" s="3" t="s">
        <v>60</v>
      </c>
      <c r="AY5" s="3" t="s">
        <v>60</v>
      </c>
      <c r="AZ5" s="3" t="s">
        <v>60</v>
      </c>
      <c r="BA5" s="3" t="s">
        <v>60</v>
      </c>
      <c r="BB5" s="3" t="s">
        <v>60</v>
      </c>
      <c r="BC5" s="3" t="s">
        <v>60</v>
      </c>
      <c r="BD5" s="3" t="s">
        <v>60</v>
      </c>
      <c r="BE5" s="3" t="s">
        <v>60</v>
      </c>
      <c r="BF5" s="5" t="s">
        <v>62</v>
      </c>
    </row>
    <row r="6" spans="1:58" s="3" customFormat="1" ht="15" customHeight="1" x14ac:dyDescent="0.25">
      <c r="A6" s="3" t="s">
        <v>58</v>
      </c>
      <c r="B6" s="3" t="s">
        <v>59</v>
      </c>
      <c r="C6" s="3">
        <v>1109627</v>
      </c>
      <c r="D6" s="3" t="s">
        <v>60</v>
      </c>
      <c r="E6" s="3">
        <v>7712932442</v>
      </c>
      <c r="F6" s="3">
        <v>528831146</v>
      </c>
      <c r="G6" s="4">
        <v>794780704</v>
      </c>
      <c r="H6" s="5" t="s">
        <v>61</v>
      </c>
      <c r="I6" s="3" t="s">
        <v>60</v>
      </c>
      <c r="J6" s="5" t="s">
        <v>62</v>
      </c>
      <c r="K6" s="6" t="s">
        <v>63</v>
      </c>
      <c r="L6" s="6" t="s">
        <v>64</v>
      </c>
      <c r="M6" s="6" t="s">
        <v>65</v>
      </c>
      <c r="N6" s="6" t="s">
        <v>66</v>
      </c>
      <c r="O6" s="6" t="s">
        <v>67</v>
      </c>
      <c r="P6" s="6">
        <v>23</v>
      </c>
      <c r="Q6" s="6" t="s">
        <v>60</v>
      </c>
      <c r="R6" s="6" t="s">
        <v>68</v>
      </c>
      <c r="S6" s="6" t="s">
        <v>63</v>
      </c>
      <c r="T6" s="6" t="s">
        <v>69</v>
      </c>
      <c r="U6" s="6" t="s">
        <v>69</v>
      </c>
      <c r="V6" s="6" t="s">
        <v>69</v>
      </c>
      <c r="W6" s="6" t="s">
        <v>70</v>
      </c>
      <c r="X6" s="3">
        <v>52</v>
      </c>
      <c r="Y6" s="6" t="s">
        <v>60</v>
      </c>
      <c r="Z6" s="3" t="s">
        <v>71</v>
      </c>
      <c r="AA6" s="6" t="s">
        <v>60</v>
      </c>
      <c r="AB6" s="6" t="s">
        <v>72</v>
      </c>
      <c r="AC6" s="6" t="s">
        <v>63</v>
      </c>
      <c r="AD6" s="6" t="s">
        <v>69</v>
      </c>
      <c r="AE6" s="6" t="s">
        <v>69</v>
      </c>
      <c r="AF6" s="6" t="s">
        <v>69</v>
      </c>
      <c r="AG6" s="6" t="s">
        <v>73</v>
      </c>
      <c r="AH6" s="3">
        <v>18</v>
      </c>
      <c r="AI6" s="3" t="s">
        <v>74</v>
      </c>
      <c r="AJ6" s="3" t="s">
        <v>75</v>
      </c>
      <c r="AK6" s="3" t="s">
        <v>80</v>
      </c>
      <c r="AL6" s="7">
        <f>AN6/93.91</f>
        <v>7975.7214354168891</v>
      </c>
      <c r="AM6" s="8" t="s">
        <v>91</v>
      </c>
      <c r="AN6" s="6">
        <v>749000</v>
      </c>
      <c r="AO6" s="8" t="s">
        <v>91</v>
      </c>
      <c r="AP6" s="6">
        <f t="shared" si="0"/>
        <v>749000</v>
      </c>
      <c r="AQ6" s="8" t="s">
        <v>91</v>
      </c>
      <c r="AR6" s="3" t="s">
        <v>60</v>
      </c>
      <c r="AS6" s="3" t="s">
        <v>60</v>
      </c>
      <c r="AT6" s="3" t="s">
        <v>60</v>
      </c>
      <c r="AU6" s="3" t="s">
        <v>60</v>
      </c>
      <c r="AV6" s="3" t="s">
        <v>60</v>
      </c>
      <c r="AW6" s="3" t="s">
        <v>60</v>
      </c>
      <c r="AX6" s="3" t="s">
        <v>60</v>
      </c>
      <c r="AY6" s="3" t="s">
        <v>60</v>
      </c>
      <c r="AZ6" s="3" t="s">
        <v>60</v>
      </c>
      <c r="BA6" s="3" t="s">
        <v>60</v>
      </c>
      <c r="BB6" s="3" t="s">
        <v>60</v>
      </c>
      <c r="BC6" s="3" t="s">
        <v>60</v>
      </c>
      <c r="BD6" s="3" t="s">
        <v>60</v>
      </c>
      <c r="BE6" s="3" t="s">
        <v>60</v>
      </c>
      <c r="BF6" s="5" t="s">
        <v>62</v>
      </c>
    </row>
    <row r="7" spans="1:58" s="3" customFormat="1" ht="15" customHeight="1" x14ac:dyDescent="0.25">
      <c r="A7" s="3" t="s">
        <v>58</v>
      </c>
      <c r="B7" s="3" t="s">
        <v>59</v>
      </c>
      <c r="C7" s="3">
        <v>1109627</v>
      </c>
      <c r="D7" s="3" t="s">
        <v>60</v>
      </c>
      <c r="E7" s="3">
        <v>7712932442</v>
      </c>
      <c r="F7" s="3">
        <v>528831146</v>
      </c>
      <c r="G7" s="4">
        <v>794780704</v>
      </c>
      <c r="H7" s="5" t="s">
        <v>61</v>
      </c>
      <c r="I7" s="3" t="s">
        <v>60</v>
      </c>
      <c r="J7" s="5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>
        <v>23</v>
      </c>
      <c r="Q7" s="6" t="s">
        <v>60</v>
      </c>
      <c r="R7" s="6" t="s">
        <v>68</v>
      </c>
      <c r="S7" s="6" t="s">
        <v>63</v>
      </c>
      <c r="T7" s="6" t="s">
        <v>69</v>
      </c>
      <c r="U7" s="6" t="s">
        <v>69</v>
      </c>
      <c r="V7" s="6" t="s">
        <v>69</v>
      </c>
      <c r="W7" s="6" t="s">
        <v>70</v>
      </c>
      <c r="X7" s="3">
        <v>52</v>
      </c>
      <c r="Y7" s="6" t="s">
        <v>60</v>
      </c>
      <c r="Z7" s="3" t="s">
        <v>71</v>
      </c>
      <c r="AA7" s="6" t="s">
        <v>60</v>
      </c>
      <c r="AB7" s="6" t="s">
        <v>72</v>
      </c>
      <c r="AC7" s="6" t="s">
        <v>63</v>
      </c>
      <c r="AD7" s="6" t="s">
        <v>69</v>
      </c>
      <c r="AE7" s="6" t="s">
        <v>69</v>
      </c>
      <c r="AF7" s="6" t="s">
        <v>69</v>
      </c>
      <c r="AG7" s="6" t="s">
        <v>73</v>
      </c>
      <c r="AH7" s="3">
        <v>18</v>
      </c>
      <c r="AI7" s="3" t="s">
        <v>74</v>
      </c>
      <c r="AJ7" s="3" t="s">
        <v>75</v>
      </c>
      <c r="AK7" s="3" t="s">
        <v>81</v>
      </c>
      <c r="AL7" s="7">
        <f>AN7/101.32</f>
        <v>8181.9976312672725</v>
      </c>
      <c r="AM7" s="8" t="s">
        <v>91</v>
      </c>
      <c r="AN7" s="6">
        <v>829000</v>
      </c>
      <c r="AO7" s="8" t="s">
        <v>91</v>
      </c>
      <c r="AP7" s="6">
        <f t="shared" si="0"/>
        <v>829000</v>
      </c>
      <c r="AQ7" s="8" t="s">
        <v>91</v>
      </c>
      <c r="AR7" s="3" t="s">
        <v>60</v>
      </c>
      <c r="AS7" s="3" t="s">
        <v>60</v>
      </c>
      <c r="AT7" s="3" t="s">
        <v>60</v>
      </c>
      <c r="AU7" s="3" t="s">
        <v>60</v>
      </c>
      <c r="AV7" s="3" t="s">
        <v>60</v>
      </c>
      <c r="AW7" s="3" t="s">
        <v>60</v>
      </c>
      <c r="AX7" s="3" t="s">
        <v>60</v>
      </c>
      <c r="AY7" s="3" t="s">
        <v>60</v>
      </c>
      <c r="AZ7" s="3" t="s">
        <v>60</v>
      </c>
      <c r="BA7" s="3" t="s">
        <v>60</v>
      </c>
      <c r="BB7" s="3" t="s">
        <v>60</v>
      </c>
      <c r="BC7" s="3" t="s">
        <v>60</v>
      </c>
      <c r="BD7" s="3" t="s">
        <v>60</v>
      </c>
      <c r="BE7" s="3" t="s">
        <v>60</v>
      </c>
      <c r="BF7" s="5" t="s">
        <v>62</v>
      </c>
    </row>
    <row r="8" spans="1:58" s="3" customFormat="1" ht="15" customHeight="1" x14ac:dyDescent="0.25">
      <c r="A8" s="3" t="s">
        <v>58</v>
      </c>
      <c r="B8" s="3" t="s">
        <v>59</v>
      </c>
      <c r="C8" s="3">
        <v>1109627</v>
      </c>
      <c r="D8" s="3" t="s">
        <v>60</v>
      </c>
      <c r="E8" s="3">
        <v>7712932442</v>
      </c>
      <c r="F8" s="3">
        <v>528831146</v>
      </c>
      <c r="G8" s="4">
        <v>794780704</v>
      </c>
      <c r="H8" s="5" t="s">
        <v>61</v>
      </c>
      <c r="I8" s="3" t="s">
        <v>60</v>
      </c>
      <c r="J8" s="5" t="s">
        <v>62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67</v>
      </c>
      <c r="P8" s="6">
        <v>23</v>
      </c>
      <c r="Q8" s="6" t="s">
        <v>60</v>
      </c>
      <c r="R8" s="6" t="s">
        <v>68</v>
      </c>
      <c r="S8" s="6" t="s">
        <v>63</v>
      </c>
      <c r="T8" s="6" t="s">
        <v>69</v>
      </c>
      <c r="U8" s="6" t="s">
        <v>69</v>
      </c>
      <c r="V8" s="6" t="s">
        <v>69</v>
      </c>
      <c r="W8" s="6" t="s">
        <v>70</v>
      </c>
      <c r="X8" s="3">
        <v>52</v>
      </c>
      <c r="Y8" s="6" t="s">
        <v>60</v>
      </c>
      <c r="Z8" s="3" t="s">
        <v>71</v>
      </c>
      <c r="AA8" s="6" t="s">
        <v>60</v>
      </c>
      <c r="AB8" s="6" t="s">
        <v>72</v>
      </c>
      <c r="AC8" s="6" t="s">
        <v>63</v>
      </c>
      <c r="AD8" s="6" t="s">
        <v>69</v>
      </c>
      <c r="AE8" s="6" t="s">
        <v>69</v>
      </c>
      <c r="AF8" s="6" t="s">
        <v>69</v>
      </c>
      <c r="AG8" s="6" t="s">
        <v>73</v>
      </c>
      <c r="AH8" s="3">
        <v>18</v>
      </c>
      <c r="AI8" s="3" t="s">
        <v>74</v>
      </c>
      <c r="AJ8" s="3" t="s">
        <v>75</v>
      </c>
      <c r="AK8" s="3" t="s">
        <v>82</v>
      </c>
      <c r="AL8" s="7">
        <f t="shared" ref="AL8:AL9" si="1">AN8/101.32</f>
        <v>8379.392025266483</v>
      </c>
      <c r="AM8" s="8" t="s">
        <v>91</v>
      </c>
      <c r="AN8" s="6">
        <v>849000</v>
      </c>
      <c r="AO8" s="8" t="s">
        <v>91</v>
      </c>
      <c r="AP8" s="6">
        <f t="shared" si="0"/>
        <v>849000</v>
      </c>
      <c r="AQ8" s="8" t="s">
        <v>91</v>
      </c>
      <c r="AR8" s="3" t="s">
        <v>60</v>
      </c>
      <c r="AS8" s="3" t="s">
        <v>60</v>
      </c>
      <c r="AT8" s="3" t="s">
        <v>60</v>
      </c>
      <c r="AU8" s="3" t="s">
        <v>60</v>
      </c>
      <c r="AV8" s="3" t="s">
        <v>60</v>
      </c>
      <c r="AW8" s="3" t="s">
        <v>60</v>
      </c>
      <c r="AX8" s="3" t="s">
        <v>60</v>
      </c>
      <c r="AY8" s="3" t="s">
        <v>60</v>
      </c>
      <c r="AZ8" s="3" t="s">
        <v>60</v>
      </c>
      <c r="BA8" s="3" t="s">
        <v>60</v>
      </c>
      <c r="BB8" s="3" t="s">
        <v>60</v>
      </c>
      <c r="BC8" s="3" t="s">
        <v>60</v>
      </c>
      <c r="BD8" s="3" t="s">
        <v>60</v>
      </c>
      <c r="BE8" s="3" t="s">
        <v>60</v>
      </c>
      <c r="BF8" s="5" t="s">
        <v>62</v>
      </c>
    </row>
    <row r="9" spans="1:58" s="3" customFormat="1" ht="15" customHeight="1" x14ac:dyDescent="0.25">
      <c r="A9" s="3" t="s">
        <v>58</v>
      </c>
      <c r="B9" s="3" t="s">
        <v>59</v>
      </c>
      <c r="C9" s="3">
        <v>1109627</v>
      </c>
      <c r="D9" s="3" t="s">
        <v>60</v>
      </c>
      <c r="E9" s="3">
        <v>7712932442</v>
      </c>
      <c r="F9" s="3">
        <v>528831146</v>
      </c>
      <c r="G9" s="4">
        <v>794780704</v>
      </c>
      <c r="H9" s="5" t="s">
        <v>61</v>
      </c>
      <c r="I9" s="3" t="s">
        <v>60</v>
      </c>
      <c r="J9" s="5" t="s">
        <v>62</v>
      </c>
      <c r="K9" s="6" t="s">
        <v>63</v>
      </c>
      <c r="L9" s="6" t="s">
        <v>64</v>
      </c>
      <c r="M9" s="6" t="s">
        <v>65</v>
      </c>
      <c r="N9" s="6" t="s">
        <v>66</v>
      </c>
      <c r="O9" s="6" t="s">
        <v>67</v>
      </c>
      <c r="P9" s="6">
        <v>23</v>
      </c>
      <c r="Q9" s="6" t="s">
        <v>60</v>
      </c>
      <c r="R9" s="6" t="s">
        <v>68</v>
      </c>
      <c r="S9" s="6" t="s">
        <v>63</v>
      </c>
      <c r="T9" s="6" t="s">
        <v>69</v>
      </c>
      <c r="U9" s="6" t="s">
        <v>69</v>
      </c>
      <c r="V9" s="6" t="s">
        <v>69</v>
      </c>
      <c r="W9" s="6" t="s">
        <v>70</v>
      </c>
      <c r="X9" s="3">
        <v>52</v>
      </c>
      <c r="Y9" s="6" t="s">
        <v>60</v>
      </c>
      <c r="Z9" s="3" t="s">
        <v>71</v>
      </c>
      <c r="AA9" s="6" t="s">
        <v>60</v>
      </c>
      <c r="AB9" s="6" t="s">
        <v>72</v>
      </c>
      <c r="AC9" s="6" t="s">
        <v>63</v>
      </c>
      <c r="AD9" s="6" t="s">
        <v>69</v>
      </c>
      <c r="AE9" s="6" t="s">
        <v>69</v>
      </c>
      <c r="AF9" s="6" t="s">
        <v>69</v>
      </c>
      <c r="AG9" s="6" t="s">
        <v>73</v>
      </c>
      <c r="AH9" s="3">
        <v>18</v>
      </c>
      <c r="AI9" s="3" t="s">
        <v>74</v>
      </c>
      <c r="AJ9" s="3" t="s">
        <v>75</v>
      </c>
      <c r="AK9" s="3" t="s">
        <v>83</v>
      </c>
      <c r="AL9" s="7">
        <f t="shared" si="1"/>
        <v>8379.392025266483</v>
      </c>
      <c r="AM9" s="8" t="s">
        <v>91</v>
      </c>
      <c r="AN9" s="6">
        <v>849000</v>
      </c>
      <c r="AO9" s="8" t="s">
        <v>91</v>
      </c>
      <c r="AP9" s="6">
        <f t="shared" si="0"/>
        <v>849000</v>
      </c>
      <c r="AQ9" s="8" t="s">
        <v>91</v>
      </c>
      <c r="AR9" s="3" t="s">
        <v>60</v>
      </c>
      <c r="AS9" s="3" t="s">
        <v>60</v>
      </c>
      <c r="AT9" s="3" t="s">
        <v>60</v>
      </c>
      <c r="AU9" s="3" t="s">
        <v>60</v>
      </c>
      <c r="AV9" s="3" t="s">
        <v>60</v>
      </c>
      <c r="AW9" s="3" t="s">
        <v>60</v>
      </c>
      <c r="AX9" s="3" t="s">
        <v>60</v>
      </c>
      <c r="AY9" s="3" t="s">
        <v>60</v>
      </c>
      <c r="AZ9" s="3" t="s">
        <v>60</v>
      </c>
      <c r="BA9" s="3" t="s">
        <v>60</v>
      </c>
      <c r="BB9" s="3" t="s">
        <v>60</v>
      </c>
      <c r="BC9" s="3" t="s">
        <v>60</v>
      </c>
      <c r="BD9" s="3" t="s">
        <v>60</v>
      </c>
      <c r="BE9" s="3" t="s">
        <v>60</v>
      </c>
      <c r="BF9" s="5" t="s">
        <v>62</v>
      </c>
    </row>
    <row r="10" spans="1:58" s="3" customFormat="1" ht="15" customHeight="1" x14ac:dyDescent="0.25">
      <c r="A10" s="3" t="s">
        <v>58</v>
      </c>
      <c r="B10" s="3" t="s">
        <v>59</v>
      </c>
      <c r="C10" s="3">
        <v>1109627</v>
      </c>
      <c r="D10" s="3" t="s">
        <v>60</v>
      </c>
      <c r="E10" s="3">
        <v>7712932442</v>
      </c>
      <c r="F10" s="3">
        <v>528831146</v>
      </c>
      <c r="G10" s="4">
        <v>794780704</v>
      </c>
      <c r="H10" s="5" t="s">
        <v>61</v>
      </c>
      <c r="I10" s="3" t="s">
        <v>60</v>
      </c>
      <c r="J10" s="5" t="s">
        <v>62</v>
      </c>
      <c r="K10" s="6" t="s">
        <v>63</v>
      </c>
      <c r="L10" s="6" t="s">
        <v>64</v>
      </c>
      <c r="M10" s="6" t="s">
        <v>65</v>
      </c>
      <c r="N10" s="6" t="s">
        <v>66</v>
      </c>
      <c r="O10" s="6" t="s">
        <v>67</v>
      </c>
      <c r="P10" s="6">
        <v>23</v>
      </c>
      <c r="Q10" s="6" t="s">
        <v>60</v>
      </c>
      <c r="R10" s="6" t="s">
        <v>68</v>
      </c>
      <c r="S10" s="6" t="s">
        <v>63</v>
      </c>
      <c r="T10" s="6" t="s">
        <v>69</v>
      </c>
      <c r="U10" s="6" t="s">
        <v>69</v>
      </c>
      <c r="V10" s="6" t="s">
        <v>69</v>
      </c>
      <c r="W10" s="6" t="s">
        <v>70</v>
      </c>
      <c r="X10" s="3">
        <v>52</v>
      </c>
      <c r="Y10" s="6" t="s">
        <v>60</v>
      </c>
      <c r="Z10" s="3" t="s">
        <v>71</v>
      </c>
      <c r="AA10" s="6" t="s">
        <v>60</v>
      </c>
      <c r="AB10" s="6" t="s">
        <v>72</v>
      </c>
      <c r="AC10" s="6" t="s">
        <v>63</v>
      </c>
      <c r="AD10" s="6" t="s">
        <v>69</v>
      </c>
      <c r="AE10" s="6" t="s">
        <v>69</v>
      </c>
      <c r="AF10" s="6" t="s">
        <v>69</v>
      </c>
      <c r="AG10" s="6" t="s">
        <v>73</v>
      </c>
      <c r="AH10" s="3">
        <v>18</v>
      </c>
      <c r="AI10" s="3" t="s">
        <v>74</v>
      </c>
      <c r="AJ10" s="3" t="s">
        <v>75</v>
      </c>
      <c r="AK10" s="3" t="s">
        <v>84</v>
      </c>
      <c r="AL10" s="7">
        <f>AN10/101.32</f>
        <v>8379.392025266483</v>
      </c>
      <c r="AM10" s="8" t="s">
        <v>91</v>
      </c>
      <c r="AN10" s="6">
        <v>849000</v>
      </c>
      <c r="AO10" s="8" t="s">
        <v>91</v>
      </c>
      <c r="AP10" s="6">
        <f t="shared" si="0"/>
        <v>849000</v>
      </c>
      <c r="AQ10" s="8" t="s">
        <v>91</v>
      </c>
      <c r="AR10" s="3" t="s">
        <v>60</v>
      </c>
      <c r="AS10" s="3" t="s">
        <v>60</v>
      </c>
      <c r="AT10" s="3" t="s">
        <v>60</v>
      </c>
      <c r="AU10" s="3" t="s">
        <v>60</v>
      </c>
      <c r="AV10" s="3" t="s">
        <v>60</v>
      </c>
      <c r="AW10" s="3" t="s">
        <v>60</v>
      </c>
      <c r="AX10" s="3" t="s">
        <v>60</v>
      </c>
      <c r="AY10" s="3" t="s">
        <v>60</v>
      </c>
      <c r="AZ10" s="3" t="s">
        <v>60</v>
      </c>
      <c r="BA10" s="3" t="s">
        <v>60</v>
      </c>
      <c r="BB10" s="3" t="s">
        <v>60</v>
      </c>
      <c r="BC10" s="3" t="s">
        <v>60</v>
      </c>
      <c r="BD10" s="3" t="s">
        <v>60</v>
      </c>
      <c r="BE10" s="3" t="s">
        <v>60</v>
      </c>
      <c r="BF10" s="5" t="s">
        <v>62</v>
      </c>
    </row>
    <row r="11" spans="1:58" s="3" customFormat="1" ht="15" customHeight="1" x14ac:dyDescent="0.25">
      <c r="A11" s="3" t="s">
        <v>58</v>
      </c>
      <c r="B11" s="3" t="s">
        <v>59</v>
      </c>
      <c r="C11" s="3">
        <v>1109627</v>
      </c>
      <c r="D11" s="3" t="s">
        <v>60</v>
      </c>
      <c r="E11" s="3">
        <v>7712932442</v>
      </c>
      <c r="F11" s="3">
        <v>528831146</v>
      </c>
      <c r="G11" s="4">
        <v>794780704</v>
      </c>
      <c r="H11" s="5" t="s">
        <v>61</v>
      </c>
      <c r="I11" s="3" t="s">
        <v>60</v>
      </c>
      <c r="J11" s="5" t="s">
        <v>62</v>
      </c>
      <c r="K11" s="6" t="s">
        <v>63</v>
      </c>
      <c r="L11" s="6" t="s">
        <v>64</v>
      </c>
      <c r="M11" s="6" t="s">
        <v>65</v>
      </c>
      <c r="N11" s="6" t="s">
        <v>66</v>
      </c>
      <c r="O11" s="6" t="s">
        <v>67</v>
      </c>
      <c r="P11" s="6">
        <v>23</v>
      </c>
      <c r="Q11" s="6" t="s">
        <v>60</v>
      </c>
      <c r="R11" s="6" t="s">
        <v>68</v>
      </c>
      <c r="S11" s="6" t="s">
        <v>63</v>
      </c>
      <c r="T11" s="6" t="s">
        <v>69</v>
      </c>
      <c r="U11" s="6" t="s">
        <v>69</v>
      </c>
      <c r="V11" s="6" t="s">
        <v>69</v>
      </c>
      <c r="W11" s="6" t="s">
        <v>70</v>
      </c>
      <c r="X11" s="3">
        <v>52</v>
      </c>
      <c r="Y11" s="6" t="s">
        <v>60</v>
      </c>
      <c r="Z11" s="3" t="s">
        <v>71</v>
      </c>
      <c r="AA11" s="6" t="s">
        <v>60</v>
      </c>
      <c r="AB11" s="6" t="s">
        <v>72</v>
      </c>
      <c r="AC11" s="6" t="s">
        <v>63</v>
      </c>
      <c r="AD11" s="6" t="s">
        <v>69</v>
      </c>
      <c r="AE11" s="6" t="s">
        <v>69</v>
      </c>
      <c r="AF11" s="6" t="s">
        <v>69</v>
      </c>
      <c r="AG11" s="6" t="s">
        <v>73</v>
      </c>
      <c r="AH11" s="3">
        <v>18</v>
      </c>
      <c r="AI11" s="3" t="s">
        <v>74</v>
      </c>
      <c r="AJ11" s="3" t="s">
        <v>75</v>
      </c>
      <c r="AK11" s="3" t="s">
        <v>85</v>
      </c>
      <c r="AL11" s="7">
        <f>AN11/93.91</f>
        <v>7975.7214354168891</v>
      </c>
      <c r="AM11" s="8" t="s">
        <v>91</v>
      </c>
      <c r="AN11" s="6">
        <v>749000</v>
      </c>
      <c r="AO11" s="8" t="s">
        <v>91</v>
      </c>
      <c r="AP11" s="6">
        <f t="shared" si="0"/>
        <v>749000</v>
      </c>
      <c r="AQ11" s="8" t="s">
        <v>91</v>
      </c>
      <c r="AR11" s="3" t="s">
        <v>60</v>
      </c>
      <c r="AS11" s="3" t="s">
        <v>60</v>
      </c>
      <c r="AT11" s="3" t="s">
        <v>60</v>
      </c>
      <c r="AU11" s="3" t="s">
        <v>60</v>
      </c>
      <c r="AV11" s="3" t="s">
        <v>60</v>
      </c>
      <c r="AW11" s="3" t="s">
        <v>60</v>
      </c>
      <c r="AX11" s="3" t="s">
        <v>60</v>
      </c>
      <c r="AY11" s="3" t="s">
        <v>60</v>
      </c>
      <c r="AZ11" s="3" t="s">
        <v>60</v>
      </c>
      <c r="BA11" s="3" t="s">
        <v>60</v>
      </c>
      <c r="BB11" s="3" t="s">
        <v>60</v>
      </c>
      <c r="BC11" s="3" t="s">
        <v>60</v>
      </c>
      <c r="BD11" s="3" t="s">
        <v>60</v>
      </c>
      <c r="BE11" s="3" t="s">
        <v>60</v>
      </c>
      <c r="BF11" s="5" t="s">
        <v>62</v>
      </c>
    </row>
    <row r="12" spans="1:58" s="3" customFormat="1" ht="15" customHeight="1" x14ac:dyDescent="0.25">
      <c r="A12" s="3" t="s">
        <v>58</v>
      </c>
      <c r="B12" s="3" t="s">
        <v>59</v>
      </c>
      <c r="C12" s="3">
        <v>1109627</v>
      </c>
      <c r="D12" s="3" t="s">
        <v>60</v>
      </c>
      <c r="E12" s="3">
        <v>7712932442</v>
      </c>
      <c r="F12" s="3">
        <v>528831146</v>
      </c>
      <c r="G12" s="4">
        <v>794780704</v>
      </c>
      <c r="H12" s="5" t="s">
        <v>61</v>
      </c>
      <c r="I12" s="3" t="s">
        <v>60</v>
      </c>
      <c r="J12" s="5" t="s">
        <v>62</v>
      </c>
      <c r="K12" s="6" t="s">
        <v>63</v>
      </c>
      <c r="L12" s="6" t="s">
        <v>64</v>
      </c>
      <c r="M12" s="6" t="s">
        <v>65</v>
      </c>
      <c r="N12" s="6" t="s">
        <v>66</v>
      </c>
      <c r="O12" s="6" t="s">
        <v>67</v>
      </c>
      <c r="P12" s="6">
        <v>23</v>
      </c>
      <c r="Q12" s="6" t="s">
        <v>60</v>
      </c>
      <c r="R12" s="6" t="s">
        <v>68</v>
      </c>
      <c r="S12" s="6" t="s">
        <v>63</v>
      </c>
      <c r="T12" s="6" t="s">
        <v>69</v>
      </c>
      <c r="U12" s="6" t="s">
        <v>69</v>
      </c>
      <c r="V12" s="6" t="s">
        <v>69</v>
      </c>
      <c r="W12" s="6" t="s">
        <v>70</v>
      </c>
      <c r="X12" s="3">
        <v>52</v>
      </c>
      <c r="Y12" s="6" t="s">
        <v>60</v>
      </c>
      <c r="Z12" s="3" t="s">
        <v>71</v>
      </c>
      <c r="AA12" s="6" t="s">
        <v>60</v>
      </c>
      <c r="AB12" s="6" t="s">
        <v>72</v>
      </c>
      <c r="AC12" s="6" t="s">
        <v>63</v>
      </c>
      <c r="AD12" s="6" t="s">
        <v>69</v>
      </c>
      <c r="AE12" s="6" t="s">
        <v>69</v>
      </c>
      <c r="AF12" s="6" t="s">
        <v>69</v>
      </c>
      <c r="AG12" s="6" t="s">
        <v>73</v>
      </c>
      <c r="AH12" s="3">
        <v>18</v>
      </c>
      <c r="AI12" s="3" t="s">
        <v>74</v>
      </c>
      <c r="AJ12" s="3" t="s">
        <v>75</v>
      </c>
      <c r="AK12" s="3" t="s">
        <v>86</v>
      </c>
      <c r="AL12" s="7">
        <f>AN12/93.91</f>
        <v>8401.6611649451606</v>
      </c>
      <c r="AM12" s="8" t="s">
        <v>91</v>
      </c>
      <c r="AN12" s="6">
        <v>789000</v>
      </c>
      <c r="AO12" s="8" t="s">
        <v>91</v>
      </c>
      <c r="AP12" s="6">
        <f t="shared" si="0"/>
        <v>789000</v>
      </c>
      <c r="AQ12" s="8" t="s">
        <v>91</v>
      </c>
      <c r="AR12" s="3" t="s">
        <v>60</v>
      </c>
      <c r="AS12" s="3" t="s">
        <v>60</v>
      </c>
      <c r="AT12" s="3" t="s">
        <v>60</v>
      </c>
      <c r="AU12" s="3" t="s">
        <v>60</v>
      </c>
      <c r="AV12" s="3" t="s">
        <v>60</v>
      </c>
      <c r="AW12" s="3" t="s">
        <v>60</v>
      </c>
      <c r="AX12" s="3" t="s">
        <v>60</v>
      </c>
      <c r="AY12" s="3" t="s">
        <v>60</v>
      </c>
      <c r="AZ12" s="3" t="s">
        <v>60</v>
      </c>
      <c r="BA12" s="3" t="s">
        <v>60</v>
      </c>
      <c r="BB12" s="3" t="s">
        <v>60</v>
      </c>
      <c r="BC12" s="3" t="s">
        <v>60</v>
      </c>
      <c r="BD12" s="3" t="s">
        <v>60</v>
      </c>
      <c r="BE12" s="3" t="s">
        <v>60</v>
      </c>
      <c r="BF12" s="5" t="s">
        <v>62</v>
      </c>
    </row>
    <row r="13" spans="1:58" s="3" customFormat="1" ht="15" customHeight="1" x14ac:dyDescent="0.25">
      <c r="A13" s="3" t="s">
        <v>58</v>
      </c>
      <c r="B13" s="3" t="s">
        <v>59</v>
      </c>
      <c r="C13" s="3">
        <v>1109627</v>
      </c>
      <c r="D13" s="3" t="s">
        <v>60</v>
      </c>
      <c r="E13" s="3">
        <v>7712932442</v>
      </c>
      <c r="F13" s="3">
        <v>528831146</v>
      </c>
      <c r="G13" s="4">
        <v>794780704</v>
      </c>
      <c r="H13" s="5" t="s">
        <v>61</v>
      </c>
      <c r="I13" s="3" t="s">
        <v>60</v>
      </c>
      <c r="J13" s="5" t="s">
        <v>62</v>
      </c>
      <c r="K13" s="6" t="s">
        <v>63</v>
      </c>
      <c r="L13" s="6" t="s">
        <v>64</v>
      </c>
      <c r="M13" s="6" t="s">
        <v>65</v>
      </c>
      <c r="N13" s="6" t="s">
        <v>66</v>
      </c>
      <c r="O13" s="6" t="s">
        <v>67</v>
      </c>
      <c r="P13" s="6">
        <v>23</v>
      </c>
      <c r="Q13" s="6" t="s">
        <v>60</v>
      </c>
      <c r="R13" s="6" t="s">
        <v>68</v>
      </c>
      <c r="S13" s="6" t="s">
        <v>63</v>
      </c>
      <c r="T13" s="6" t="s">
        <v>69</v>
      </c>
      <c r="U13" s="6" t="s">
        <v>69</v>
      </c>
      <c r="V13" s="6" t="s">
        <v>69</v>
      </c>
      <c r="W13" s="6" t="s">
        <v>70</v>
      </c>
      <c r="X13" s="3">
        <v>52</v>
      </c>
      <c r="Y13" s="6" t="s">
        <v>60</v>
      </c>
      <c r="Z13" s="3" t="s">
        <v>71</v>
      </c>
      <c r="AA13" s="6" t="s">
        <v>60</v>
      </c>
      <c r="AB13" s="6" t="s">
        <v>72</v>
      </c>
      <c r="AC13" s="6" t="s">
        <v>63</v>
      </c>
      <c r="AD13" s="6" t="s">
        <v>69</v>
      </c>
      <c r="AE13" s="6" t="s">
        <v>69</v>
      </c>
      <c r="AF13" s="6" t="s">
        <v>69</v>
      </c>
      <c r="AG13" s="6" t="s">
        <v>73</v>
      </c>
      <c r="AH13" s="3">
        <v>18</v>
      </c>
      <c r="AI13" s="3" t="s">
        <v>74</v>
      </c>
      <c r="AJ13" s="3" t="s">
        <v>75</v>
      </c>
      <c r="AK13" s="3" t="s">
        <v>87</v>
      </c>
      <c r="AL13" s="7">
        <f>AN13/93.91</f>
        <v>8401.6611649451606</v>
      </c>
      <c r="AM13" s="8" t="s">
        <v>91</v>
      </c>
      <c r="AN13" s="6">
        <v>789000</v>
      </c>
      <c r="AO13" s="8" t="s">
        <v>91</v>
      </c>
      <c r="AP13" s="6">
        <f t="shared" si="0"/>
        <v>789000</v>
      </c>
      <c r="AQ13" s="8" t="s">
        <v>91</v>
      </c>
      <c r="AR13" s="3" t="s">
        <v>60</v>
      </c>
      <c r="AS13" s="3" t="s">
        <v>60</v>
      </c>
      <c r="AT13" s="3" t="s">
        <v>60</v>
      </c>
      <c r="AU13" s="3" t="s">
        <v>60</v>
      </c>
      <c r="AV13" s="3" t="s">
        <v>60</v>
      </c>
      <c r="AW13" s="3" t="s">
        <v>60</v>
      </c>
      <c r="AX13" s="3" t="s">
        <v>60</v>
      </c>
      <c r="AY13" s="3" t="s">
        <v>60</v>
      </c>
      <c r="AZ13" s="3" t="s">
        <v>60</v>
      </c>
      <c r="BA13" s="3" t="s">
        <v>60</v>
      </c>
      <c r="BB13" s="3" t="s">
        <v>60</v>
      </c>
      <c r="BC13" s="3" t="s">
        <v>60</v>
      </c>
      <c r="BD13" s="3" t="s">
        <v>60</v>
      </c>
      <c r="BE13" s="3" t="s">
        <v>60</v>
      </c>
      <c r="BF13" s="5" t="s">
        <v>62</v>
      </c>
    </row>
    <row r="14" spans="1:58" s="3" customFormat="1" ht="15" customHeight="1" x14ac:dyDescent="0.25">
      <c r="A14" s="3" t="s">
        <v>58</v>
      </c>
      <c r="B14" s="3" t="s">
        <v>59</v>
      </c>
      <c r="C14" s="3">
        <v>1109627</v>
      </c>
      <c r="D14" s="3" t="s">
        <v>60</v>
      </c>
      <c r="E14" s="3">
        <v>7712932442</v>
      </c>
      <c r="F14" s="3">
        <v>528831146</v>
      </c>
      <c r="G14" s="4">
        <v>794780704</v>
      </c>
      <c r="H14" s="5" t="s">
        <v>61</v>
      </c>
      <c r="I14" s="3" t="s">
        <v>60</v>
      </c>
      <c r="J14" s="5" t="s">
        <v>62</v>
      </c>
      <c r="K14" s="6" t="s">
        <v>63</v>
      </c>
      <c r="L14" s="6" t="s">
        <v>64</v>
      </c>
      <c r="M14" s="6" t="s">
        <v>65</v>
      </c>
      <c r="N14" s="6" t="s">
        <v>66</v>
      </c>
      <c r="O14" s="6" t="s">
        <v>67</v>
      </c>
      <c r="P14" s="6">
        <v>23</v>
      </c>
      <c r="Q14" s="6" t="s">
        <v>60</v>
      </c>
      <c r="R14" s="6" t="s">
        <v>68</v>
      </c>
      <c r="S14" s="6" t="s">
        <v>63</v>
      </c>
      <c r="T14" s="6" t="s">
        <v>69</v>
      </c>
      <c r="U14" s="6" t="s">
        <v>69</v>
      </c>
      <c r="V14" s="6" t="s">
        <v>69</v>
      </c>
      <c r="W14" s="6" t="s">
        <v>70</v>
      </c>
      <c r="X14" s="3">
        <v>52</v>
      </c>
      <c r="Y14" s="6" t="s">
        <v>60</v>
      </c>
      <c r="Z14" s="3" t="s">
        <v>71</v>
      </c>
      <c r="AA14" s="6" t="s">
        <v>60</v>
      </c>
      <c r="AB14" s="6" t="s">
        <v>72</v>
      </c>
      <c r="AC14" s="6" t="s">
        <v>63</v>
      </c>
      <c r="AD14" s="6" t="s">
        <v>69</v>
      </c>
      <c r="AE14" s="6" t="s">
        <v>69</v>
      </c>
      <c r="AF14" s="6" t="s">
        <v>69</v>
      </c>
      <c r="AG14" s="6" t="s">
        <v>73</v>
      </c>
      <c r="AH14" s="3">
        <v>18</v>
      </c>
      <c r="AI14" s="3" t="s">
        <v>74</v>
      </c>
      <c r="AJ14" s="3" t="s">
        <v>75</v>
      </c>
      <c r="AK14" s="3" t="s">
        <v>88</v>
      </c>
      <c r="AL14" s="7">
        <f>AN14/93.91</f>
        <v>8188.6913001810244</v>
      </c>
      <c r="AM14" s="8" t="s">
        <v>91</v>
      </c>
      <c r="AN14" s="6">
        <v>769000</v>
      </c>
      <c r="AO14" s="8" t="s">
        <v>91</v>
      </c>
      <c r="AP14" s="6">
        <f t="shared" si="0"/>
        <v>769000</v>
      </c>
      <c r="AQ14" s="8" t="s">
        <v>91</v>
      </c>
      <c r="AR14" s="3" t="s">
        <v>60</v>
      </c>
      <c r="AS14" s="3" t="s">
        <v>60</v>
      </c>
      <c r="AT14" s="3" t="s">
        <v>60</v>
      </c>
      <c r="AU14" s="3" t="s">
        <v>60</v>
      </c>
      <c r="AV14" s="3" t="s">
        <v>60</v>
      </c>
      <c r="AW14" s="3" t="s">
        <v>60</v>
      </c>
      <c r="AX14" s="3" t="s">
        <v>60</v>
      </c>
      <c r="AY14" s="3" t="s">
        <v>60</v>
      </c>
      <c r="AZ14" s="3" t="s">
        <v>60</v>
      </c>
      <c r="BA14" s="3" t="s">
        <v>60</v>
      </c>
      <c r="BB14" s="3" t="s">
        <v>60</v>
      </c>
      <c r="BC14" s="3" t="s">
        <v>60</v>
      </c>
      <c r="BD14" s="3" t="s">
        <v>60</v>
      </c>
      <c r="BE14" s="3" t="s">
        <v>60</v>
      </c>
      <c r="BF14" s="5" t="s">
        <v>62</v>
      </c>
    </row>
    <row r="15" spans="1:58" s="3" customFormat="1" ht="15" customHeight="1" x14ac:dyDescent="0.25">
      <c r="A15" s="3" t="s">
        <v>58</v>
      </c>
      <c r="B15" s="3" t="s">
        <v>59</v>
      </c>
      <c r="C15" s="3">
        <v>1109627</v>
      </c>
      <c r="D15" s="3" t="s">
        <v>60</v>
      </c>
      <c r="E15" s="3">
        <v>7712932442</v>
      </c>
      <c r="F15" s="3">
        <v>528831146</v>
      </c>
      <c r="G15" s="4">
        <v>794780704</v>
      </c>
      <c r="H15" s="5" t="s">
        <v>61</v>
      </c>
      <c r="I15" s="3" t="s">
        <v>60</v>
      </c>
      <c r="J15" s="5" t="s">
        <v>62</v>
      </c>
      <c r="K15" s="6" t="s">
        <v>63</v>
      </c>
      <c r="L15" s="6" t="s">
        <v>64</v>
      </c>
      <c r="M15" s="6" t="s">
        <v>65</v>
      </c>
      <c r="N15" s="6" t="s">
        <v>66</v>
      </c>
      <c r="O15" s="6" t="s">
        <v>67</v>
      </c>
      <c r="P15" s="6">
        <v>23</v>
      </c>
      <c r="Q15" s="6" t="s">
        <v>60</v>
      </c>
      <c r="R15" s="6" t="s">
        <v>68</v>
      </c>
      <c r="S15" s="6" t="s">
        <v>63</v>
      </c>
      <c r="T15" s="6" t="s">
        <v>69</v>
      </c>
      <c r="U15" s="6" t="s">
        <v>69</v>
      </c>
      <c r="V15" s="6" t="s">
        <v>69</v>
      </c>
      <c r="W15" s="6" t="s">
        <v>70</v>
      </c>
      <c r="X15" s="3">
        <v>52</v>
      </c>
      <c r="Y15" s="6" t="s">
        <v>60</v>
      </c>
      <c r="Z15" s="3" t="s">
        <v>71</v>
      </c>
      <c r="AA15" s="6" t="s">
        <v>60</v>
      </c>
      <c r="AB15" s="6" t="s">
        <v>72</v>
      </c>
      <c r="AC15" s="6" t="s">
        <v>63</v>
      </c>
      <c r="AD15" s="6" t="s">
        <v>69</v>
      </c>
      <c r="AE15" s="6" t="s">
        <v>69</v>
      </c>
      <c r="AF15" s="6" t="s">
        <v>69</v>
      </c>
      <c r="AG15" s="6" t="s">
        <v>73</v>
      </c>
      <c r="AH15" s="3">
        <v>18</v>
      </c>
      <c r="AI15" s="3" t="s">
        <v>74</v>
      </c>
      <c r="AJ15" s="3" t="s">
        <v>75</v>
      </c>
      <c r="AK15" s="3" t="s">
        <v>89</v>
      </c>
      <c r="AL15" s="7">
        <f>AN15/139.09</f>
        <v>8620.3177798547695</v>
      </c>
      <c r="AM15" s="8" t="s">
        <v>91</v>
      </c>
      <c r="AN15" s="6">
        <v>1199000</v>
      </c>
      <c r="AO15" s="8" t="s">
        <v>91</v>
      </c>
      <c r="AP15" s="6">
        <f t="shared" si="0"/>
        <v>1199000</v>
      </c>
      <c r="AQ15" s="8" t="s">
        <v>91</v>
      </c>
      <c r="AR15" s="3" t="s">
        <v>60</v>
      </c>
      <c r="AS15" s="3" t="s">
        <v>60</v>
      </c>
      <c r="AT15" s="3" t="s">
        <v>60</v>
      </c>
      <c r="AU15" s="3" t="s">
        <v>60</v>
      </c>
      <c r="AV15" s="3" t="s">
        <v>60</v>
      </c>
      <c r="AW15" s="3" t="s">
        <v>60</v>
      </c>
      <c r="AX15" s="3" t="s">
        <v>60</v>
      </c>
      <c r="AY15" s="3" t="s">
        <v>60</v>
      </c>
      <c r="AZ15" s="3" t="s">
        <v>60</v>
      </c>
      <c r="BA15" s="3" t="s">
        <v>60</v>
      </c>
      <c r="BB15" s="3" t="s">
        <v>60</v>
      </c>
      <c r="BC15" s="3" t="s">
        <v>60</v>
      </c>
      <c r="BD15" s="3" t="s">
        <v>60</v>
      </c>
      <c r="BE15" s="3" t="s">
        <v>60</v>
      </c>
      <c r="BF15" s="5" t="s">
        <v>62</v>
      </c>
    </row>
    <row r="16" spans="1:58" s="3" customFormat="1" ht="15" customHeight="1" x14ac:dyDescent="0.25">
      <c r="A16" s="3" t="s">
        <v>58</v>
      </c>
      <c r="B16" s="3" t="s">
        <v>59</v>
      </c>
      <c r="C16" s="3">
        <v>1109627</v>
      </c>
      <c r="D16" s="3" t="s">
        <v>60</v>
      </c>
      <c r="E16" s="3">
        <v>7712932442</v>
      </c>
      <c r="F16" s="3">
        <v>528831146</v>
      </c>
      <c r="G16" s="4">
        <v>794780704</v>
      </c>
      <c r="H16" s="5" t="s">
        <v>61</v>
      </c>
      <c r="I16" s="3" t="s">
        <v>60</v>
      </c>
      <c r="J16" s="5" t="s">
        <v>62</v>
      </c>
      <c r="K16" s="6" t="s">
        <v>63</v>
      </c>
      <c r="L16" s="6" t="s">
        <v>64</v>
      </c>
      <c r="M16" s="6" t="s">
        <v>65</v>
      </c>
      <c r="N16" s="6" t="s">
        <v>66</v>
      </c>
      <c r="O16" s="6" t="s">
        <v>67</v>
      </c>
      <c r="P16" s="6">
        <v>23</v>
      </c>
      <c r="Q16" s="6" t="s">
        <v>60</v>
      </c>
      <c r="R16" s="6" t="s">
        <v>68</v>
      </c>
      <c r="S16" s="6" t="s">
        <v>63</v>
      </c>
      <c r="T16" s="6" t="s">
        <v>69</v>
      </c>
      <c r="U16" s="6" t="s">
        <v>69</v>
      </c>
      <c r="V16" s="6" t="s">
        <v>69</v>
      </c>
      <c r="W16" s="6" t="s">
        <v>70</v>
      </c>
      <c r="X16" s="3">
        <v>52</v>
      </c>
      <c r="Y16" s="6" t="s">
        <v>60</v>
      </c>
      <c r="Z16" s="3" t="s">
        <v>71</v>
      </c>
      <c r="AA16" s="6" t="s">
        <v>60</v>
      </c>
      <c r="AB16" s="6" t="s">
        <v>72</v>
      </c>
      <c r="AC16" s="6" t="s">
        <v>63</v>
      </c>
      <c r="AD16" s="6" t="s">
        <v>69</v>
      </c>
      <c r="AE16" s="6" t="s">
        <v>69</v>
      </c>
      <c r="AF16" s="6" t="s">
        <v>69</v>
      </c>
      <c r="AG16" s="6" t="s">
        <v>73</v>
      </c>
      <c r="AH16" s="3">
        <v>18</v>
      </c>
      <c r="AI16" s="3" t="s">
        <v>74</v>
      </c>
      <c r="AJ16" s="3" t="s">
        <v>75</v>
      </c>
      <c r="AK16" s="3" t="s">
        <v>90</v>
      </c>
      <c r="AL16" s="7">
        <f>AN16/139.09</f>
        <v>8620.3177798547695</v>
      </c>
      <c r="AM16" s="8" t="s">
        <v>91</v>
      </c>
      <c r="AN16" s="6">
        <v>1199000</v>
      </c>
      <c r="AO16" s="8" t="s">
        <v>91</v>
      </c>
      <c r="AP16" s="6">
        <f t="shared" si="0"/>
        <v>1199000</v>
      </c>
      <c r="AQ16" s="8" t="s">
        <v>91</v>
      </c>
      <c r="AR16" s="3" t="s">
        <v>60</v>
      </c>
      <c r="AS16" s="3" t="s">
        <v>60</v>
      </c>
      <c r="AT16" s="3" t="s">
        <v>60</v>
      </c>
      <c r="AU16" s="3" t="s">
        <v>60</v>
      </c>
      <c r="AV16" s="3" t="s">
        <v>60</v>
      </c>
      <c r="AW16" s="3" t="s">
        <v>60</v>
      </c>
      <c r="AX16" s="3" t="s">
        <v>60</v>
      </c>
      <c r="AY16" s="3" t="s">
        <v>60</v>
      </c>
      <c r="AZ16" s="3" t="s">
        <v>60</v>
      </c>
      <c r="BA16" s="3" t="s">
        <v>60</v>
      </c>
      <c r="BB16" s="3" t="s">
        <v>60</v>
      </c>
      <c r="BC16" s="3" t="s">
        <v>60</v>
      </c>
      <c r="BD16" s="3" t="s">
        <v>60</v>
      </c>
      <c r="BE16" s="3" t="s">
        <v>60</v>
      </c>
      <c r="BF16" s="5" t="s">
        <v>62</v>
      </c>
    </row>
    <row r="17" spans="1:58" x14ac:dyDescent="0.25">
      <c r="A17" s="3" t="s">
        <v>58</v>
      </c>
      <c r="B17" s="3" t="s">
        <v>59</v>
      </c>
      <c r="C17" s="3">
        <v>1109627</v>
      </c>
      <c r="D17" s="3" t="s">
        <v>60</v>
      </c>
      <c r="E17" s="3">
        <v>7712932442</v>
      </c>
      <c r="F17" s="3">
        <v>528831146</v>
      </c>
      <c r="G17" s="4">
        <v>794780704</v>
      </c>
      <c r="H17" s="5" t="s">
        <v>61</v>
      </c>
      <c r="I17" s="3" t="s">
        <v>60</v>
      </c>
      <c r="J17" s="5" t="s">
        <v>62</v>
      </c>
      <c r="K17" s="6" t="s">
        <v>63</v>
      </c>
      <c r="L17" s="6" t="s">
        <v>64</v>
      </c>
      <c r="M17" s="6" t="s">
        <v>65</v>
      </c>
      <c r="N17" s="6" t="s">
        <v>66</v>
      </c>
      <c r="O17" s="6" t="s">
        <v>67</v>
      </c>
      <c r="P17" s="6">
        <v>23</v>
      </c>
      <c r="Q17" s="6" t="s">
        <v>60</v>
      </c>
      <c r="R17" s="6" t="s">
        <v>68</v>
      </c>
      <c r="S17" s="6" t="s">
        <v>63</v>
      </c>
      <c r="T17" s="6" t="s">
        <v>69</v>
      </c>
      <c r="U17" s="6" t="s">
        <v>69</v>
      </c>
      <c r="V17" s="6" t="s">
        <v>69</v>
      </c>
      <c r="W17" s="6" t="s">
        <v>70</v>
      </c>
      <c r="X17" s="3">
        <v>52</v>
      </c>
      <c r="Y17" s="6" t="s">
        <v>60</v>
      </c>
      <c r="Z17" s="3" t="s">
        <v>71</v>
      </c>
      <c r="AA17" s="6" t="s">
        <v>60</v>
      </c>
      <c r="AB17" s="6" t="s">
        <v>72</v>
      </c>
      <c r="AC17" s="6" t="s">
        <v>63</v>
      </c>
      <c r="AD17" s="6" t="s">
        <v>69</v>
      </c>
      <c r="AE17" s="6" t="s">
        <v>69</v>
      </c>
      <c r="AF17" s="6" t="s">
        <v>69</v>
      </c>
      <c r="AG17" s="6" t="s">
        <v>73</v>
      </c>
      <c r="AH17" s="3">
        <v>18</v>
      </c>
      <c r="AI17" s="3" t="s">
        <v>74</v>
      </c>
      <c r="AJ17" s="3" t="s">
        <v>75</v>
      </c>
      <c r="AK17" s="3" t="s">
        <v>92</v>
      </c>
      <c r="AL17" s="9">
        <f>AN17/101.32</f>
        <v>8675.4836162652991</v>
      </c>
      <c r="AM17" s="8" t="s">
        <v>91</v>
      </c>
      <c r="AN17" s="2">
        <v>879000</v>
      </c>
      <c r="AO17" s="8" t="s">
        <v>91</v>
      </c>
      <c r="AP17" s="6">
        <f t="shared" si="0"/>
        <v>879000</v>
      </c>
      <c r="AQ17" s="8" t="s">
        <v>91</v>
      </c>
      <c r="AR17" s="3" t="s">
        <v>60</v>
      </c>
      <c r="AS17" s="3" t="s">
        <v>60</v>
      </c>
      <c r="AT17" s="3" t="s">
        <v>60</v>
      </c>
      <c r="AU17" s="3" t="s">
        <v>60</v>
      </c>
      <c r="AV17" s="3" t="s">
        <v>60</v>
      </c>
      <c r="AW17" s="3" t="s">
        <v>60</v>
      </c>
      <c r="AX17" s="3" t="s">
        <v>60</v>
      </c>
      <c r="AY17" s="3" t="s">
        <v>60</v>
      </c>
      <c r="AZ17" s="3" t="s">
        <v>60</v>
      </c>
      <c r="BA17" s="3" t="s">
        <v>60</v>
      </c>
      <c r="BB17" s="3" t="s">
        <v>60</v>
      </c>
      <c r="BC17" s="3" t="s">
        <v>60</v>
      </c>
      <c r="BD17" s="3" t="s">
        <v>60</v>
      </c>
      <c r="BE17" s="3" t="s">
        <v>60</v>
      </c>
      <c r="BF17" s="5" t="s">
        <v>62</v>
      </c>
    </row>
    <row r="18" spans="1:58" x14ac:dyDescent="0.25">
      <c r="A18" s="3" t="s">
        <v>58</v>
      </c>
      <c r="B18" s="3" t="s">
        <v>59</v>
      </c>
      <c r="C18" s="3">
        <v>1109627</v>
      </c>
      <c r="D18" s="3" t="s">
        <v>60</v>
      </c>
      <c r="E18" s="3">
        <v>7712932442</v>
      </c>
      <c r="F18" s="3">
        <v>528831146</v>
      </c>
      <c r="G18" s="4">
        <v>794780704</v>
      </c>
      <c r="H18" s="5" t="s">
        <v>61</v>
      </c>
      <c r="I18" s="3" t="s">
        <v>60</v>
      </c>
      <c r="J18" s="5" t="s">
        <v>62</v>
      </c>
      <c r="K18" s="6" t="s">
        <v>63</v>
      </c>
      <c r="L18" s="6" t="s">
        <v>64</v>
      </c>
      <c r="M18" s="6" t="s">
        <v>65</v>
      </c>
      <c r="N18" s="6" t="s">
        <v>66</v>
      </c>
      <c r="O18" s="6" t="s">
        <v>67</v>
      </c>
      <c r="P18" s="6">
        <v>23</v>
      </c>
      <c r="Q18" s="6" t="s">
        <v>60</v>
      </c>
      <c r="R18" s="6" t="s">
        <v>68</v>
      </c>
      <c r="S18" s="6" t="s">
        <v>63</v>
      </c>
      <c r="T18" s="6" t="s">
        <v>69</v>
      </c>
      <c r="U18" s="6" t="s">
        <v>69</v>
      </c>
      <c r="V18" s="6" t="s">
        <v>69</v>
      </c>
      <c r="W18" s="6" t="s">
        <v>70</v>
      </c>
      <c r="X18" s="3">
        <v>52</v>
      </c>
      <c r="Y18" s="6" t="s">
        <v>60</v>
      </c>
      <c r="Z18" s="3" t="s">
        <v>71</v>
      </c>
      <c r="AA18" s="6" t="s">
        <v>60</v>
      </c>
      <c r="AB18" s="6" t="s">
        <v>72</v>
      </c>
      <c r="AC18" s="6" t="s">
        <v>63</v>
      </c>
      <c r="AD18" s="6" t="s">
        <v>69</v>
      </c>
      <c r="AE18" s="6" t="s">
        <v>69</v>
      </c>
      <c r="AF18" s="6" t="s">
        <v>69</v>
      </c>
      <c r="AG18" s="6" t="s">
        <v>73</v>
      </c>
      <c r="AH18" s="3">
        <v>18</v>
      </c>
      <c r="AI18" s="3" t="s">
        <v>74</v>
      </c>
      <c r="AJ18" s="3" t="s">
        <v>75</v>
      </c>
      <c r="AK18" s="3" t="s">
        <v>93</v>
      </c>
      <c r="AL18" s="9">
        <f t="shared" ref="AL18:AL20" si="2">AN18/101.32</f>
        <v>8675.4836162652991</v>
      </c>
      <c r="AM18" s="8" t="s">
        <v>91</v>
      </c>
      <c r="AN18" s="2">
        <v>879000</v>
      </c>
      <c r="AO18" s="8" t="s">
        <v>91</v>
      </c>
      <c r="AP18" s="6">
        <f t="shared" si="0"/>
        <v>879000</v>
      </c>
      <c r="AQ18" s="8" t="s">
        <v>91</v>
      </c>
      <c r="AR18" s="3" t="s">
        <v>60</v>
      </c>
      <c r="AS18" s="3" t="s">
        <v>60</v>
      </c>
      <c r="AT18" s="3" t="s">
        <v>60</v>
      </c>
      <c r="AU18" s="3" t="s">
        <v>60</v>
      </c>
      <c r="AV18" s="3" t="s">
        <v>60</v>
      </c>
      <c r="AW18" s="3" t="s">
        <v>60</v>
      </c>
      <c r="AX18" s="3" t="s">
        <v>60</v>
      </c>
      <c r="AY18" s="3" t="s">
        <v>60</v>
      </c>
      <c r="AZ18" s="3" t="s">
        <v>60</v>
      </c>
      <c r="BA18" s="3" t="s">
        <v>60</v>
      </c>
      <c r="BB18" s="3" t="s">
        <v>60</v>
      </c>
      <c r="BC18" s="3" t="s">
        <v>60</v>
      </c>
      <c r="BD18" s="3" t="s">
        <v>60</v>
      </c>
      <c r="BE18" s="3" t="s">
        <v>60</v>
      </c>
      <c r="BF18" s="5" t="s">
        <v>62</v>
      </c>
    </row>
    <row r="19" spans="1:58" x14ac:dyDescent="0.25">
      <c r="A19" s="3" t="s">
        <v>58</v>
      </c>
      <c r="B19" s="3" t="s">
        <v>59</v>
      </c>
      <c r="C19" s="3">
        <v>1109627</v>
      </c>
      <c r="D19" s="3" t="s">
        <v>60</v>
      </c>
      <c r="E19" s="3">
        <v>7712932442</v>
      </c>
      <c r="F19" s="3">
        <v>528831146</v>
      </c>
      <c r="G19" s="4">
        <v>794780704</v>
      </c>
      <c r="H19" s="5" t="s">
        <v>61</v>
      </c>
      <c r="I19" s="3" t="s">
        <v>60</v>
      </c>
      <c r="J19" s="5" t="s">
        <v>62</v>
      </c>
      <c r="K19" s="6" t="s">
        <v>63</v>
      </c>
      <c r="L19" s="6" t="s">
        <v>64</v>
      </c>
      <c r="M19" s="6" t="s">
        <v>65</v>
      </c>
      <c r="N19" s="6" t="s">
        <v>66</v>
      </c>
      <c r="O19" s="6" t="s">
        <v>67</v>
      </c>
      <c r="P19" s="6">
        <v>23</v>
      </c>
      <c r="Q19" s="6" t="s">
        <v>60</v>
      </c>
      <c r="R19" s="6" t="s">
        <v>68</v>
      </c>
      <c r="S19" s="6" t="s">
        <v>63</v>
      </c>
      <c r="T19" s="6" t="s">
        <v>69</v>
      </c>
      <c r="U19" s="6" t="s">
        <v>69</v>
      </c>
      <c r="V19" s="6" t="s">
        <v>69</v>
      </c>
      <c r="W19" s="6" t="s">
        <v>70</v>
      </c>
      <c r="X19" s="3">
        <v>52</v>
      </c>
      <c r="Y19" s="6" t="s">
        <v>60</v>
      </c>
      <c r="Z19" s="3" t="s">
        <v>71</v>
      </c>
      <c r="AA19" s="6" t="s">
        <v>60</v>
      </c>
      <c r="AB19" s="6" t="s">
        <v>72</v>
      </c>
      <c r="AC19" s="6" t="s">
        <v>63</v>
      </c>
      <c r="AD19" s="6" t="s">
        <v>69</v>
      </c>
      <c r="AE19" s="6" t="s">
        <v>69</v>
      </c>
      <c r="AF19" s="6" t="s">
        <v>69</v>
      </c>
      <c r="AG19" s="6" t="s">
        <v>73</v>
      </c>
      <c r="AH19" s="3">
        <v>18</v>
      </c>
      <c r="AI19" s="3" t="s">
        <v>74</v>
      </c>
      <c r="AJ19" s="3" t="s">
        <v>75</v>
      </c>
      <c r="AK19" s="3" t="s">
        <v>94</v>
      </c>
      <c r="AL19" s="9">
        <f t="shared" si="2"/>
        <v>8774.1808132649039</v>
      </c>
      <c r="AM19" s="8" t="s">
        <v>91</v>
      </c>
      <c r="AN19" s="2">
        <v>889000</v>
      </c>
      <c r="AO19" s="8" t="s">
        <v>91</v>
      </c>
      <c r="AP19" s="6">
        <f t="shared" si="0"/>
        <v>889000</v>
      </c>
      <c r="AQ19" s="8" t="s">
        <v>91</v>
      </c>
      <c r="AR19" s="3" t="s">
        <v>60</v>
      </c>
      <c r="AS19" s="3" t="s">
        <v>60</v>
      </c>
      <c r="AT19" s="3" t="s">
        <v>60</v>
      </c>
      <c r="AU19" s="3" t="s">
        <v>60</v>
      </c>
      <c r="AV19" s="3" t="s">
        <v>60</v>
      </c>
      <c r="AW19" s="3" t="s">
        <v>60</v>
      </c>
      <c r="AX19" s="3" t="s">
        <v>60</v>
      </c>
      <c r="AY19" s="3" t="s">
        <v>60</v>
      </c>
      <c r="AZ19" s="3" t="s">
        <v>60</v>
      </c>
      <c r="BA19" s="3" t="s">
        <v>60</v>
      </c>
      <c r="BB19" s="3" t="s">
        <v>60</v>
      </c>
      <c r="BC19" s="3" t="s">
        <v>60</v>
      </c>
      <c r="BD19" s="3" t="s">
        <v>60</v>
      </c>
      <c r="BE19" s="3" t="s">
        <v>60</v>
      </c>
      <c r="BF19" s="5" t="s">
        <v>62</v>
      </c>
    </row>
    <row r="20" spans="1:58" x14ac:dyDescent="0.25">
      <c r="A20" s="3" t="s">
        <v>58</v>
      </c>
      <c r="B20" s="3" t="s">
        <v>59</v>
      </c>
      <c r="C20" s="3">
        <v>1109627</v>
      </c>
      <c r="D20" s="3" t="s">
        <v>60</v>
      </c>
      <c r="E20" s="3">
        <v>7712932442</v>
      </c>
      <c r="F20" s="3">
        <v>528831146</v>
      </c>
      <c r="G20" s="4">
        <v>794780704</v>
      </c>
      <c r="H20" s="5" t="s">
        <v>61</v>
      </c>
      <c r="I20" s="3" t="s">
        <v>60</v>
      </c>
      <c r="J20" s="5" t="s">
        <v>62</v>
      </c>
      <c r="K20" s="6" t="s">
        <v>63</v>
      </c>
      <c r="L20" s="6" t="s">
        <v>64</v>
      </c>
      <c r="M20" s="6" t="s">
        <v>65</v>
      </c>
      <c r="N20" s="6" t="s">
        <v>66</v>
      </c>
      <c r="O20" s="6" t="s">
        <v>67</v>
      </c>
      <c r="P20" s="6">
        <v>23</v>
      </c>
      <c r="Q20" s="6" t="s">
        <v>60</v>
      </c>
      <c r="R20" s="6" t="s">
        <v>68</v>
      </c>
      <c r="S20" s="6" t="s">
        <v>63</v>
      </c>
      <c r="T20" s="6" t="s">
        <v>69</v>
      </c>
      <c r="U20" s="6" t="s">
        <v>69</v>
      </c>
      <c r="V20" s="6" t="s">
        <v>69</v>
      </c>
      <c r="W20" s="6" t="s">
        <v>70</v>
      </c>
      <c r="X20" s="3">
        <v>52</v>
      </c>
      <c r="Y20" s="6" t="s">
        <v>60</v>
      </c>
      <c r="Z20" s="3" t="s">
        <v>71</v>
      </c>
      <c r="AA20" s="6" t="s">
        <v>60</v>
      </c>
      <c r="AB20" s="6" t="s">
        <v>72</v>
      </c>
      <c r="AC20" s="6" t="s">
        <v>63</v>
      </c>
      <c r="AD20" s="6" t="s">
        <v>69</v>
      </c>
      <c r="AE20" s="6" t="s">
        <v>69</v>
      </c>
      <c r="AF20" s="6" t="s">
        <v>69</v>
      </c>
      <c r="AG20" s="6" t="s">
        <v>73</v>
      </c>
      <c r="AH20" s="3">
        <v>18</v>
      </c>
      <c r="AI20" s="3" t="s">
        <v>74</v>
      </c>
      <c r="AJ20" s="3" t="s">
        <v>75</v>
      </c>
      <c r="AK20" s="3" t="s">
        <v>95</v>
      </c>
      <c r="AL20" s="9">
        <f t="shared" si="2"/>
        <v>8774.1808132649039</v>
      </c>
      <c r="AM20" s="8" t="s">
        <v>91</v>
      </c>
      <c r="AN20" s="2">
        <v>889000</v>
      </c>
      <c r="AO20" s="8" t="s">
        <v>91</v>
      </c>
      <c r="AP20" s="6">
        <f t="shared" si="0"/>
        <v>889000</v>
      </c>
      <c r="AQ20" s="8" t="s">
        <v>91</v>
      </c>
      <c r="AR20" s="3" t="s">
        <v>60</v>
      </c>
      <c r="AS20" s="3" t="s">
        <v>60</v>
      </c>
      <c r="AT20" s="3" t="s">
        <v>60</v>
      </c>
      <c r="AU20" s="3" t="s">
        <v>60</v>
      </c>
      <c r="AV20" s="3" t="s">
        <v>60</v>
      </c>
      <c r="AW20" s="3" t="s">
        <v>60</v>
      </c>
      <c r="AX20" s="3" t="s">
        <v>60</v>
      </c>
      <c r="AY20" s="3" t="s">
        <v>60</v>
      </c>
      <c r="AZ20" s="3" t="s">
        <v>60</v>
      </c>
      <c r="BA20" s="3" t="s">
        <v>60</v>
      </c>
      <c r="BB20" s="3" t="s">
        <v>60</v>
      </c>
      <c r="BC20" s="3" t="s">
        <v>60</v>
      </c>
      <c r="BD20" s="3" t="s">
        <v>60</v>
      </c>
      <c r="BE20" s="3" t="s">
        <v>60</v>
      </c>
      <c r="BF20" s="5" t="s">
        <v>62</v>
      </c>
    </row>
    <row r="21" spans="1:58" x14ac:dyDescent="0.25">
      <c r="A21" s="3" t="s">
        <v>58</v>
      </c>
      <c r="B21" s="3" t="s">
        <v>59</v>
      </c>
      <c r="C21" s="3">
        <v>1109627</v>
      </c>
      <c r="D21" s="3" t="s">
        <v>60</v>
      </c>
      <c r="E21" s="3">
        <v>7712932442</v>
      </c>
      <c r="F21" s="3">
        <v>528831146</v>
      </c>
      <c r="G21" s="4">
        <v>794780704</v>
      </c>
      <c r="H21" s="5" t="s">
        <v>61</v>
      </c>
      <c r="I21" s="3" t="s">
        <v>60</v>
      </c>
      <c r="J21" s="5" t="s">
        <v>62</v>
      </c>
      <c r="K21" s="6" t="s">
        <v>63</v>
      </c>
      <c r="L21" s="6" t="s">
        <v>64</v>
      </c>
      <c r="M21" s="6" t="s">
        <v>65</v>
      </c>
      <c r="N21" s="6" t="s">
        <v>66</v>
      </c>
      <c r="O21" s="6" t="s">
        <v>67</v>
      </c>
      <c r="P21" s="6">
        <v>23</v>
      </c>
      <c r="Q21" s="6" t="s">
        <v>60</v>
      </c>
      <c r="R21" s="6" t="s">
        <v>68</v>
      </c>
      <c r="S21" s="6" t="s">
        <v>63</v>
      </c>
      <c r="T21" s="6" t="s">
        <v>69</v>
      </c>
      <c r="U21" s="6" t="s">
        <v>69</v>
      </c>
      <c r="V21" s="6" t="s">
        <v>69</v>
      </c>
      <c r="W21" s="6" t="s">
        <v>70</v>
      </c>
      <c r="X21" s="3">
        <v>52</v>
      </c>
      <c r="Y21" s="6" t="s">
        <v>60</v>
      </c>
      <c r="Z21" s="3" t="s">
        <v>71</v>
      </c>
      <c r="AA21" s="6" t="s">
        <v>60</v>
      </c>
      <c r="AB21" s="6" t="s">
        <v>72</v>
      </c>
      <c r="AC21" s="6" t="s">
        <v>63</v>
      </c>
      <c r="AD21" s="6" t="s">
        <v>69</v>
      </c>
      <c r="AE21" s="6" t="s">
        <v>69</v>
      </c>
      <c r="AF21" s="6" t="s">
        <v>69</v>
      </c>
      <c r="AG21" s="6" t="s">
        <v>73</v>
      </c>
      <c r="AH21" s="3">
        <v>18</v>
      </c>
      <c r="AI21" s="3" t="s">
        <v>74</v>
      </c>
      <c r="AJ21" s="3" t="s">
        <v>75</v>
      </c>
      <c r="AK21" s="3" t="s">
        <v>96</v>
      </c>
      <c r="AL21" s="9">
        <f>AN21/93.91</f>
        <v>8188.6913001810244</v>
      </c>
      <c r="AM21" s="8" t="s">
        <v>91</v>
      </c>
      <c r="AN21" s="2">
        <v>769000</v>
      </c>
      <c r="AO21" s="8" t="s">
        <v>91</v>
      </c>
      <c r="AP21" s="6">
        <f t="shared" si="0"/>
        <v>769000</v>
      </c>
      <c r="AQ21" s="8" t="s">
        <v>91</v>
      </c>
      <c r="AR21" s="3" t="s">
        <v>60</v>
      </c>
      <c r="AS21" s="3" t="s">
        <v>60</v>
      </c>
      <c r="AT21" s="3" t="s">
        <v>60</v>
      </c>
      <c r="AU21" s="3" t="s">
        <v>60</v>
      </c>
      <c r="AV21" s="3" t="s">
        <v>60</v>
      </c>
      <c r="AW21" s="3" t="s">
        <v>60</v>
      </c>
      <c r="AX21" s="3" t="s">
        <v>60</v>
      </c>
      <c r="AY21" s="3" t="s">
        <v>60</v>
      </c>
      <c r="AZ21" s="3" t="s">
        <v>60</v>
      </c>
      <c r="BA21" s="3" t="s">
        <v>60</v>
      </c>
      <c r="BB21" s="3" t="s">
        <v>60</v>
      </c>
      <c r="BC21" s="3" t="s">
        <v>60</v>
      </c>
      <c r="BD21" s="3" t="s">
        <v>60</v>
      </c>
      <c r="BE21" s="3" t="s">
        <v>60</v>
      </c>
      <c r="BF21" s="5" t="s">
        <v>62</v>
      </c>
    </row>
    <row r="22" spans="1:58" x14ac:dyDescent="0.25">
      <c r="A22" s="3" t="s">
        <v>58</v>
      </c>
      <c r="B22" s="3" t="s">
        <v>59</v>
      </c>
      <c r="C22" s="3">
        <v>1109627</v>
      </c>
      <c r="D22" s="3" t="s">
        <v>60</v>
      </c>
      <c r="E22" s="3">
        <v>7712932442</v>
      </c>
      <c r="F22" s="3">
        <v>528831146</v>
      </c>
      <c r="G22" s="4">
        <v>794780704</v>
      </c>
      <c r="H22" s="5" t="s">
        <v>61</v>
      </c>
      <c r="I22" s="3" t="s">
        <v>60</v>
      </c>
      <c r="J22" s="5" t="s">
        <v>62</v>
      </c>
      <c r="K22" s="6" t="s">
        <v>63</v>
      </c>
      <c r="L22" s="6" t="s">
        <v>64</v>
      </c>
      <c r="M22" s="6" t="s">
        <v>65</v>
      </c>
      <c r="N22" s="6" t="s">
        <v>66</v>
      </c>
      <c r="O22" s="6" t="s">
        <v>67</v>
      </c>
      <c r="P22" s="6">
        <v>23</v>
      </c>
      <c r="Q22" s="6" t="s">
        <v>60</v>
      </c>
      <c r="R22" s="6" t="s">
        <v>68</v>
      </c>
      <c r="S22" s="6" t="s">
        <v>63</v>
      </c>
      <c r="T22" s="6" t="s">
        <v>69</v>
      </c>
      <c r="U22" s="6" t="s">
        <v>69</v>
      </c>
      <c r="V22" s="6" t="s">
        <v>69</v>
      </c>
      <c r="W22" s="6" t="s">
        <v>70</v>
      </c>
      <c r="X22" s="3">
        <v>52</v>
      </c>
      <c r="Y22" s="6" t="s">
        <v>60</v>
      </c>
      <c r="Z22" s="3" t="s">
        <v>71</v>
      </c>
      <c r="AA22" s="6" t="s">
        <v>60</v>
      </c>
      <c r="AB22" s="6" t="s">
        <v>72</v>
      </c>
      <c r="AC22" s="6" t="s">
        <v>63</v>
      </c>
      <c r="AD22" s="6" t="s">
        <v>69</v>
      </c>
      <c r="AE22" s="6" t="s">
        <v>69</v>
      </c>
      <c r="AF22" s="6" t="s">
        <v>69</v>
      </c>
      <c r="AG22" s="6" t="s">
        <v>73</v>
      </c>
      <c r="AH22" s="3">
        <v>18</v>
      </c>
      <c r="AI22" s="3" t="s">
        <v>74</v>
      </c>
      <c r="AJ22" s="3" t="s">
        <v>75</v>
      </c>
      <c r="AK22" s="3" t="s">
        <v>97</v>
      </c>
      <c r="AL22" s="9">
        <f t="shared" ref="AL22:AL28" si="3">AN22/93.91</f>
        <v>7975.7214354168891</v>
      </c>
      <c r="AM22" s="8" t="s">
        <v>91</v>
      </c>
      <c r="AN22" s="2">
        <v>749000</v>
      </c>
      <c r="AO22" s="8" t="s">
        <v>91</v>
      </c>
      <c r="AP22" s="6">
        <f t="shared" si="0"/>
        <v>749000</v>
      </c>
      <c r="AQ22" s="8" t="s">
        <v>91</v>
      </c>
      <c r="AR22" s="3" t="s">
        <v>60</v>
      </c>
      <c r="AS22" s="3" t="s">
        <v>60</v>
      </c>
      <c r="AT22" s="3" t="s">
        <v>60</v>
      </c>
      <c r="AU22" s="3" t="s">
        <v>60</v>
      </c>
      <c r="AV22" s="3" t="s">
        <v>60</v>
      </c>
      <c r="AW22" s="3" t="s">
        <v>60</v>
      </c>
      <c r="AX22" s="3" t="s">
        <v>60</v>
      </c>
      <c r="AY22" s="3" t="s">
        <v>60</v>
      </c>
      <c r="AZ22" s="3" t="s">
        <v>60</v>
      </c>
      <c r="BA22" s="3" t="s">
        <v>60</v>
      </c>
      <c r="BB22" s="3" t="s">
        <v>60</v>
      </c>
      <c r="BC22" s="3" t="s">
        <v>60</v>
      </c>
      <c r="BD22" s="3" t="s">
        <v>60</v>
      </c>
      <c r="BE22" s="3" t="s">
        <v>60</v>
      </c>
      <c r="BF22" s="5" t="s">
        <v>62</v>
      </c>
    </row>
    <row r="23" spans="1:58" x14ac:dyDescent="0.25">
      <c r="A23" s="3" t="s">
        <v>58</v>
      </c>
      <c r="B23" s="3" t="s">
        <v>59</v>
      </c>
      <c r="C23" s="3">
        <v>1109627</v>
      </c>
      <c r="D23" s="3" t="s">
        <v>60</v>
      </c>
      <c r="E23" s="3">
        <v>7712932442</v>
      </c>
      <c r="F23" s="3">
        <v>528831146</v>
      </c>
      <c r="G23" s="4">
        <v>794780704</v>
      </c>
      <c r="H23" s="5" t="s">
        <v>61</v>
      </c>
      <c r="I23" s="3" t="s">
        <v>60</v>
      </c>
      <c r="J23" s="5" t="s">
        <v>62</v>
      </c>
      <c r="K23" s="6" t="s">
        <v>63</v>
      </c>
      <c r="L23" s="6" t="s">
        <v>64</v>
      </c>
      <c r="M23" s="6" t="s">
        <v>65</v>
      </c>
      <c r="N23" s="6" t="s">
        <v>66</v>
      </c>
      <c r="O23" s="6" t="s">
        <v>67</v>
      </c>
      <c r="P23" s="6">
        <v>23</v>
      </c>
      <c r="Q23" s="6" t="s">
        <v>60</v>
      </c>
      <c r="R23" s="6" t="s">
        <v>68</v>
      </c>
      <c r="S23" s="6" t="s">
        <v>63</v>
      </c>
      <c r="T23" s="6" t="s">
        <v>69</v>
      </c>
      <c r="U23" s="6" t="s">
        <v>69</v>
      </c>
      <c r="V23" s="6" t="s">
        <v>69</v>
      </c>
      <c r="W23" s="6" t="s">
        <v>70</v>
      </c>
      <c r="X23" s="3">
        <v>52</v>
      </c>
      <c r="Y23" s="6" t="s">
        <v>60</v>
      </c>
      <c r="Z23" s="3" t="s">
        <v>71</v>
      </c>
      <c r="AA23" s="6" t="s">
        <v>60</v>
      </c>
      <c r="AB23" s="6" t="s">
        <v>72</v>
      </c>
      <c r="AC23" s="6" t="s">
        <v>63</v>
      </c>
      <c r="AD23" s="6" t="s">
        <v>69</v>
      </c>
      <c r="AE23" s="6" t="s">
        <v>69</v>
      </c>
      <c r="AF23" s="6" t="s">
        <v>69</v>
      </c>
      <c r="AG23" s="6" t="s">
        <v>73</v>
      </c>
      <c r="AH23" s="3">
        <v>18</v>
      </c>
      <c r="AI23" s="3" t="s">
        <v>74</v>
      </c>
      <c r="AJ23" s="3" t="s">
        <v>75</v>
      </c>
      <c r="AK23" s="3" t="s">
        <v>98</v>
      </c>
      <c r="AL23" s="9">
        <f t="shared" si="3"/>
        <v>8188.6913001810244</v>
      </c>
      <c r="AM23" s="8" t="s">
        <v>91</v>
      </c>
      <c r="AN23" s="2">
        <v>769000</v>
      </c>
      <c r="AO23" s="8" t="s">
        <v>91</v>
      </c>
      <c r="AP23" s="6">
        <f t="shared" si="0"/>
        <v>769000</v>
      </c>
      <c r="AQ23" s="8" t="s">
        <v>91</v>
      </c>
      <c r="AR23" s="3" t="s">
        <v>60</v>
      </c>
      <c r="AS23" s="3" t="s">
        <v>60</v>
      </c>
      <c r="AT23" s="3" t="s">
        <v>60</v>
      </c>
      <c r="AU23" s="3" t="s">
        <v>60</v>
      </c>
      <c r="AV23" s="3" t="s">
        <v>60</v>
      </c>
      <c r="AW23" s="3" t="s">
        <v>60</v>
      </c>
      <c r="AX23" s="3" t="s">
        <v>60</v>
      </c>
      <c r="AY23" s="3" t="s">
        <v>60</v>
      </c>
      <c r="AZ23" s="3" t="s">
        <v>60</v>
      </c>
      <c r="BA23" s="3" t="s">
        <v>60</v>
      </c>
      <c r="BB23" s="3" t="s">
        <v>60</v>
      </c>
      <c r="BC23" s="3" t="s">
        <v>60</v>
      </c>
      <c r="BD23" s="3" t="s">
        <v>60</v>
      </c>
      <c r="BE23" s="3" t="s">
        <v>60</v>
      </c>
      <c r="BF23" s="5" t="s">
        <v>62</v>
      </c>
    </row>
    <row r="24" spans="1:58" x14ac:dyDescent="0.25">
      <c r="A24" s="3" t="s">
        <v>58</v>
      </c>
      <c r="B24" s="3" t="s">
        <v>59</v>
      </c>
      <c r="C24" s="3">
        <v>1109627</v>
      </c>
      <c r="D24" s="3" t="s">
        <v>60</v>
      </c>
      <c r="E24" s="3">
        <v>7712932442</v>
      </c>
      <c r="F24" s="3">
        <v>528831146</v>
      </c>
      <c r="G24" s="4">
        <v>794780704</v>
      </c>
      <c r="H24" s="5" t="s">
        <v>61</v>
      </c>
      <c r="I24" s="3" t="s">
        <v>60</v>
      </c>
      <c r="J24" s="5" t="s">
        <v>62</v>
      </c>
      <c r="K24" s="6" t="s">
        <v>63</v>
      </c>
      <c r="L24" s="6" t="s">
        <v>64</v>
      </c>
      <c r="M24" s="6" t="s">
        <v>65</v>
      </c>
      <c r="N24" s="6" t="s">
        <v>66</v>
      </c>
      <c r="O24" s="6" t="s">
        <v>67</v>
      </c>
      <c r="P24" s="6">
        <v>23</v>
      </c>
      <c r="Q24" s="6" t="s">
        <v>60</v>
      </c>
      <c r="R24" s="6" t="s">
        <v>68</v>
      </c>
      <c r="S24" s="6" t="s">
        <v>63</v>
      </c>
      <c r="T24" s="6" t="s">
        <v>69</v>
      </c>
      <c r="U24" s="6" t="s">
        <v>69</v>
      </c>
      <c r="V24" s="6" t="s">
        <v>69</v>
      </c>
      <c r="W24" s="6" t="s">
        <v>70</v>
      </c>
      <c r="X24" s="3">
        <v>52</v>
      </c>
      <c r="Y24" s="6" t="s">
        <v>60</v>
      </c>
      <c r="Z24" s="3" t="s">
        <v>71</v>
      </c>
      <c r="AA24" s="6" t="s">
        <v>60</v>
      </c>
      <c r="AB24" s="6" t="s">
        <v>72</v>
      </c>
      <c r="AC24" s="6" t="s">
        <v>63</v>
      </c>
      <c r="AD24" s="6" t="s">
        <v>69</v>
      </c>
      <c r="AE24" s="6" t="s">
        <v>69</v>
      </c>
      <c r="AF24" s="6" t="s">
        <v>69</v>
      </c>
      <c r="AG24" s="6" t="s">
        <v>73</v>
      </c>
      <c r="AH24" s="3">
        <v>18</v>
      </c>
      <c r="AI24" s="3" t="s">
        <v>74</v>
      </c>
      <c r="AJ24" s="3" t="s">
        <v>75</v>
      </c>
      <c r="AK24" s="3" t="s">
        <v>99</v>
      </c>
      <c r="AL24" s="9">
        <f t="shared" si="3"/>
        <v>8188.6913001810244</v>
      </c>
      <c r="AM24" s="8" t="s">
        <v>91</v>
      </c>
      <c r="AN24" s="2">
        <v>769000</v>
      </c>
      <c r="AO24" s="8" t="s">
        <v>91</v>
      </c>
      <c r="AP24" s="6">
        <f t="shared" si="0"/>
        <v>769000</v>
      </c>
      <c r="AQ24" s="8" t="s">
        <v>91</v>
      </c>
      <c r="AR24" s="3" t="s">
        <v>60</v>
      </c>
      <c r="AS24" s="3" t="s">
        <v>60</v>
      </c>
      <c r="AT24" s="3" t="s">
        <v>60</v>
      </c>
      <c r="AU24" s="3" t="s">
        <v>60</v>
      </c>
      <c r="AV24" s="3" t="s">
        <v>60</v>
      </c>
      <c r="AW24" s="3" t="s">
        <v>60</v>
      </c>
      <c r="AX24" s="3" t="s">
        <v>60</v>
      </c>
      <c r="AY24" s="3" t="s">
        <v>60</v>
      </c>
      <c r="AZ24" s="3" t="s">
        <v>60</v>
      </c>
      <c r="BA24" s="3" t="s">
        <v>60</v>
      </c>
      <c r="BB24" s="3" t="s">
        <v>60</v>
      </c>
      <c r="BC24" s="3" t="s">
        <v>60</v>
      </c>
      <c r="BD24" s="3" t="s">
        <v>60</v>
      </c>
      <c r="BE24" s="3" t="s">
        <v>60</v>
      </c>
      <c r="BF24" s="5" t="s">
        <v>62</v>
      </c>
    </row>
    <row r="25" spans="1:58" x14ac:dyDescent="0.25">
      <c r="A25" s="3" t="s">
        <v>58</v>
      </c>
      <c r="B25" s="3" t="s">
        <v>59</v>
      </c>
      <c r="C25" s="3">
        <v>1109627</v>
      </c>
      <c r="D25" s="3" t="s">
        <v>60</v>
      </c>
      <c r="E25" s="3">
        <v>7712932442</v>
      </c>
      <c r="F25" s="3">
        <v>528831146</v>
      </c>
      <c r="G25" s="4">
        <v>794780704</v>
      </c>
      <c r="H25" s="5" t="s">
        <v>61</v>
      </c>
      <c r="I25" s="3" t="s">
        <v>60</v>
      </c>
      <c r="J25" s="5" t="s">
        <v>62</v>
      </c>
      <c r="K25" s="6" t="s">
        <v>63</v>
      </c>
      <c r="L25" s="6" t="s">
        <v>64</v>
      </c>
      <c r="M25" s="6" t="s">
        <v>65</v>
      </c>
      <c r="N25" s="6" t="s">
        <v>66</v>
      </c>
      <c r="O25" s="6" t="s">
        <v>67</v>
      </c>
      <c r="P25" s="6">
        <v>23</v>
      </c>
      <c r="Q25" s="6" t="s">
        <v>60</v>
      </c>
      <c r="R25" s="6" t="s">
        <v>68</v>
      </c>
      <c r="S25" s="6" t="s">
        <v>63</v>
      </c>
      <c r="T25" s="6" t="s">
        <v>69</v>
      </c>
      <c r="U25" s="6" t="s">
        <v>69</v>
      </c>
      <c r="V25" s="6" t="s">
        <v>69</v>
      </c>
      <c r="W25" s="6" t="s">
        <v>70</v>
      </c>
      <c r="X25" s="3">
        <v>52</v>
      </c>
      <c r="Y25" s="6" t="s">
        <v>60</v>
      </c>
      <c r="Z25" s="3" t="s">
        <v>71</v>
      </c>
      <c r="AA25" s="6" t="s">
        <v>60</v>
      </c>
      <c r="AB25" s="6" t="s">
        <v>72</v>
      </c>
      <c r="AC25" s="6" t="s">
        <v>63</v>
      </c>
      <c r="AD25" s="6" t="s">
        <v>69</v>
      </c>
      <c r="AE25" s="6" t="s">
        <v>69</v>
      </c>
      <c r="AF25" s="6" t="s">
        <v>69</v>
      </c>
      <c r="AG25" s="6" t="s">
        <v>73</v>
      </c>
      <c r="AH25" s="3">
        <v>18</v>
      </c>
      <c r="AI25" s="3" t="s">
        <v>74</v>
      </c>
      <c r="AJ25" s="3" t="s">
        <v>75</v>
      </c>
      <c r="AK25" s="3" t="s">
        <v>100</v>
      </c>
      <c r="AL25" s="9">
        <f t="shared" si="3"/>
        <v>8188.6913001810244</v>
      </c>
      <c r="AM25" s="8" t="s">
        <v>91</v>
      </c>
      <c r="AN25" s="2">
        <v>769000</v>
      </c>
      <c r="AO25" s="8" t="s">
        <v>91</v>
      </c>
      <c r="AP25" s="6">
        <f t="shared" si="0"/>
        <v>769000</v>
      </c>
      <c r="AQ25" s="8" t="s">
        <v>91</v>
      </c>
      <c r="AR25" s="3" t="s">
        <v>60</v>
      </c>
      <c r="AS25" s="3" t="s">
        <v>60</v>
      </c>
      <c r="AT25" s="3" t="s">
        <v>60</v>
      </c>
      <c r="AU25" s="3" t="s">
        <v>60</v>
      </c>
      <c r="AV25" s="3" t="s">
        <v>60</v>
      </c>
      <c r="AW25" s="3" t="s">
        <v>60</v>
      </c>
      <c r="AX25" s="3" t="s">
        <v>60</v>
      </c>
      <c r="AY25" s="3" t="s">
        <v>60</v>
      </c>
      <c r="AZ25" s="3" t="s">
        <v>60</v>
      </c>
      <c r="BA25" s="3" t="s">
        <v>60</v>
      </c>
      <c r="BB25" s="3" t="s">
        <v>60</v>
      </c>
      <c r="BC25" s="3" t="s">
        <v>60</v>
      </c>
      <c r="BD25" s="3" t="s">
        <v>60</v>
      </c>
      <c r="BE25" s="3" t="s">
        <v>60</v>
      </c>
      <c r="BF25" s="5" t="s">
        <v>62</v>
      </c>
    </row>
    <row r="26" spans="1:58" x14ac:dyDescent="0.25">
      <c r="A26" s="3" t="s">
        <v>58</v>
      </c>
      <c r="B26" s="3" t="s">
        <v>59</v>
      </c>
      <c r="C26" s="3">
        <v>1109627</v>
      </c>
      <c r="D26" s="3" t="s">
        <v>60</v>
      </c>
      <c r="E26" s="3">
        <v>7712932442</v>
      </c>
      <c r="F26" s="3">
        <v>528831146</v>
      </c>
      <c r="G26" s="4">
        <v>794780704</v>
      </c>
      <c r="H26" s="5" t="s">
        <v>61</v>
      </c>
      <c r="I26" s="3" t="s">
        <v>60</v>
      </c>
      <c r="J26" s="5" t="s">
        <v>62</v>
      </c>
      <c r="K26" s="6" t="s">
        <v>63</v>
      </c>
      <c r="L26" s="6" t="s">
        <v>64</v>
      </c>
      <c r="M26" s="6" t="s">
        <v>65</v>
      </c>
      <c r="N26" s="6" t="s">
        <v>66</v>
      </c>
      <c r="O26" s="6" t="s">
        <v>67</v>
      </c>
      <c r="P26" s="6">
        <v>23</v>
      </c>
      <c r="Q26" s="6" t="s">
        <v>60</v>
      </c>
      <c r="R26" s="6" t="s">
        <v>68</v>
      </c>
      <c r="S26" s="6" t="s">
        <v>63</v>
      </c>
      <c r="T26" s="6" t="s">
        <v>69</v>
      </c>
      <c r="U26" s="6" t="s">
        <v>69</v>
      </c>
      <c r="V26" s="6" t="s">
        <v>69</v>
      </c>
      <c r="W26" s="6" t="s">
        <v>70</v>
      </c>
      <c r="X26" s="3">
        <v>52</v>
      </c>
      <c r="Y26" s="6" t="s">
        <v>60</v>
      </c>
      <c r="Z26" s="3" t="s">
        <v>71</v>
      </c>
      <c r="AA26" s="6" t="s">
        <v>60</v>
      </c>
      <c r="AB26" s="6" t="s">
        <v>72</v>
      </c>
      <c r="AC26" s="6" t="s">
        <v>63</v>
      </c>
      <c r="AD26" s="6" t="s">
        <v>69</v>
      </c>
      <c r="AE26" s="6" t="s">
        <v>69</v>
      </c>
      <c r="AF26" s="6" t="s">
        <v>69</v>
      </c>
      <c r="AG26" s="6" t="s">
        <v>73</v>
      </c>
      <c r="AH26" s="3">
        <v>18</v>
      </c>
      <c r="AI26" s="3" t="s">
        <v>74</v>
      </c>
      <c r="AJ26" s="3" t="s">
        <v>75</v>
      </c>
      <c r="AK26" s="3" t="s">
        <v>101</v>
      </c>
      <c r="AL26" s="9">
        <f t="shared" si="3"/>
        <v>7975.7214354168891</v>
      </c>
      <c r="AM26" s="8" t="s">
        <v>91</v>
      </c>
      <c r="AN26" s="2">
        <v>749000</v>
      </c>
      <c r="AO26" s="8" t="s">
        <v>91</v>
      </c>
      <c r="AP26" s="6">
        <f t="shared" si="0"/>
        <v>749000</v>
      </c>
      <c r="AQ26" s="8" t="s">
        <v>91</v>
      </c>
      <c r="AR26" s="3" t="s">
        <v>60</v>
      </c>
      <c r="AS26" s="3" t="s">
        <v>60</v>
      </c>
      <c r="AT26" s="3" t="s">
        <v>60</v>
      </c>
      <c r="AU26" s="3" t="s">
        <v>60</v>
      </c>
      <c r="AV26" s="3" t="s">
        <v>60</v>
      </c>
      <c r="AW26" s="3" t="s">
        <v>60</v>
      </c>
      <c r="AX26" s="3" t="s">
        <v>60</v>
      </c>
      <c r="AY26" s="3" t="s">
        <v>60</v>
      </c>
      <c r="AZ26" s="3" t="s">
        <v>60</v>
      </c>
      <c r="BA26" s="3" t="s">
        <v>60</v>
      </c>
      <c r="BB26" s="3" t="s">
        <v>60</v>
      </c>
      <c r="BC26" s="3" t="s">
        <v>60</v>
      </c>
      <c r="BD26" s="3" t="s">
        <v>60</v>
      </c>
      <c r="BE26" s="3" t="s">
        <v>60</v>
      </c>
      <c r="BF26" s="5" t="s">
        <v>62</v>
      </c>
    </row>
    <row r="27" spans="1:58" x14ac:dyDescent="0.25">
      <c r="A27" s="3" t="s">
        <v>58</v>
      </c>
      <c r="B27" s="3" t="s">
        <v>59</v>
      </c>
      <c r="C27" s="3">
        <v>1109627</v>
      </c>
      <c r="D27" s="3" t="s">
        <v>60</v>
      </c>
      <c r="E27" s="3">
        <v>7712932442</v>
      </c>
      <c r="F27" s="3">
        <v>528831146</v>
      </c>
      <c r="G27" s="4">
        <v>794780704</v>
      </c>
      <c r="H27" s="5" t="s">
        <v>61</v>
      </c>
      <c r="I27" s="3" t="s">
        <v>60</v>
      </c>
      <c r="J27" s="5" t="s">
        <v>62</v>
      </c>
      <c r="K27" s="6" t="s">
        <v>63</v>
      </c>
      <c r="L27" s="6" t="s">
        <v>64</v>
      </c>
      <c r="M27" s="6" t="s">
        <v>65</v>
      </c>
      <c r="N27" s="6" t="s">
        <v>66</v>
      </c>
      <c r="O27" s="6" t="s">
        <v>67</v>
      </c>
      <c r="P27" s="6">
        <v>23</v>
      </c>
      <c r="Q27" s="6" t="s">
        <v>60</v>
      </c>
      <c r="R27" s="6" t="s">
        <v>68</v>
      </c>
      <c r="S27" s="6" t="s">
        <v>63</v>
      </c>
      <c r="T27" s="6" t="s">
        <v>69</v>
      </c>
      <c r="U27" s="6" t="s">
        <v>69</v>
      </c>
      <c r="V27" s="6" t="s">
        <v>69</v>
      </c>
      <c r="W27" s="6" t="s">
        <v>70</v>
      </c>
      <c r="X27" s="3">
        <v>52</v>
      </c>
      <c r="Y27" s="6" t="s">
        <v>60</v>
      </c>
      <c r="Z27" s="3" t="s">
        <v>71</v>
      </c>
      <c r="AA27" s="6" t="s">
        <v>60</v>
      </c>
      <c r="AB27" s="6" t="s">
        <v>72</v>
      </c>
      <c r="AC27" s="6" t="s">
        <v>63</v>
      </c>
      <c r="AD27" s="6" t="s">
        <v>69</v>
      </c>
      <c r="AE27" s="6" t="s">
        <v>69</v>
      </c>
      <c r="AF27" s="6" t="s">
        <v>69</v>
      </c>
      <c r="AG27" s="6" t="s">
        <v>73</v>
      </c>
      <c r="AH27" s="3">
        <v>18</v>
      </c>
      <c r="AI27" s="3" t="s">
        <v>74</v>
      </c>
      <c r="AJ27" s="3" t="s">
        <v>75</v>
      </c>
      <c r="AK27" s="3" t="s">
        <v>102</v>
      </c>
      <c r="AL27" s="9">
        <f t="shared" si="3"/>
        <v>8188.6913001810244</v>
      </c>
      <c r="AM27" s="8" t="s">
        <v>91</v>
      </c>
      <c r="AN27" s="2">
        <v>769000</v>
      </c>
      <c r="AO27" s="8" t="s">
        <v>91</v>
      </c>
      <c r="AP27" s="6">
        <f t="shared" si="0"/>
        <v>769000</v>
      </c>
      <c r="AQ27" s="8" t="s">
        <v>91</v>
      </c>
      <c r="AR27" s="3" t="s">
        <v>60</v>
      </c>
      <c r="AS27" s="3" t="s">
        <v>60</v>
      </c>
      <c r="AT27" s="3" t="s">
        <v>60</v>
      </c>
      <c r="AU27" s="3" t="s">
        <v>60</v>
      </c>
      <c r="AV27" s="3" t="s">
        <v>60</v>
      </c>
      <c r="AW27" s="3" t="s">
        <v>60</v>
      </c>
      <c r="AX27" s="3" t="s">
        <v>60</v>
      </c>
      <c r="AY27" s="3" t="s">
        <v>60</v>
      </c>
      <c r="AZ27" s="3" t="s">
        <v>60</v>
      </c>
      <c r="BA27" s="3" t="s">
        <v>60</v>
      </c>
      <c r="BB27" s="3" t="s">
        <v>60</v>
      </c>
      <c r="BC27" s="3" t="s">
        <v>60</v>
      </c>
      <c r="BD27" s="3" t="s">
        <v>60</v>
      </c>
      <c r="BE27" s="3" t="s">
        <v>60</v>
      </c>
      <c r="BF27" s="5" t="s">
        <v>62</v>
      </c>
    </row>
    <row r="28" spans="1:58" x14ac:dyDescent="0.25">
      <c r="A28" s="3" t="s">
        <v>58</v>
      </c>
      <c r="B28" s="3" t="s">
        <v>59</v>
      </c>
      <c r="C28" s="3">
        <v>1109627</v>
      </c>
      <c r="D28" s="3" t="s">
        <v>60</v>
      </c>
      <c r="E28" s="3">
        <v>7712932442</v>
      </c>
      <c r="F28" s="3">
        <v>528831146</v>
      </c>
      <c r="G28" s="4">
        <v>794780704</v>
      </c>
      <c r="H28" s="5" t="s">
        <v>61</v>
      </c>
      <c r="I28" s="3" t="s">
        <v>60</v>
      </c>
      <c r="J28" s="5" t="s">
        <v>62</v>
      </c>
      <c r="K28" s="6" t="s">
        <v>63</v>
      </c>
      <c r="L28" s="6" t="s">
        <v>64</v>
      </c>
      <c r="M28" s="6" t="s">
        <v>65</v>
      </c>
      <c r="N28" s="6" t="s">
        <v>66</v>
      </c>
      <c r="O28" s="6" t="s">
        <v>67</v>
      </c>
      <c r="P28" s="6">
        <v>23</v>
      </c>
      <c r="Q28" s="6" t="s">
        <v>60</v>
      </c>
      <c r="R28" s="6" t="s">
        <v>68</v>
      </c>
      <c r="S28" s="6" t="s">
        <v>63</v>
      </c>
      <c r="T28" s="6" t="s">
        <v>69</v>
      </c>
      <c r="U28" s="6" t="s">
        <v>69</v>
      </c>
      <c r="V28" s="6" t="s">
        <v>69</v>
      </c>
      <c r="W28" s="6" t="s">
        <v>70</v>
      </c>
      <c r="X28" s="3">
        <v>52</v>
      </c>
      <c r="Y28" s="6" t="s">
        <v>60</v>
      </c>
      <c r="Z28" s="3" t="s">
        <v>71</v>
      </c>
      <c r="AA28" s="6" t="s">
        <v>60</v>
      </c>
      <c r="AB28" s="6" t="s">
        <v>72</v>
      </c>
      <c r="AC28" s="6" t="s">
        <v>63</v>
      </c>
      <c r="AD28" s="6" t="s">
        <v>69</v>
      </c>
      <c r="AE28" s="6" t="s">
        <v>69</v>
      </c>
      <c r="AF28" s="6" t="s">
        <v>69</v>
      </c>
      <c r="AG28" s="6" t="s">
        <v>73</v>
      </c>
      <c r="AH28" s="3">
        <v>18</v>
      </c>
      <c r="AI28" s="3" t="s">
        <v>74</v>
      </c>
      <c r="AJ28" s="3" t="s">
        <v>75</v>
      </c>
      <c r="AK28" s="3" t="s">
        <v>103</v>
      </c>
      <c r="AL28" s="9">
        <f t="shared" si="3"/>
        <v>8188.6913001810244</v>
      </c>
      <c r="AM28" s="8" t="s">
        <v>91</v>
      </c>
      <c r="AN28" s="2">
        <v>769000</v>
      </c>
      <c r="AO28" s="8" t="s">
        <v>91</v>
      </c>
      <c r="AP28" s="6">
        <f t="shared" si="0"/>
        <v>769000</v>
      </c>
      <c r="AQ28" s="8" t="s">
        <v>91</v>
      </c>
      <c r="AR28" s="3" t="s">
        <v>60</v>
      </c>
      <c r="AS28" s="3" t="s">
        <v>60</v>
      </c>
      <c r="AT28" s="3" t="s">
        <v>60</v>
      </c>
      <c r="AU28" s="3" t="s">
        <v>60</v>
      </c>
      <c r="AV28" s="3" t="s">
        <v>60</v>
      </c>
      <c r="AW28" s="3" t="s">
        <v>60</v>
      </c>
      <c r="AX28" s="3" t="s">
        <v>60</v>
      </c>
      <c r="AY28" s="3" t="s">
        <v>60</v>
      </c>
      <c r="AZ28" s="3" t="s">
        <v>60</v>
      </c>
      <c r="BA28" s="3" t="s">
        <v>60</v>
      </c>
      <c r="BB28" s="3" t="s">
        <v>60</v>
      </c>
      <c r="BC28" s="3" t="s">
        <v>60</v>
      </c>
      <c r="BD28" s="3" t="s">
        <v>60</v>
      </c>
      <c r="BE28" s="3" t="s">
        <v>60</v>
      </c>
      <c r="BF28" s="5" t="s">
        <v>62</v>
      </c>
    </row>
  </sheetData>
  <phoneticPr fontId="2" type="noConversion"/>
  <hyperlinks>
    <hyperlink ref="H2" r:id="rId1" xr:uid="{0053C0B2-0356-4985-A1FA-413E403C2378}"/>
    <hyperlink ref="J2" r:id="rId2" xr:uid="{6BFD833F-C91F-417E-A465-1A5259B103E9}"/>
    <hyperlink ref="H3" r:id="rId3" xr:uid="{ADB21F58-0216-494C-9F49-4FFD124DED0A}"/>
    <hyperlink ref="H7" r:id="rId4" xr:uid="{02753792-71E7-4221-893D-C4A700F2342C}"/>
    <hyperlink ref="H10" r:id="rId5" xr:uid="{D277962E-27C9-4C9F-9B5C-BF5F8E68D72E}"/>
    <hyperlink ref="H13" r:id="rId6" xr:uid="{0BE2A1F6-32A7-4500-AFA5-DF99C47BDE21}"/>
    <hyperlink ref="H16" r:id="rId7" xr:uid="{AB46A3E2-879F-460B-845F-F855099842D0}"/>
    <hyperlink ref="J3" r:id="rId8" xr:uid="{BF9FA35C-F357-4839-B714-3F58A6EA6F82}"/>
    <hyperlink ref="J7" r:id="rId9" xr:uid="{76126C5B-0AC7-4924-B8D4-539C3B430CB1}"/>
    <hyperlink ref="J10" r:id="rId10" xr:uid="{29854EC6-219B-4906-833B-EB4EABB95742}"/>
    <hyperlink ref="J13" r:id="rId11" xr:uid="{06021571-73B4-4B02-9E7B-391004A23D2E}"/>
    <hyperlink ref="J16" r:id="rId12" xr:uid="{7BC6B89B-353A-4553-8607-EBE0109A3D72}"/>
    <hyperlink ref="H8" r:id="rId13" xr:uid="{5F32B810-244F-4ED1-BA6D-1994FF3AA6D2}"/>
    <hyperlink ref="H11" r:id="rId14" xr:uid="{A4959255-95E6-42A4-A243-642E9EF426FE}"/>
    <hyperlink ref="H14" r:id="rId15" xr:uid="{F1EE4A63-4865-4BC4-8BAC-53B992497A3F}"/>
    <hyperlink ref="J8" r:id="rId16" xr:uid="{F322F183-962A-4833-8E33-FC15A7E53C83}"/>
    <hyperlink ref="J11" r:id="rId17" xr:uid="{98D46824-9933-4E20-9037-DE7F75BAC2F0}"/>
    <hyperlink ref="J14" r:id="rId18" xr:uid="{F9BDF795-4DE1-44F1-87CF-3CAF82B58684}"/>
    <hyperlink ref="H4" r:id="rId19" xr:uid="{A85B71AB-AA79-478F-88B4-F5862B7B84B4}"/>
    <hyperlink ref="H5" r:id="rId20" xr:uid="{D4CD9806-23A5-4681-887C-88A3FA81989F}"/>
    <hyperlink ref="H9" r:id="rId21" xr:uid="{64767E08-A31C-4588-B53A-BB320CF3D198}"/>
    <hyperlink ref="H12" r:id="rId22" xr:uid="{E083F533-F106-44B4-BBD7-CBD2027D3CC1}"/>
    <hyperlink ref="H15" r:id="rId23" xr:uid="{0CE0A56C-4558-4A5C-B8DD-9C9A6B8C9480}"/>
    <hyperlink ref="J4" r:id="rId24" xr:uid="{C5EC5131-7F77-4C1D-9CC3-A2564C7FCCD7}"/>
    <hyperlink ref="J5" r:id="rId25" xr:uid="{EE4B64B0-CA63-4847-9F1B-77CEB1CFA595}"/>
    <hyperlink ref="J9" r:id="rId26" xr:uid="{4112045A-ECA0-4483-94A2-93F059DE851B}"/>
    <hyperlink ref="J12" r:id="rId27" xr:uid="{8F7E191A-A4D0-4D7E-802C-D9E9B87DDC2A}"/>
    <hyperlink ref="J15" r:id="rId28" xr:uid="{98A113F1-FBC9-4D0C-AFAC-8BCDFAA6E5A7}"/>
    <hyperlink ref="BF2:BF16" r:id="rId29" display="www.lawinowa18.pl" xr:uid="{0672A05C-47A7-40CF-9904-B3E97A49965D}"/>
    <hyperlink ref="J6" r:id="rId30" xr:uid="{3FB47CE7-A214-4C7D-AEBE-A4248EAD307E}"/>
    <hyperlink ref="H6" r:id="rId31" xr:uid="{DAC30922-7CBC-4DC0-AD44-7AE902B2D796}"/>
    <hyperlink ref="BF17:BF28" r:id="rId32" display="www.lawinowa18.pl" xr:uid="{E545075A-A274-4FF9-A0C9-15114BA4606D}"/>
    <hyperlink ref="H19" r:id="rId33" xr:uid="{729724A7-322E-4A85-B0E7-7F9CCB73A533}"/>
    <hyperlink ref="H22" r:id="rId34" xr:uid="{9CA2694A-4B84-48ED-A9DA-9E4AC3BB9E79}"/>
    <hyperlink ref="H25" r:id="rId35" xr:uid="{5C61F50E-51DD-4A41-8498-FF8F3EA7E048}"/>
    <hyperlink ref="H28" r:id="rId36" xr:uid="{A9C31B9F-EDF8-4FC3-A8B0-743427CBD9D8}"/>
    <hyperlink ref="J19" r:id="rId37" xr:uid="{54742A34-2643-4AA0-A49D-80A49D34881E}"/>
    <hyperlink ref="J22" r:id="rId38" xr:uid="{C15F1884-AA85-4D0B-B05D-6E63E3BC1BA1}"/>
    <hyperlink ref="J25" r:id="rId39" xr:uid="{9A221A0E-8506-47A0-9A7A-CAB5966316FA}"/>
    <hyperlink ref="J28" r:id="rId40" xr:uid="{35279B08-7A67-4F61-9153-654CC1AA2442}"/>
    <hyperlink ref="H20" r:id="rId41" xr:uid="{EBB0216B-4847-4853-9ECD-B47F2875CC7E}"/>
    <hyperlink ref="H23" r:id="rId42" xr:uid="{7FEDC92D-D885-4724-8C71-371865CC1205}"/>
    <hyperlink ref="H26" r:id="rId43" xr:uid="{4BED5A9E-F85A-436C-A82A-B981070B6158}"/>
    <hyperlink ref="J20" r:id="rId44" xr:uid="{F8B4C0B3-F8B1-4C63-A36A-ACF38D146074}"/>
    <hyperlink ref="J23" r:id="rId45" xr:uid="{37256FB8-2EC9-42AF-9821-77C30DB1DB73}"/>
    <hyperlink ref="J26" r:id="rId46" xr:uid="{5664D86E-2195-4CEB-8338-81BEBD606602}"/>
    <hyperlink ref="H17" r:id="rId47" xr:uid="{D59D0C64-9EC5-4BBD-BCCB-E0D590285AD9}"/>
    <hyperlink ref="H21" r:id="rId48" xr:uid="{266CD8E1-78C7-47B0-92AD-4713F55810A9}"/>
    <hyperlink ref="H24" r:id="rId49" xr:uid="{2C992329-05C6-47F8-9E53-9525F5404BE4}"/>
    <hyperlink ref="H27" r:id="rId50" xr:uid="{733F3C47-742D-450A-AB30-742103934359}"/>
    <hyperlink ref="J17" r:id="rId51" xr:uid="{BA9B5CA5-0D81-4E8D-88FF-02EE9A4CC813}"/>
    <hyperlink ref="J21" r:id="rId52" xr:uid="{E18FE8B0-C9BF-4F28-8175-5D4C8D23E725}"/>
    <hyperlink ref="J24" r:id="rId53" xr:uid="{D1DD105F-CBA0-4B66-8B88-8F855F9C5AA2}"/>
    <hyperlink ref="J27" r:id="rId54" xr:uid="{6E7383E0-9D0B-4E0E-A4B9-CDEF1E5B421F}"/>
    <hyperlink ref="J18" r:id="rId55" xr:uid="{DFDB0C57-D87E-470B-B061-0B07D8DEE564}"/>
    <hyperlink ref="H18" r:id="rId56" xr:uid="{FCE8010C-7392-4DEF-8B60-A33FE280C3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Parys</dc:creator>
  <cp:lastModifiedBy>Ewelina Parys</cp:lastModifiedBy>
  <dcterms:created xsi:type="dcterms:W3CDTF">2025-09-19T20:10:23Z</dcterms:created>
  <dcterms:modified xsi:type="dcterms:W3CDTF">2025-10-17T11:44:08Z</dcterms:modified>
</cp:coreProperties>
</file>