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.Bredow\Documents\ADDAX Investment\Grottgera\Prospekt informacyjny\Um. Rezerwacyjne\"/>
    </mc:Choice>
  </mc:AlternateContent>
  <xr:revisionPtr revIDLastSave="0" documentId="8_{E4EB38B3-B7EF-40C2-80B2-DBA20D84D1BA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  <c r="L60" i="1"/>
  <c r="K60" i="1" s="1"/>
  <c r="L59" i="1"/>
  <c r="K59" i="1" s="1"/>
  <c r="L58" i="1"/>
  <c r="K58" i="1" s="1"/>
  <c r="L57" i="1"/>
  <c r="K57" i="1" s="1"/>
  <c r="L56" i="1"/>
  <c r="K56" i="1" s="1"/>
  <c r="L55" i="1"/>
  <c r="K55" i="1" s="1"/>
  <c r="L54" i="1"/>
  <c r="K54" i="1" s="1"/>
  <c r="L53" i="1"/>
  <c r="K53" i="1" s="1"/>
  <c r="L52" i="1"/>
  <c r="K52" i="1" s="1"/>
  <c r="L51" i="1"/>
  <c r="K51" i="1" s="1"/>
  <c r="L50" i="1"/>
  <c r="K50" i="1" s="1"/>
  <c r="D50" i="1"/>
  <c r="D49" i="1"/>
  <c r="L49" i="1" s="1"/>
  <c r="K49" i="1" s="1"/>
  <c r="D48" i="1"/>
  <c r="L48" i="1" s="1"/>
  <c r="K48" i="1" s="1"/>
  <c r="D47" i="1"/>
  <c r="L47" i="1" s="1"/>
  <c r="K47" i="1" s="1"/>
  <c r="D46" i="1"/>
  <c r="L46" i="1" s="1"/>
  <c r="K46" i="1" s="1"/>
  <c r="D45" i="1"/>
  <c r="L45" i="1" s="1"/>
  <c r="K45" i="1" s="1"/>
  <c r="D44" i="1"/>
  <c r="L44" i="1" s="1"/>
  <c r="K44" i="1" s="1"/>
  <c r="D43" i="1"/>
  <c r="L43" i="1" s="1"/>
  <c r="K43" i="1" s="1"/>
  <c r="D42" i="1"/>
  <c r="L42" i="1" s="1"/>
  <c r="K42" i="1" s="1"/>
  <c r="D41" i="1"/>
  <c r="L41" i="1" s="1"/>
  <c r="K41" i="1" s="1"/>
  <c r="D40" i="1"/>
  <c r="L40" i="1" s="1"/>
  <c r="K40" i="1" s="1"/>
  <c r="D39" i="1"/>
  <c r="L39" i="1" s="1"/>
  <c r="K39" i="1" s="1"/>
  <c r="D38" i="1"/>
  <c r="L38" i="1" s="1"/>
  <c r="K38" i="1" s="1"/>
  <c r="D37" i="1"/>
  <c r="L37" i="1" s="1"/>
  <c r="K37" i="1" s="1"/>
  <c r="D36" i="1"/>
  <c r="L36" i="1" s="1"/>
  <c r="K36" i="1" s="1"/>
  <c r="D35" i="1"/>
  <c r="L35" i="1" s="1"/>
  <c r="K35" i="1" s="1"/>
  <c r="D34" i="1"/>
  <c r="L34" i="1" s="1"/>
  <c r="K34" i="1" s="1"/>
  <c r="D33" i="1"/>
  <c r="L33" i="1" s="1"/>
  <c r="K33" i="1" s="1"/>
  <c r="D32" i="1"/>
  <c r="L32" i="1" s="1"/>
  <c r="K32" i="1" s="1"/>
  <c r="D31" i="1"/>
  <c r="L31" i="1" s="1"/>
  <c r="K31" i="1" s="1"/>
  <c r="D30" i="1"/>
  <c r="L30" i="1" s="1"/>
  <c r="K30" i="1" s="1"/>
  <c r="D29" i="1"/>
  <c r="L29" i="1" s="1"/>
  <c r="K29" i="1" s="1"/>
  <c r="D28" i="1"/>
  <c r="L28" i="1" s="1"/>
  <c r="K28" i="1" s="1"/>
  <c r="D27" i="1"/>
  <c r="L27" i="1" s="1"/>
  <c r="K27" i="1" s="1"/>
  <c r="D26" i="1"/>
  <c r="L26" i="1" s="1"/>
  <c r="K26" i="1" s="1"/>
  <c r="D25" i="1"/>
  <c r="L25" i="1" s="1"/>
  <c r="K25" i="1" s="1"/>
  <c r="D24" i="1"/>
  <c r="L24" i="1" s="1"/>
  <c r="K24" i="1" s="1"/>
  <c r="D23" i="1"/>
  <c r="L23" i="1" s="1"/>
  <c r="K23" i="1" s="1"/>
  <c r="D22" i="1"/>
  <c r="L22" i="1" s="1"/>
  <c r="K22" i="1" s="1"/>
  <c r="D21" i="1"/>
  <c r="L21" i="1" s="1"/>
  <c r="K21" i="1" s="1"/>
  <c r="D20" i="1"/>
  <c r="L20" i="1" s="1"/>
  <c r="K20" i="1" s="1"/>
  <c r="D19" i="1"/>
  <c r="L19" i="1" s="1"/>
  <c r="K19" i="1" s="1"/>
  <c r="D18" i="1"/>
  <c r="L18" i="1" s="1"/>
  <c r="K18" i="1" s="1"/>
  <c r="D17" i="1"/>
  <c r="L17" i="1" s="1"/>
  <c r="K17" i="1" s="1"/>
  <c r="D16" i="1"/>
  <c r="L16" i="1" s="1"/>
  <c r="K16" i="1" s="1"/>
  <c r="D15" i="1"/>
  <c r="L15" i="1" s="1"/>
  <c r="K15" i="1" s="1"/>
  <c r="D14" i="1"/>
  <c r="L14" i="1" s="1"/>
  <c r="K14" i="1" s="1"/>
  <c r="D13" i="1"/>
  <c r="L13" i="1" s="1"/>
  <c r="K13" i="1" s="1"/>
  <c r="D12" i="1"/>
  <c r="L12" i="1" s="1"/>
  <c r="K12" i="1" s="1"/>
  <c r="D11" i="1"/>
  <c r="L11" i="1" s="1"/>
  <c r="L10" i="1"/>
  <c r="D10" i="1"/>
  <c r="D9" i="1"/>
  <c r="L9" i="1" s="1"/>
  <c r="D8" i="1"/>
  <c r="L8" i="1" s="1"/>
  <c r="D7" i="1"/>
  <c r="L7" i="1" s="1"/>
  <c r="D6" i="1"/>
  <c r="L6" i="1" s="1"/>
  <c r="D5" i="1"/>
  <c r="L5" i="1" s="1"/>
  <c r="D4" i="1"/>
  <c r="L4" i="1" s="1"/>
</calcChain>
</file>

<file path=xl/sharedStrings.xml><?xml version="1.0" encoding="utf-8"?>
<sst xmlns="http://schemas.openxmlformats.org/spreadsheetml/2006/main" count="75" uniqueCount="75">
  <si>
    <t>Lp.</t>
  </si>
  <si>
    <t>Piętro</t>
  </si>
  <si>
    <t>Cena Lokalu</t>
  </si>
  <si>
    <t>4 +1,20</t>
  </si>
  <si>
    <t>3,9 +2,20</t>
  </si>
  <si>
    <t>M.0.1</t>
  </si>
  <si>
    <t>M.0.2</t>
  </si>
  <si>
    <t>M.0.3</t>
  </si>
  <si>
    <t>M.0.4</t>
  </si>
  <si>
    <t>M.0.5</t>
  </si>
  <si>
    <t>M.0.6</t>
  </si>
  <si>
    <t>M.0.7</t>
  </si>
  <si>
    <t>M.0.8</t>
  </si>
  <si>
    <t>M.0.9</t>
  </si>
  <si>
    <t>M.0.10</t>
  </si>
  <si>
    <t>M.0.11</t>
  </si>
  <si>
    <t>M.1.1</t>
  </si>
  <si>
    <t>M.1.2</t>
  </si>
  <si>
    <t>M.1.3</t>
  </si>
  <si>
    <t>M.1.4</t>
  </si>
  <si>
    <t>M.1.5</t>
  </si>
  <si>
    <t>M.1.6</t>
  </si>
  <si>
    <t>M.1.7</t>
  </si>
  <si>
    <t>M.1.8</t>
  </si>
  <si>
    <t>M.1.9</t>
  </si>
  <si>
    <t>M.1.10</t>
  </si>
  <si>
    <t>M.1.11</t>
  </si>
  <si>
    <t>M.1.12</t>
  </si>
  <si>
    <t>M.2.1</t>
  </si>
  <si>
    <t>M.2.2</t>
  </si>
  <si>
    <t>M.2.3</t>
  </si>
  <si>
    <t>M.2.4</t>
  </si>
  <si>
    <t>M.2.5</t>
  </si>
  <si>
    <t>M.2.6</t>
  </si>
  <si>
    <t>M.2.7</t>
  </si>
  <si>
    <t>M.2.8</t>
  </si>
  <si>
    <t>M.2.9</t>
  </si>
  <si>
    <t>M.2.10</t>
  </si>
  <si>
    <t>M.2.11</t>
  </si>
  <si>
    <t>M.3.1</t>
  </si>
  <si>
    <t>M.2.12</t>
  </si>
  <si>
    <t>M.3.2</t>
  </si>
  <si>
    <t>M.3.3</t>
  </si>
  <si>
    <t>M.3.5</t>
  </si>
  <si>
    <t>M.3.4</t>
  </si>
  <si>
    <t>M.3.6</t>
  </si>
  <si>
    <t>M.3.7</t>
  </si>
  <si>
    <t>M.3.8</t>
  </si>
  <si>
    <t>M.3.9</t>
  </si>
  <si>
    <t>M.3.10</t>
  </si>
  <si>
    <t>M.3.11</t>
  </si>
  <si>
    <t>M.3.12</t>
  </si>
  <si>
    <t>M.4.1</t>
  </si>
  <si>
    <t>M.4.2</t>
  </si>
  <si>
    <t>M.4.3</t>
  </si>
  <si>
    <t>M.4.4</t>
  </si>
  <si>
    <t>M.4.5</t>
  </si>
  <si>
    <t>M.4.6</t>
  </si>
  <si>
    <t>M.4.7</t>
  </si>
  <si>
    <t>M.4.8</t>
  </si>
  <si>
    <t>M.4.9</t>
  </si>
  <si>
    <t>M.4.10</t>
  </si>
  <si>
    <t>cena za 1m2</t>
  </si>
  <si>
    <t>Powierzchnia Lokalu (m2)</t>
  </si>
  <si>
    <t>pow. salonu z aneksem kuch.</t>
  </si>
  <si>
    <t>pow. holu</t>
  </si>
  <si>
    <t>pow. balkonu</t>
  </si>
  <si>
    <t>pow.   pokoju 1</t>
  </si>
  <si>
    <t>pow.  pokoju 2</t>
  </si>
  <si>
    <t>pow.   łazienki</t>
  </si>
  <si>
    <t>Numer Lokalu</t>
  </si>
  <si>
    <r>
      <t xml:space="preserve">                         </t>
    </r>
    <r>
      <rPr>
        <b/>
        <sz val="11"/>
        <color theme="1"/>
        <rFont val="Calibri"/>
        <family val="2"/>
        <charset val="238"/>
      </rPr>
      <t>cena komórki - pow. powyżej 2,5 m2 (Premium): 18.000,00 zł brutto /szt.</t>
    </r>
  </si>
  <si>
    <r>
      <t xml:space="preserve">             </t>
    </r>
    <r>
      <rPr>
        <b/>
        <sz val="11"/>
        <rFont val="Calibri"/>
        <family val="2"/>
        <charset val="238"/>
      </rPr>
      <t>cena komórki - pow. do 2,5 m2 (Komfort): 15.000,00 zł brutto /szt.</t>
    </r>
  </si>
  <si>
    <t>Adres i nazwa inwestycji: Poznań, ul. A. Grottgera nr 16, Przedsięwizięcie Deweloperskie pn. 'REZYDENCJA GROTTGERA 16'</t>
  </si>
  <si>
    <t xml:space="preserve">Deweloper:  Addax Investment sp. z o.o. z/s w Poznaniu (adres: 61-768 Poznań, ul. Zamkowa 3/5; KRS: 0001047746; REGON: 525866227)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</si>
</sst>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18">
    <font>
      <sz val="11"/>
      <color theme="1"/>
      <name val="Calibri"/>
      <scheme val="minor"/>
    </font>
    <font>
      <b/>
      <sz val="11"/>
      <color theme="1"/>
      <name val="Calibri"/>
    </font>
    <font>
      <b/>
      <sz val="11"/>
      <color rgb="FF385623"/>
      <name val="Calibri"/>
    </font>
    <font>
      <b/>
      <sz val="11"/>
      <color rgb="FFC00000"/>
      <name val="Calibri"/>
    </font>
    <font>
      <sz val="11"/>
      <color theme="1"/>
      <name val="Calibri"/>
    </font>
    <font>
      <b/>
      <sz val="11"/>
      <color rgb="FF833C0B"/>
      <name val="Calibri"/>
    </font>
    <font>
      <b/>
      <sz val="11"/>
      <color rgb="FF002060"/>
      <name val="Calibri"/>
    </font>
    <font>
      <b/>
      <sz val="11"/>
      <color rgb="FFC55A11"/>
      <name val="Calibri"/>
    </font>
    <font>
      <b/>
      <sz val="11"/>
      <color rgb="FFFF0000"/>
      <name val="Calibri"/>
    </font>
    <font>
      <sz val="11"/>
      <name val="Calibri"/>
    </font>
    <font>
      <sz val="11"/>
      <color theme="1"/>
      <name val="Calibri"/>
      <family val="2"/>
      <charset val="238"/>
    </font>
    <font>
      <sz val="11"/>
      <color rgb="FFC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2060"/>
      <name val="Calibri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rgb="FFFF6699"/>
        <bgColor rgb="FFFF6699"/>
      </patternFill>
    </fill>
    <fill>
      <patternFill patternType="solid">
        <fgColor rgb="FF00FFFF"/>
        <bgColor rgb="FF00FFFF"/>
      </patternFill>
    </fill>
    <fill>
      <patternFill patternType="solid">
        <fgColor rgb="FF8DE1FB"/>
        <bgColor rgb="FF8DE1FB"/>
      </patternFill>
    </fill>
    <fill>
      <patternFill patternType="solid">
        <fgColor rgb="FFCCCCFF"/>
        <bgColor rgb="FFCCCCFF"/>
      </patternFill>
    </fill>
    <fill>
      <patternFill patternType="solid">
        <fgColor rgb="FFD9E2F3"/>
        <bgColor rgb="FFD9E2F3"/>
      </patternFill>
    </fill>
    <fill>
      <patternFill patternType="solid">
        <fgColor rgb="FFCCFFCC"/>
        <bgColor rgb="FFCCFFCC"/>
      </patternFill>
    </fill>
    <fill>
      <patternFill patternType="solid">
        <fgColor rgb="FF99FF99"/>
        <bgColor rgb="FF99FF99"/>
      </patternFill>
    </fill>
    <fill>
      <patternFill patternType="solid">
        <fgColor rgb="FFCCECFF"/>
        <bgColor rgb="FFCCECFF"/>
      </patternFill>
    </fill>
    <fill>
      <patternFill patternType="solid">
        <fgColor rgb="FF9CFFFE"/>
        <bgColor rgb="FF9CFFFE"/>
      </patternFill>
    </fill>
    <fill>
      <patternFill patternType="solid">
        <fgColor rgb="FFFFCCFF"/>
        <bgColor rgb="FFFFCCFF"/>
      </patternFill>
    </fill>
    <fill>
      <patternFill patternType="solid">
        <fgColor rgb="FFFF99CC"/>
        <bgColor rgb="FFFF99CC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FF00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4" fillId="16" borderId="0" applyNumberFormat="0" applyBorder="0" applyAlignment="0" applyProtection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4" borderId="2" xfId="0" applyNumberFormat="1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8" fillId="7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2" fontId="8" fillId="9" borderId="1" xfId="0" applyNumberFormat="1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/>
    </xf>
    <xf numFmtId="2" fontId="1" fillId="12" borderId="2" xfId="0" applyNumberFormat="1" applyFont="1" applyFill="1" applyBorder="1" applyAlignment="1">
      <alignment horizontal="center"/>
    </xf>
    <xf numFmtId="2" fontId="4" fillId="12" borderId="2" xfId="0" applyNumberFormat="1" applyFont="1" applyFill="1" applyBorder="1" applyAlignment="1">
      <alignment horizontal="center"/>
    </xf>
    <xf numFmtId="2" fontId="8" fillId="11" borderId="1" xfId="0" applyNumberFormat="1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2" fontId="1" fillId="13" borderId="1" xfId="0" applyNumberFormat="1" applyFont="1" applyFill="1" applyBorder="1" applyAlignment="1">
      <alignment horizontal="center"/>
    </xf>
    <xf numFmtId="2" fontId="4" fillId="13" borderId="1" xfId="0" applyNumberFormat="1" applyFont="1" applyFill="1" applyBorder="1"/>
    <xf numFmtId="2" fontId="1" fillId="13" borderId="2" xfId="0" applyNumberFormat="1" applyFont="1" applyFill="1" applyBorder="1" applyAlignment="1">
      <alignment horizontal="center"/>
    </xf>
    <xf numFmtId="164" fontId="1" fillId="13" borderId="1" xfId="0" applyNumberFormat="1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4" fillId="5" borderId="1" xfId="0" applyFont="1" applyFill="1" applyBorder="1"/>
    <xf numFmtId="164" fontId="4" fillId="6" borderId="3" xfId="0" applyNumberFormat="1" applyFont="1" applyFill="1" applyBorder="1" applyAlignment="1">
      <alignment horizontal="center"/>
    </xf>
    <xf numFmtId="0" fontId="4" fillId="14" borderId="3" xfId="0" applyFont="1" applyFill="1" applyBorder="1"/>
    <xf numFmtId="0" fontId="1" fillId="14" borderId="2" xfId="0" applyFont="1" applyFill="1" applyBorder="1"/>
    <xf numFmtId="0" fontId="4" fillId="14" borderId="1" xfId="0" applyFont="1" applyFill="1" applyBorder="1"/>
    <xf numFmtId="164" fontId="3" fillId="14" borderId="3" xfId="0" applyNumberFormat="1" applyFont="1" applyFill="1" applyBorder="1" applyAlignment="1">
      <alignment horizontal="center"/>
    </xf>
    <xf numFmtId="0" fontId="1" fillId="15" borderId="6" xfId="0" applyFont="1" applyFill="1" applyBorder="1" applyAlignment="1">
      <alignment horizontal="left"/>
    </xf>
    <xf numFmtId="0" fontId="10" fillId="15" borderId="3" xfId="0" applyFont="1" applyFill="1" applyBorder="1"/>
    <xf numFmtId="0" fontId="4" fillId="15" borderId="3" xfId="0" applyFont="1" applyFill="1" applyBorder="1"/>
    <xf numFmtId="0" fontId="11" fillId="15" borderId="3" xfId="0" applyFont="1" applyFill="1" applyBorder="1"/>
    <xf numFmtId="0" fontId="4" fillId="15" borderId="1" xfId="0" applyFont="1" applyFill="1" applyBorder="1"/>
    <xf numFmtId="2" fontId="4" fillId="15" borderId="3" xfId="0" applyNumberFormat="1" applyFont="1" applyFill="1" applyBorder="1" applyAlignment="1">
      <alignment horizontal="center"/>
    </xf>
    <xf numFmtId="2" fontId="12" fillId="14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8" fontId="5" fillId="5" borderId="1" xfId="0" applyNumberFormat="1" applyFont="1" applyFill="1" applyBorder="1" applyAlignment="1">
      <alignment horizontal="center" vertical="center"/>
    </xf>
    <xf numFmtId="8" fontId="5" fillId="5" borderId="1" xfId="0" applyNumberFormat="1" applyFont="1" applyFill="1" applyBorder="1" applyAlignment="1">
      <alignment horizontal="center"/>
    </xf>
    <xf numFmtId="8" fontId="7" fillId="5" borderId="1" xfId="0" applyNumberFormat="1" applyFont="1" applyFill="1" applyBorder="1" applyAlignment="1">
      <alignment horizontal="center"/>
    </xf>
    <xf numFmtId="164" fontId="13" fillId="5" borderId="1" xfId="0" applyNumberFormat="1" applyFont="1" applyFill="1" applyBorder="1" applyAlignment="1">
      <alignment horizontal="center"/>
    </xf>
    <xf numFmtId="164" fontId="6" fillId="5" borderId="1" xfId="0" applyNumberFormat="1" applyFont="1" applyFill="1" applyBorder="1"/>
    <xf numFmtId="0" fontId="9" fillId="17" borderId="5" xfId="0" applyFont="1" applyFill="1" applyBorder="1"/>
    <xf numFmtId="0" fontId="14" fillId="17" borderId="5" xfId="1" applyFill="1" applyBorder="1"/>
    <xf numFmtId="0" fontId="0" fillId="17" borderId="0" xfId="0" applyFill="1"/>
    <xf numFmtId="0" fontId="15" fillId="17" borderId="0" xfId="0" applyFont="1" applyFill="1"/>
    <xf numFmtId="0" fontId="16" fillId="17" borderId="5" xfId="0" applyFont="1" applyFill="1" applyBorder="1"/>
    <xf numFmtId="0" fontId="15" fillId="18" borderId="0" xfId="0" applyFont="1" applyFill="1" applyAlignment="1">
      <alignment vertical="center"/>
    </xf>
    <xf numFmtId="0" fontId="0" fillId="18" borderId="0" xfId="0" applyFill="1"/>
    <xf numFmtId="0" fontId="15" fillId="19" borderId="0" xfId="0" applyFont="1" applyFill="1" applyAlignment="1">
      <alignment vertical="center"/>
    </xf>
    <xf numFmtId="0" fontId="0" fillId="19" borderId="0" xfId="0" applyFill="1"/>
  </cellXfs>
  <cellStyles count="2">
    <cellStyle name="Neutralny" xfId="1" builtinId="28"/>
    <cellStyle name="Normalny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abSelected="1" workbookViewId="0">
      <selection activeCell="M1" sqref="M1"/>
    </sheetView>
  </sheetViews>
  <sheetFormatPr defaultColWidth="14.4609375" defaultRowHeight="15" customHeight="1"/>
  <cols>
    <col min="1" max="1" width="4.3046875" customWidth="1"/>
    <col min="2" max="2" width="10.69140625" customWidth="1"/>
    <col min="3" max="3" width="5.69140625" customWidth="1"/>
    <col min="4" max="4" width="14.07421875" customWidth="1"/>
    <col min="5" max="5" width="13.07421875" customWidth="1"/>
    <col min="6" max="6" width="9.69140625" customWidth="1"/>
    <col min="7" max="7" width="10" customWidth="1"/>
    <col min="8" max="8" width="9.07421875" customWidth="1"/>
    <col min="9" max="9" width="7.53515625" customWidth="1"/>
    <col min="10" max="10" width="9.07421875" customWidth="1"/>
    <col min="11" max="11" width="12.23046875" customWidth="1"/>
    <col min="12" max="12" width="13.3046875" customWidth="1"/>
    <col min="13" max="20" width="8.69140625" customWidth="1"/>
  </cols>
  <sheetData>
    <row r="1" spans="1:12" ht="33.450000000000003" customHeight="1">
      <c r="A1" s="59" t="s">
        <v>74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33" customHeight="1">
      <c r="A2" s="57" t="s">
        <v>73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43.75">
      <c r="A3" s="1" t="s">
        <v>0</v>
      </c>
      <c r="B3" s="3" t="s">
        <v>70</v>
      </c>
      <c r="C3" s="1" t="s">
        <v>1</v>
      </c>
      <c r="D3" s="2" t="s">
        <v>63</v>
      </c>
      <c r="E3" s="3" t="s">
        <v>64</v>
      </c>
      <c r="F3" s="3" t="s">
        <v>69</v>
      </c>
      <c r="G3" s="3" t="s">
        <v>67</v>
      </c>
      <c r="H3" s="3" t="s">
        <v>68</v>
      </c>
      <c r="I3" s="3" t="s">
        <v>65</v>
      </c>
      <c r="J3" s="43" t="s">
        <v>66</v>
      </c>
      <c r="K3" s="2" t="s">
        <v>62</v>
      </c>
      <c r="L3" s="4" t="s">
        <v>2</v>
      </c>
    </row>
    <row r="4" spans="1:12" ht="14.6">
      <c r="A4" s="5">
        <v>1</v>
      </c>
      <c r="B4" s="5" t="s">
        <v>5</v>
      </c>
      <c r="C4" s="5">
        <v>0</v>
      </c>
      <c r="D4" s="6">
        <f t="shared" ref="D4:D50" si="0">SUM(E4:I4)</f>
        <v>32.699999999999996</v>
      </c>
      <c r="E4" s="6">
        <v>19.36</v>
      </c>
      <c r="F4" s="6">
        <v>3.4</v>
      </c>
      <c r="G4" s="6">
        <v>7.04</v>
      </c>
      <c r="H4" s="6"/>
      <c r="I4" s="6">
        <v>2.9</v>
      </c>
      <c r="J4" s="7">
        <v>3.1</v>
      </c>
      <c r="K4" s="44">
        <v>18900</v>
      </c>
      <c r="L4" s="8">
        <f>D4*18900</f>
        <v>618029.99999999988</v>
      </c>
    </row>
    <row r="5" spans="1:12" ht="14.6">
      <c r="A5" s="5">
        <v>2</v>
      </c>
      <c r="B5" s="5" t="s">
        <v>6</v>
      </c>
      <c r="C5" s="5">
        <v>0</v>
      </c>
      <c r="D5" s="6">
        <f t="shared" si="0"/>
        <v>34.44</v>
      </c>
      <c r="E5" s="6">
        <v>18.28</v>
      </c>
      <c r="F5" s="6">
        <v>4.0199999999999996</v>
      </c>
      <c r="G5" s="6">
        <v>6.74</v>
      </c>
      <c r="H5" s="6"/>
      <c r="I5" s="6">
        <v>5.4</v>
      </c>
      <c r="J5" s="7"/>
      <c r="K5" s="45">
        <v>17700</v>
      </c>
      <c r="L5" s="9">
        <f t="shared" ref="L5:L6" si="1">D5*17700</f>
        <v>609588</v>
      </c>
    </row>
    <row r="6" spans="1:12" ht="14.6">
      <c r="A6" s="5">
        <v>3</v>
      </c>
      <c r="B6" s="5" t="s">
        <v>7</v>
      </c>
      <c r="C6" s="5">
        <v>0</v>
      </c>
      <c r="D6" s="6">
        <f t="shared" si="0"/>
        <v>40.9</v>
      </c>
      <c r="E6" s="6">
        <v>25.92</v>
      </c>
      <c r="F6" s="6">
        <v>3.43</v>
      </c>
      <c r="G6" s="6">
        <v>7.36</v>
      </c>
      <c r="H6" s="6"/>
      <c r="I6" s="6">
        <v>4.1900000000000004</v>
      </c>
      <c r="J6" s="7"/>
      <c r="K6" s="45">
        <v>17700</v>
      </c>
      <c r="L6" s="8">
        <f t="shared" si="1"/>
        <v>723930</v>
      </c>
    </row>
    <row r="7" spans="1:12" ht="14.6">
      <c r="A7" s="5">
        <v>4</v>
      </c>
      <c r="B7" s="5" t="s">
        <v>8</v>
      </c>
      <c r="C7" s="5">
        <v>0</v>
      </c>
      <c r="D7" s="6">
        <f t="shared" si="0"/>
        <v>35.799999999999997</v>
      </c>
      <c r="E7" s="6">
        <v>16.77</v>
      </c>
      <c r="F7" s="6">
        <v>3.9</v>
      </c>
      <c r="G7" s="6">
        <v>10.5</v>
      </c>
      <c r="H7" s="6"/>
      <c r="I7" s="6">
        <v>4.63</v>
      </c>
      <c r="J7" s="7"/>
      <c r="K7" s="46">
        <v>18200</v>
      </c>
      <c r="L7" s="8">
        <f>D7*18200</f>
        <v>651560</v>
      </c>
    </row>
    <row r="8" spans="1:12" ht="14.6">
      <c r="A8" s="5">
        <v>5</v>
      </c>
      <c r="B8" s="5" t="s">
        <v>9</v>
      </c>
      <c r="C8" s="5">
        <v>0</v>
      </c>
      <c r="D8" s="6">
        <f t="shared" si="0"/>
        <v>26.270000000000003</v>
      </c>
      <c r="E8" s="6">
        <v>12.3</v>
      </c>
      <c r="F8" s="6">
        <v>4.1500000000000004</v>
      </c>
      <c r="G8" s="6">
        <v>7.12</v>
      </c>
      <c r="H8" s="6"/>
      <c r="I8" s="6">
        <v>2.7</v>
      </c>
      <c r="J8" s="7"/>
      <c r="K8" s="44">
        <v>18900</v>
      </c>
      <c r="L8" s="8">
        <f>D8*18900</f>
        <v>496503.00000000006</v>
      </c>
    </row>
    <row r="9" spans="1:12" ht="14.6">
      <c r="A9" s="5">
        <v>6</v>
      </c>
      <c r="B9" s="5" t="s">
        <v>10</v>
      </c>
      <c r="C9" s="5">
        <v>0</v>
      </c>
      <c r="D9" s="6">
        <f t="shared" si="0"/>
        <v>45.8</v>
      </c>
      <c r="E9" s="6">
        <v>20.43</v>
      </c>
      <c r="F9" s="6">
        <v>3.89</v>
      </c>
      <c r="G9" s="6">
        <v>17.32</v>
      </c>
      <c r="H9" s="6"/>
      <c r="I9" s="6">
        <v>4.16</v>
      </c>
      <c r="J9" s="7"/>
      <c r="K9" s="47">
        <v>17700</v>
      </c>
      <c r="L9" s="8">
        <f>D9*17700</f>
        <v>810660</v>
      </c>
    </row>
    <row r="10" spans="1:12" ht="14.6">
      <c r="A10" s="5">
        <v>7</v>
      </c>
      <c r="B10" s="5" t="s">
        <v>11</v>
      </c>
      <c r="C10" s="5">
        <v>0</v>
      </c>
      <c r="D10" s="6">
        <f t="shared" si="0"/>
        <v>53.16</v>
      </c>
      <c r="E10" s="6">
        <v>16.09</v>
      </c>
      <c r="F10" s="6">
        <v>4.43</v>
      </c>
      <c r="G10" s="6">
        <v>11.5</v>
      </c>
      <c r="H10" s="6">
        <v>12</v>
      </c>
      <c r="I10" s="6">
        <v>9.14</v>
      </c>
      <c r="J10" s="7"/>
      <c r="K10" s="48">
        <v>17700</v>
      </c>
      <c r="L10" s="8">
        <f>D10*17700</f>
        <v>940931.99999999988</v>
      </c>
    </row>
    <row r="11" spans="1:12" ht="14.6">
      <c r="A11" s="5">
        <v>8</v>
      </c>
      <c r="B11" s="5" t="s">
        <v>12</v>
      </c>
      <c r="C11" s="5">
        <v>0</v>
      </c>
      <c r="D11" s="6">
        <f t="shared" si="0"/>
        <v>34.75</v>
      </c>
      <c r="E11" s="6">
        <v>16.45</v>
      </c>
      <c r="F11" s="6">
        <v>3.5</v>
      </c>
      <c r="G11" s="6">
        <v>11.45</v>
      </c>
      <c r="H11" s="6"/>
      <c r="I11" s="6">
        <v>3.35</v>
      </c>
      <c r="J11" s="7">
        <v>5.8</v>
      </c>
      <c r="K11" s="49">
        <v>19800</v>
      </c>
      <c r="L11" s="8">
        <f>D11*19800</f>
        <v>688050</v>
      </c>
    </row>
    <row r="12" spans="1:12" ht="14.6">
      <c r="A12" s="5">
        <v>9</v>
      </c>
      <c r="B12" s="5" t="s">
        <v>13</v>
      </c>
      <c r="C12" s="5">
        <v>0</v>
      </c>
      <c r="D12" s="6">
        <f t="shared" si="0"/>
        <v>36.5</v>
      </c>
      <c r="E12" s="6">
        <v>19.14</v>
      </c>
      <c r="F12" s="6">
        <v>4.42</v>
      </c>
      <c r="G12" s="6">
        <v>7.3</v>
      </c>
      <c r="H12" s="6"/>
      <c r="I12" s="6">
        <v>5.64</v>
      </c>
      <c r="J12" s="7"/>
      <c r="K12" s="50">
        <f t="shared" ref="K12:K34" si="2">L12/D12</f>
        <v>18200</v>
      </c>
      <c r="L12" s="8">
        <f>D12*18200</f>
        <v>664300</v>
      </c>
    </row>
    <row r="13" spans="1:12" ht="14.6">
      <c r="A13" s="5">
        <v>10</v>
      </c>
      <c r="B13" s="5" t="s">
        <v>14</v>
      </c>
      <c r="C13" s="5">
        <v>0</v>
      </c>
      <c r="D13" s="6">
        <f t="shared" si="0"/>
        <v>33.32</v>
      </c>
      <c r="E13" s="6">
        <v>16.86</v>
      </c>
      <c r="F13" s="6">
        <v>4.25</v>
      </c>
      <c r="G13" s="6">
        <v>10.46</v>
      </c>
      <c r="H13" s="6"/>
      <c r="I13" s="6">
        <v>1.75</v>
      </c>
      <c r="J13" s="7"/>
      <c r="K13" s="45">
        <f t="shared" si="2"/>
        <v>17700</v>
      </c>
      <c r="L13" s="8">
        <f>D13*17700</f>
        <v>589764</v>
      </c>
    </row>
    <row r="14" spans="1:12" ht="14.6">
      <c r="A14" s="5">
        <v>11</v>
      </c>
      <c r="B14" s="5" t="s">
        <v>15</v>
      </c>
      <c r="C14" s="5">
        <v>0</v>
      </c>
      <c r="D14" s="6">
        <f t="shared" si="0"/>
        <v>30.52</v>
      </c>
      <c r="E14" s="6">
        <v>20.75</v>
      </c>
      <c r="F14" s="6">
        <v>2.96</v>
      </c>
      <c r="G14" s="6">
        <v>6.81</v>
      </c>
      <c r="H14" s="6"/>
      <c r="I14" s="10"/>
      <c r="J14" s="7">
        <v>7.7</v>
      </c>
      <c r="K14" s="44">
        <f t="shared" si="2"/>
        <v>18900</v>
      </c>
      <c r="L14" s="8">
        <f t="shared" ref="L14:L15" si="3">D14*18900</f>
        <v>576828</v>
      </c>
    </row>
    <row r="15" spans="1:12" ht="14.6">
      <c r="A15" s="11">
        <v>12</v>
      </c>
      <c r="B15" s="11" t="s">
        <v>16</v>
      </c>
      <c r="C15" s="11">
        <v>1</v>
      </c>
      <c r="D15" s="12">
        <f t="shared" si="0"/>
        <v>30.949999999999996</v>
      </c>
      <c r="E15" s="12">
        <v>17.13</v>
      </c>
      <c r="F15" s="12">
        <v>3.66</v>
      </c>
      <c r="G15" s="12">
        <v>7.26</v>
      </c>
      <c r="H15" s="12"/>
      <c r="I15" s="12">
        <v>2.9</v>
      </c>
      <c r="J15" s="13">
        <v>3.1</v>
      </c>
      <c r="K15" s="44">
        <f t="shared" si="2"/>
        <v>18900</v>
      </c>
      <c r="L15" s="8">
        <f t="shared" si="3"/>
        <v>584954.99999999988</v>
      </c>
    </row>
    <row r="16" spans="1:12" ht="14.6">
      <c r="A16" s="11">
        <v>13</v>
      </c>
      <c r="B16" s="11" t="s">
        <v>17</v>
      </c>
      <c r="C16" s="11">
        <v>1</v>
      </c>
      <c r="D16" s="12">
        <f t="shared" si="0"/>
        <v>34.9</v>
      </c>
      <c r="E16" s="12">
        <v>18.2</v>
      </c>
      <c r="F16" s="12">
        <v>4.13</v>
      </c>
      <c r="G16" s="12">
        <v>6.65</v>
      </c>
      <c r="H16" s="12"/>
      <c r="I16" s="12">
        <v>5.92</v>
      </c>
      <c r="J16" s="13">
        <v>3.6</v>
      </c>
      <c r="K16" s="46">
        <f t="shared" si="2"/>
        <v>18200</v>
      </c>
      <c r="L16" s="8">
        <f>D16*18200</f>
        <v>635180</v>
      </c>
    </row>
    <row r="17" spans="1:12" ht="14.6">
      <c r="A17" s="11">
        <v>14</v>
      </c>
      <c r="B17" s="11" t="s">
        <v>18</v>
      </c>
      <c r="C17" s="11">
        <v>1</v>
      </c>
      <c r="D17" s="12">
        <f t="shared" si="0"/>
        <v>41.35</v>
      </c>
      <c r="E17" s="12">
        <v>26.24</v>
      </c>
      <c r="F17" s="12">
        <v>3.51</v>
      </c>
      <c r="G17" s="12">
        <v>7.46</v>
      </c>
      <c r="H17" s="12"/>
      <c r="I17" s="12">
        <v>4.1399999999999997</v>
      </c>
      <c r="J17" s="13"/>
      <c r="K17" s="45">
        <f t="shared" si="2"/>
        <v>17700</v>
      </c>
      <c r="L17" s="8">
        <f>D17*17700</f>
        <v>731895</v>
      </c>
    </row>
    <row r="18" spans="1:12" ht="14.6">
      <c r="A18" s="11">
        <v>15</v>
      </c>
      <c r="B18" s="11" t="s">
        <v>19</v>
      </c>
      <c r="C18" s="11">
        <v>1</v>
      </c>
      <c r="D18" s="12">
        <f t="shared" si="0"/>
        <v>36.909999999999997</v>
      </c>
      <c r="E18" s="12">
        <v>18.04</v>
      </c>
      <c r="F18" s="12">
        <v>3.92</v>
      </c>
      <c r="G18" s="12">
        <v>10.7</v>
      </c>
      <c r="H18" s="12"/>
      <c r="I18" s="12">
        <v>4.25</v>
      </c>
      <c r="J18" s="13">
        <v>3.61</v>
      </c>
      <c r="K18" s="44">
        <f t="shared" si="2"/>
        <v>18900</v>
      </c>
      <c r="L18" s="8">
        <f>D18*18900</f>
        <v>697598.99999999988</v>
      </c>
    </row>
    <row r="19" spans="1:12" ht="14.6">
      <c r="A19" s="11">
        <v>16</v>
      </c>
      <c r="B19" s="11" t="s">
        <v>20</v>
      </c>
      <c r="C19" s="11">
        <v>1</v>
      </c>
      <c r="D19" s="12">
        <f t="shared" si="0"/>
        <v>37.000000000000007</v>
      </c>
      <c r="E19" s="12">
        <v>16.350000000000001</v>
      </c>
      <c r="F19" s="12">
        <v>4.0999999999999996</v>
      </c>
      <c r="G19" s="12">
        <v>11.1</v>
      </c>
      <c r="H19" s="12">
        <v>5.45</v>
      </c>
      <c r="I19" s="12">
        <v>0</v>
      </c>
      <c r="J19" s="13"/>
      <c r="K19" s="46">
        <f t="shared" si="2"/>
        <v>18200</v>
      </c>
      <c r="L19" s="8">
        <f>D19*18200</f>
        <v>673400.00000000012</v>
      </c>
    </row>
    <row r="20" spans="1:12" ht="14.6">
      <c r="A20" s="11">
        <v>17</v>
      </c>
      <c r="B20" s="11" t="s">
        <v>21</v>
      </c>
      <c r="C20" s="11">
        <v>1</v>
      </c>
      <c r="D20" s="12">
        <f t="shared" si="0"/>
        <v>26.93</v>
      </c>
      <c r="E20" s="12">
        <v>13.42</v>
      </c>
      <c r="F20" s="12">
        <v>3.33</v>
      </c>
      <c r="G20" s="12">
        <v>6.84</v>
      </c>
      <c r="H20" s="12"/>
      <c r="I20" s="12">
        <v>3.34</v>
      </c>
      <c r="J20" s="13"/>
      <c r="K20" s="44">
        <f t="shared" si="2"/>
        <v>18900</v>
      </c>
      <c r="L20" s="8">
        <f t="shared" ref="L20:L21" si="4">D20*18900</f>
        <v>508977</v>
      </c>
    </row>
    <row r="21" spans="1:12" ht="15.75" customHeight="1">
      <c r="A21" s="11">
        <v>18</v>
      </c>
      <c r="B21" s="11" t="s">
        <v>22</v>
      </c>
      <c r="C21" s="11">
        <v>1</v>
      </c>
      <c r="D21" s="12">
        <f t="shared" si="0"/>
        <v>41.500000000000007</v>
      </c>
      <c r="E21" s="12">
        <v>24.07</v>
      </c>
      <c r="F21" s="12">
        <v>3.19</v>
      </c>
      <c r="G21" s="12">
        <v>7</v>
      </c>
      <c r="H21" s="12"/>
      <c r="I21" s="12">
        <v>7.24</v>
      </c>
      <c r="J21" s="13">
        <v>3.7</v>
      </c>
      <c r="K21" s="44">
        <f t="shared" si="2"/>
        <v>18900</v>
      </c>
      <c r="L21" s="8">
        <f t="shared" si="4"/>
        <v>784350.00000000012</v>
      </c>
    </row>
    <row r="22" spans="1:12" ht="15.75" customHeight="1">
      <c r="A22" s="11">
        <v>19</v>
      </c>
      <c r="B22" s="11" t="s">
        <v>23</v>
      </c>
      <c r="C22" s="11">
        <v>1</v>
      </c>
      <c r="D22" s="12">
        <f t="shared" si="0"/>
        <v>28.5</v>
      </c>
      <c r="E22" s="12">
        <v>15.16</v>
      </c>
      <c r="F22" s="12">
        <v>4.07</v>
      </c>
      <c r="G22" s="12"/>
      <c r="H22" s="12"/>
      <c r="I22" s="12">
        <v>9.27</v>
      </c>
      <c r="J22" s="13"/>
      <c r="K22" s="46">
        <f t="shared" si="2"/>
        <v>18200</v>
      </c>
      <c r="L22" s="8">
        <f>D22*18200</f>
        <v>518700</v>
      </c>
    </row>
    <row r="23" spans="1:12" ht="15.75" customHeight="1">
      <c r="A23" s="11">
        <v>20</v>
      </c>
      <c r="B23" s="11" t="s">
        <v>24</v>
      </c>
      <c r="C23" s="11">
        <v>1</v>
      </c>
      <c r="D23" s="12">
        <f t="shared" si="0"/>
        <v>36.85</v>
      </c>
      <c r="E23" s="12">
        <v>16.760000000000002</v>
      </c>
      <c r="F23" s="12">
        <v>3.51</v>
      </c>
      <c r="G23" s="12">
        <v>13.08</v>
      </c>
      <c r="H23" s="12"/>
      <c r="I23" s="12">
        <v>3.5</v>
      </c>
      <c r="J23" s="13">
        <v>5.87</v>
      </c>
      <c r="K23" s="44">
        <f t="shared" si="2"/>
        <v>18900</v>
      </c>
      <c r="L23" s="8">
        <f>D23*18900</f>
        <v>696465</v>
      </c>
    </row>
    <row r="24" spans="1:12" ht="15.75" customHeight="1">
      <c r="A24" s="11">
        <v>21</v>
      </c>
      <c r="B24" s="11" t="s">
        <v>25</v>
      </c>
      <c r="C24" s="11">
        <v>1</v>
      </c>
      <c r="D24" s="12">
        <f t="shared" si="0"/>
        <v>36.520000000000003</v>
      </c>
      <c r="E24" s="12">
        <v>19.78</v>
      </c>
      <c r="F24" s="12">
        <v>4.17</v>
      </c>
      <c r="G24" s="12">
        <v>6.95</v>
      </c>
      <c r="H24" s="12"/>
      <c r="I24" s="12">
        <v>5.62</v>
      </c>
      <c r="J24" s="13"/>
      <c r="K24" s="46">
        <f t="shared" si="2"/>
        <v>18200</v>
      </c>
      <c r="L24" s="8">
        <f t="shared" ref="L24:L25" si="5">D24*18200</f>
        <v>664664</v>
      </c>
    </row>
    <row r="25" spans="1:12" ht="15.75" customHeight="1">
      <c r="A25" s="11">
        <v>22</v>
      </c>
      <c r="B25" s="11" t="s">
        <v>26</v>
      </c>
      <c r="C25" s="11">
        <v>1</v>
      </c>
      <c r="D25" s="12">
        <f t="shared" si="0"/>
        <v>34.319999999999993</v>
      </c>
      <c r="E25" s="12">
        <v>18.07</v>
      </c>
      <c r="F25" s="12">
        <v>4.2</v>
      </c>
      <c r="G25" s="12">
        <v>10</v>
      </c>
      <c r="H25" s="12"/>
      <c r="I25" s="12">
        <v>2.0499999999999998</v>
      </c>
      <c r="J25" s="13">
        <v>3</v>
      </c>
      <c r="K25" s="46">
        <f t="shared" si="2"/>
        <v>18200</v>
      </c>
      <c r="L25" s="8">
        <f t="shared" si="5"/>
        <v>624623.99999999988</v>
      </c>
    </row>
    <row r="26" spans="1:12" ht="15.75" customHeight="1">
      <c r="A26" s="11">
        <v>23</v>
      </c>
      <c r="B26" s="11" t="s">
        <v>27</v>
      </c>
      <c r="C26" s="11">
        <v>1</v>
      </c>
      <c r="D26" s="12">
        <f t="shared" si="0"/>
        <v>33.199999999999996</v>
      </c>
      <c r="E26" s="12">
        <v>22.33</v>
      </c>
      <c r="F26" s="12">
        <v>3.32</v>
      </c>
      <c r="G26" s="12">
        <v>7.55</v>
      </c>
      <c r="H26" s="12"/>
      <c r="I26" s="14"/>
      <c r="J26" s="13">
        <v>7.6</v>
      </c>
      <c r="K26" s="44">
        <f t="shared" si="2"/>
        <v>18900</v>
      </c>
      <c r="L26" s="8">
        <f t="shared" ref="L26:L27" si="6">D26*18900</f>
        <v>627479.99999999988</v>
      </c>
    </row>
    <row r="27" spans="1:12" ht="15.75" customHeight="1">
      <c r="A27" s="15">
        <v>24</v>
      </c>
      <c r="B27" s="15" t="s">
        <v>28</v>
      </c>
      <c r="C27" s="15">
        <v>2</v>
      </c>
      <c r="D27" s="16">
        <f t="shared" si="0"/>
        <v>30.18</v>
      </c>
      <c r="E27" s="16">
        <v>16.59</v>
      </c>
      <c r="F27" s="16">
        <v>3.66</v>
      </c>
      <c r="G27" s="16">
        <v>6.95</v>
      </c>
      <c r="H27" s="16"/>
      <c r="I27" s="16">
        <v>2.98</v>
      </c>
      <c r="J27" s="17">
        <v>3.1</v>
      </c>
      <c r="K27" s="44">
        <f t="shared" si="2"/>
        <v>18900</v>
      </c>
      <c r="L27" s="8">
        <f t="shared" si="6"/>
        <v>570402</v>
      </c>
    </row>
    <row r="28" spans="1:12" ht="15.75" customHeight="1">
      <c r="A28" s="15">
        <v>25</v>
      </c>
      <c r="B28" s="15" t="s">
        <v>29</v>
      </c>
      <c r="C28" s="15">
        <v>2</v>
      </c>
      <c r="D28" s="16">
        <f t="shared" si="0"/>
        <v>35</v>
      </c>
      <c r="E28" s="16">
        <v>18.3</v>
      </c>
      <c r="F28" s="16">
        <v>4.2</v>
      </c>
      <c r="G28" s="16">
        <v>6.58</v>
      </c>
      <c r="H28" s="16"/>
      <c r="I28" s="16">
        <v>5.92</v>
      </c>
      <c r="J28" s="17">
        <v>3.6</v>
      </c>
      <c r="K28" s="46">
        <f t="shared" si="2"/>
        <v>18200</v>
      </c>
      <c r="L28" s="8">
        <f>D28*18200</f>
        <v>637000</v>
      </c>
    </row>
    <row r="29" spans="1:12" ht="15.75" customHeight="1">
      <c r="A29" s="15">
        <v>26</v>
      </c>
      <c r="B29" s="15" t="s">
        <v>30</v>
      </c>
      <c r="C29" s="15">
        <v>2</v>
      </c>
      <c r="D29" s="16">
        <f t="shared" si="0"/>
        <v>41.86</v>
      </c>
      <c r="E29" s="16">
        <v>26.65</v>
      </c>
      <c r="F29" s="16">
        <v>3.58</v>
      </c>
      <c r="G29" s="16">
        <v>7.46</v>
      </c>
      <c r="H29" s="16"/>
      <c r="I29" s="16">
        <v>4.17</v>
      </c>
      <c r="J29" s="17"/>
      <c r="K29" s="45">
        <f t="shared" si="2"/>
        <v>17700</v>
      </c>
      <c r="L29" s="8">
        <f>D29*17700</f>
        <v>740922</v>
      </c>
    </row>
    <row r="30" spans="1:12" ht="15.75" customHeight="1">
      <c r="A30" s="15">
        <v>27</v>
      </c>
      <c r="B30" s="15" t="s">
        <v>31</v>
      </c>
      <c r="C30" s="15">
        <v>2</v>
      </c>
      <c r="D30" s="16">
        <f t="shared" si="0"/>
        <v>37.21</v>
      </c>
      <c r="E30" s="16">
        <v>18.25</v>
      </c>
      <c r="F30" s="16">
        <v>3.93</v>
      </c>
      <c r="G30" s="16">
        <v>10.78</v>
      </c>
      <c r="H30" s="16"/>
      <c r="I30" s="16">
        <v>4.25</v>
      </c>
      <c r="J30" s="17">
        <v>3.6</v>
      </c>
      <c r="K30" s="44">
        <f t="shared" si="2"/>
        <v>18900</v>
      </c>
      <c r="L30" s="8">
        <f>D30*18900</f>
        <v>703269</v>
      </c>
    </row>
    <row r="31" spans="1:12" ht="15.75" customHeight="1">
      <c r="A31" s="15">
        <v>28</v>
      </c>
      <c r="B31" s="15" t="s">
        <v>32</v>
      </c>
      <c r="C31" s="15">
        <v>2</v>
      </c>
      <c r="D31" s="16">
        <f t="shared" si="0"/>
        <v>37.349999999999994</v>
      </c>
      <c r="E31" s="16">
        <v>16.489999999999998</v>
      </c>
      <c r="F31" s="16">
        <v>4.0999999999999996</v>
      </c>
      <c r="G31" s="16">
        <v>11.17</v>
      </c>
      <c r="H31" s="16">
        <v>5.59</v>
      </c>
      <c r="I31" s="16">
        <v>0</v>
      </c>
      <c r="J31" s="17"/>
      <c r="K31" s="51">
        <f t="shared" si="2"/>
        <v>18200</v>
      </c>
      <c r="L31" s="8">
        <f>D31*18200</f>
        <v>679769.99999999988</v>
      </c>
    </row>
    <row r="32" spans="1:12" ht="15.75" customHeight="1">
      <c r="A32" s="15">
        <v>29</v>
      </c>
      <c r="B32" s="15" t="s">
        <v>33</v>
      </c>
      <c r="C32" s="15">
        <v>2</v>
      </c>
      <c r="D32" s="16">
        <f t="shared" si="0"/>
        <v>27.24</v>
      </c>
      <c r="E32" s="16">
        <v>13.73</v>
      </c>
      <c r="F32" s="16">
        <v>3.32</v>
      </c>
      <c r="G32" s="16">
        <v>6.92</v>
      </c>
      <c r="H32" s="16"/>
      <c r="I32" s="16">
        <v>3.27</v>
      </c>
      <c r="J32" s="17"/>
      <c r="K32" s="44">
        <f t="shared" si="2"/>
        <v>18900</v>
      </c>
      <c r="L32" s="8">
        <f t="shared" ref="L32:L33" si="7">D32*18900</f>
        <v>514835.99999999994</v>
      </c>
    </row>
    <row r="33" spans="1:12" ht="15.75" customHeight="1">
      <c r="A33" s="15">
        <v>30</v>
      </c>
      <c r="B33" s="15" t="s">
        <v>34</v>
      </c>
      <c r="C33" s="15">
        <v>2</v>
      </c>
      <c r="D33" s="16">
        <f t="shared" si="0"/>
        <v>41.500000000000007</v>
      </c>
      <c r="E33" s="16">
        <v>24.05</v>
      </c>
      <c r="F33" s="16">
        <v>3.12</v>
      </c>
      <c r="G33" s="16">
        <v>7.09</v>
      </c>
      <c r="H33" s="16"/>
      <c r="I33" s="16">
        <v>7.24</v>
      </c>
      <c r="J33" s="17">
        <v>3.6</v>
      </c>
      <c r="K33" s="44">
        <f t="shared" si="2"/>
        <v>18900</v>
      </c>
      <c r="L33" s="8">
        <f t="shared" si="7"/>
        <v>784350.00000000012</v>
      </c>
    </row>
    <row r="34" spans="1:12" ht="15.75" customHeight="1">
      <c r="A34" s="15">
        <v>31</v>
      </c>
      <c r="B34" s="15" t="s">
        <v>35</v>
      </c>
      <c r="C34" s="15">
        <v>2</v>
      </c>
      <c r="D34" s="16">
        <f t="shared" si="0"/>
        <v>28.5</v>
      </c>
      <c r="E34" s="16">
        <v>15.6</v>
      </c>
      <c r="F34" s="16">
        <v>4.03</v>
      </c>
      <c r="G34" s="16"/>
      <c r="H34" s="16"/>
      <c r="I34" s="16">
        <v>8.8699999999999992</v>
      </c>
      <c r="J34" s="17"/>
      <c r="K34" s="46">
        <f t="shared" si="2"/>
        <v>18200</v>
      </c>
      <c r="L34" s="8">
        <f>D34*18200</f>
        <v>518700</v>
      </c>
    </row>
    <row r="35" spans="1:12" ht="15.75" customHeight="1">
      <c r="A35" s="15">
        <v>32</v>
      </c>
      <c r="B35" s="15" t="s">
        <v>36</v>
      </c>
      <c r="C35" s="15">
        <v>2</v>
      </c>
      <c r="D35" s="16">
        <f t="shared" si="0"/>
        <v>37.21</v>
      </c>
      <c r="E35" s="16">
        <v>17.05</v>
      </c>
      <c r="F35" s="16">
        <v>3.51</v>
      </c>
      <c r="G35" s="16">
        <v>13.15</v>
      </c>
      <c r="H35" s="16"/>
      <c r="I35" s="16">
        <v>3.5</v>
      </c>
      <c r="J35" s="17">
        <v>3.6</v>
      </c>
      <c r="K35" s="46">
        <f t="shared" ref="K35:K60" si="8">L35/D35</f>
        <v>18900</v>
      </c>
      <c r="L35" s="8">
        <f>D35*18900</f>
        <v>703269</v>
      </c>
    </row>
    <row r="36" spans="1:12" ht="15.75" customHeight="1">
      <c r="A36" s="15">
        <v>33</v>
      </c>
      <c r="B36" s="15" t="s">
        <v>37</v>
      </c>
      <c r="C36" s="15">
        <v>2</v>
      </c>
      <c r="D36" s="16">
        <f t="shared" si="0"/>
        <v>36.9</v>
      </c>
      <c r="E36" s="16">
        <v>20.05</v>
      </c>
      <c r="F36" s="16">
        <v>4.16</v>
      </c>
      <c r="G36" s="16">
        <v>7.14</v>
      </c>
      <c r="H36" s="16"/>
      <c r="I36" s="16">
        <v>5.55</v>
      </c>
      <c r="J36" s="17"/>
      <c r="K36" s="46">
        <f t="shared" si="8"/>
        <v>18200</v>
      </c>
      <c r="L36" s="8">
        <f t="shared" ref="L36:L37" si="9">D36*18200</f>
        <v>671580</v>
      </c>
    </row>
    <row r="37" spans="1:12" ht="15.75" customHeight="1">
      <c r="A37" s="15">
        <v>34</v>
      </c>
      <c r="B37" s="15" t="s">
        <v>38</v>
      </c>
      <c r="C37" s="15">
        <v>2</v>
      </c>
      <c r="D37" s="16">
        <f t="shared" si="0"/>
        <v>34.699999999999996</v>
      </c>
      <c r="E37" s="16">
        <v>18.3</v>
      </c>
      <c r="F37" s="16">
        <v>4.2</v>
      </c>
      <c r="G37" s="16">
        <v>10.15</v>
      </c>
      <c r="H37" s="16"/>
      <c r="I37" s="16">
        <v>2.0499999999999998</v>
      </c>
      <c r="J37" s="17">
        <v>4.2</v>
      </c>
      <c r="K37" s="46">
        <f t="shared" si="8"/>
        <v>18200</v>
      </c>
      <c r="L37" s="8">
        <f t="shared" si="9"/>
        <v>631539.99999999988</v>
      </c>
    </row>
    <row r="38" spans="1:12" ht="15.75" customHeight="1">
      <c r="A38" s="15">
        <v>35</v>
      </c>
      <c r="B38" s="15" t="s">
        <v>40</v>
      </c>
      <c r="C38" s="15">
        <v>2</v>
      </c>
      <c r="D38" s="16">
        <f t="shared" si="0"/>
        <v>33.6</v>
      </c>
      <c r="E38" s="16">
        <v>22.63</v>
      </c>
      <c r="F38" s="16">
        <v>3.34</v>
      </c>
      <c r="G38" s="16">
        <v>7.63</v>
      </c>
      <c r="H38" s="16"/>
      <c r="I38" s="18"/>
      <c r="J38" s="17">
        <v>7.7</v>
      </c>
      <c r="K38" s="46">
        <f t="shared" si="8"/>
        <v>18900</v>
      </c>
      <c r="L38" s="8">
        <f t="shared" ref="L38:L40" si="10">D38*18900</f>
        <v>635040</v>
      </c>
    </row>
    <row r="39" spans="1:12" ht="15.75" customHeight="1">
      <c r="A39" s="19">
        <v>36</v>
      </c>
      <c r="B39" s="19" t="s">
        <v>39</v>
      </c>
      <c r="C39" s="19">
        <v>3</v>
      </c>
      <c r="D39" s="20">
        <f t="shared" si="0"/>
        <v>30.18</v>
      </c>
      <c r="E39" s="20">
        <v>16.59</v>
      </c>
      <c r="F39" s="20">
        <v>3.66</v>
      </c>
      <c r="G39" s="20">
        <v>6.95</v>
      </c>
      <c r="H39" s="20"/>
      <c r="I39" s="20">
        <v>2.98</v>
      </c>
      <c r="J39" s="21">
        <v>3.1</v>
      </c>
      <c r="K39" s="46">
        <f t="shared" si="8"/>
        <v>18900</v>
      </c>
      <c r="L39" s="8">
        <f t="shared" si="10"/>
        <v>570402</v>
      </c>
    </row>
    <row r="40" spans="1:12" ht="15.75" customHeight="1">
      <c r="A40" s="19">
        <v>37</v>
      </c>
      <c r="B40" s="19" t="s">
        <v>41</v>
      </c>
      <c r="C40" s="19">
        <v>3</v>
      </c>
      <c r="D40" s="20">
        <f t="shared" si="0"/>
        <v>35</v>
      </c>
      <c r="E40" s="20">
        <v>18.3</v>
      </c>
      <c r="F40" s="20">
        <v>4.2</v>
      </c>
      <c r="G40" s="20">
        <v>6.58</v>
      </c>
      <c r="H40" s="20"/>
      <c r="I40" s="20">
        <v>5.92</v>
      </c>
      <c r="J40" s="21">
        <v>3.6</v>
      </c>
      <c r="K40" s="46">
        <f t="shared" si="8"/>
        <v>18900</v>
      </c>
      <c r="L40" s="8">
        <f t="shared" si="10"/>
        <v>661500</v>
      </c>
    </row>
    <row r="41" spans="1:12" ht="15.75" customHeight="1">
      <c r="A41" s="19">
        <v>38</v>
      </c>
      <c r="B41" s="19" t="s">
        <v>42</v>
      </c>
      <c r="C41" s="19">
        <v>3</v>
      </c>
      <c r="D41" s="20">
        <f t="shared" si="0"/>
        <v>41.86</v>
      </c>
      <c r="E41" s="20">
        <v>26.65</v>
      </c>
      <c r="F41" s="20">
        <v>3.58</v>
      </c>
      <c r="G41" s="20">
        <v>7.46</v>
      </c>
      <c r="H41" s="20"/>
      <c r="I41" s="20">
        <v>4.17</v>
      </c>
      <c r="J41" s="22"/>
      <c r="K41" s="46">
        <f t="shared" si="8"/>
        <v>17700</v>
      </c>
      <c r="L41" s="8">
        <f>D41*17700</f>
        <v>740922</v>
      </c>
    </row>
    <row r="42" spans="1:12" ht="15.75" customHeight="1">
      <c r="A42" s="19">
        <v>39</v>
      </c>
      <c r="B42" s="19" t="s">
        <v>44</v>
      </c>
      <c r="C42" s="19">
        <v>3</v>
      </c>
      <c r="D42" s="20">
        <f t="shared" si="0"/>
        <v>34</v>
      </c>
      <c r="E42" s="20">
        <v>17.739999999999998</v>
      </c>
      <c r="F42" s="20">
        <v>3.93</v>
      </c>
      <c r="G42" s="20">
        <v>7.56</v>
      </c>
      <c r="H42" s="20"/>
      <c r="I42" s="20">
        <v>4.7699999999999996</v>
      </c>
      <c r="J42" s="21">
        <v>2.82</v>
      </c>
      <c r="K42" s="46">
        <f t="shared" si="8"/>
        <v>19800</v>
      </c>
      <c r="L42" s="8">
        <f t="shared" ref="L42:L43" si="11">D42*19800</f>
        <v>673200</v>
      </c>
    </row>
    <row r="43" spans="1:12" ht="15.75" customHeight="1">
      <c r="A43" s="19">
        <v>40</v>
      </c>
      <c r="B43" s="19" t="s">
        <v>43</v>
      </c>
      <c r="C43" s="19">
        <v>3</v>
      </c>
      <c r="D43" s="20">
        <f t="shared" si="0"/>
        <v>34.049999999999997</v>
      </c>
      <c r="E43" s="20">
        <v>16.48</v>
      </c>
      <c r="F43" s="20">
        <v>4.0999999999999996</v>
      </c>
      <c r="G43" s="20">
        <v>7.88</v>
      </c>
      <c r="H43" s="20">
        <v>5.59</v>
      </c>
      <c r="I43" s="20">
        <v>0</v>
      </c>
      <c r="J43" s="21">
        <v>2.82</v>
      </c>
      <c r="K43" s="46">
        <f t="shared" si="8"/>
        <v>19800</v>
      </c>
      <c r="L43" s="8">
        <f t="shared" si="11"/>
        <v>674190</v>
      </c>
    </row>
    <row r="44" spans="1:12" ht="15.75" customHeight="1">
      <c r="A44" s="19">
        <v>41</v>
      </c>
      <c r="B44" s="19" t="s">
        <v>45</v>
      </c>
      <c r="C44" s="19">
        <v>3</v>
      </c>
      <c r="D44" s="20">
        <f t="shared" si="0"/>
        <v>27.22</v>
      </c>
      <c r="E44" s="20">
        <v>13.74</v>
      </c>
      <c r="F44" s="20">
        <v>3.32</v>
      </c>
      <c r="G44" s="20">
        <v>6.9</v>
      </c>
      <c r="H44" s="20"/>
      <c r="I44" s="20">
        <v>3.26</v>
      </c>
      <c r="J44" s="22"/>
      <c r="K44" s="46">
        <f t="shared" si="8"/>
        <v>18900</v>
      </c>
      <c r="L44" s="8">
        <f>D44*18900</f>
        <v>514458</v>
      </c>
    </row>
    <row r="45" spans="1:12" ht="15.75" customHeight="1">
      <c r="A45" s="19">
        <v>42</v>
      </c>
      <c r="B45" s="19" t="s">
        <v>46</v>
      </c>
      <c r="C45" s="19">
        <v>3</v>
      </c>
      <c r="D45" s="20">
        <f t="shared" si="0"/>
        <v>41.5</v>
      </c>
      <c r="E45" s="20">
        <v>24.06</v>
      </c>
      <c r="F45" s="20">
        <v>3.12</v>
      </c>
      <c r="G45" s="20">
        <v>7.08</v>
      </c>
      <c r="H45" s="20"/>
      <c r="I45" s="20">
        <v>7.24</v>
      </c>
      <c r="J45" s="21">
        <v>3.6</v>
      </c>
      <c r="K45" s="46">
        <f t="shared" si="8"/>
        <v>19800</v>
      </c>
      <c r="L45" s="8">
        <f>D45*19800</f>
        <v>821700</v>
      </c>
    </row>
    <row r="46" spans="1:12" ht="15.75" customHeight="1">
      <c r="A46" s="19">
        <v>43</v>
      </c>
      <c r="B46" s="19" t="s">
        <v>47</v>
      </c>
      <c r="C46" s="19">
        <v>3</v>
      </c>
      <c r="D46" s="20">
        <f t="shared" si="0"/>
        <v>30.4</v>
      </c>
      <c r="E46" s="20">
        <v>17.5</v>
      </c>
      <c r="F46" s="20">
        <v>4.03</v>
      </c>
      <c r="G46" s="20"/>
      <c r="H46" s="20"/>
      <c r="I46" s="20">
        <v>8.8699999999999992</v>
      </c>
      <c r="J46" s="22"/>
      <c r="K46" s="46">
        <f t="shared" si="8"/>
        <v>18200</v>
      </c>
      <c r="L46" s="8">
        <f>D46*18200</f>
        <v>553280</v>
      </c>
    </row>
    <row r="47" spans="1:12" ht="15.75" customHeight="1">
      <c r="A47" s="19">
        <v>44</v>
      </c>
      <c r="B47" s="19" t="s">
        <v>48</v>
      </c>
      <c r="C47" s="19">
        <v>3</v>
      </c>
      <c r="D47" s="20">
        <f t="shared" si="0"/>
        <v>35.410000000000004</v>
      </c>
      <c r="E47" s="20">
        <v>17.05</v>
      </c>
      <c r="F47" s="20">
        <v>3.51</v>
      </c>
      <c r="G47" s="20">
        <v>11.35</v>
      </c>
      <c r="H47" s="20"/>
      <c r="I47" s="20">
        <v>3.5</v>
      </c>
      <c r="J47" s="21">
        <v>3.6</v>
      </c>
      <c r="K47" s="46">
        <f t="shared" si="8"/>
        <v>19800</v>
      </c>
      <c r="L47" s="8">
        <f>D47*19800</f>
        <v>701118.00000000012</v>
      </c>
    </row>
    <row r="48" spans="1:12" ht="15.75" customHeight="1">
      <c r="A48" s="19">
        <v>45</v>
      </c>
      <c r="B48" s="19" t="s">
        <v>49</v>
      </c>
      <c r="C48" s="19">
        <v>3</v>
      </c>
      <c r="D48" s="20">
        <f t="shared" si="0"/>
        <v>36.9</v>
      </c>
      <c r="E48" s="20">
        <v>20.05</v>
      </c>
      <c r="F48" s="20">
        <v>4.16</v>
      </c>
      <c r="G48" s="20">
        <v>7.14</v>
      </c>
      <c r="H48" s="20"/>
      <c r="I48" s="20">
        <v>5.55</v>
      </c>
      <c r="J48" s="22"/>
      <c r="K48" s="46">
        <f t="shared" si="8"/>
        <v>18200</v>
      </c>
      <c r="L48" s="8">
        <f t="shared" ref="L48:L49" si="12">D48*18200</f>
        <v>671580</v>
      </c>
    </row>
    <row r="49" spans="1:12" ht="15.75" customHeight="1">
      <c r="A49" s="19">
        <v>46</v>
      </c>
      <c r="B49" s="19" t="s">
        <v>50</v>
      </c>
      <c r="C49" s="19">
        <v>3</v>
      </c>
      <c r="D49" s="20">
        <f t="shared" si="0"/>
        <v>34.699999999999996</v>
      </c>
      <c r="E49" s="20">
        <v>18.3</v>
      </c>
      <c r="F49" s="20">
        <v>4.2</v>
      </c>
      <c r="G49" s="20">
        <v>10.15</v>
      </c>
      <c r="H49" s="20"/>
      <c r="I49" s="20">
        <v>2.0499999999999998</v>
      </c>
      <c r="J49" s="21">
        <v>4.2</v>
      </c>
      <c r="K49" s="46">
        <f t="shared" si="8"/>
        <v>18200</v>
      </c>
      <c r="L49" s="8">
        <f t="shared" si="12"/>
        <v>631539.99999999988</v>
      </c>
    </row>
    <row r="50" spans="1:12" ht="15.75" customHeight="1">
      <c r="A50" s="19">
        <v>47</v>
      </c>
      <c r="B50" s="19" t="s">
        <v>51</v>
      </c>
      <c r="C50" s="19">
        <v>3</v>
      </c>
      <c r="D50" s="20">
        <f t="shared" si="0"/>
        <v>33.6</v>
      </c>
      <c r="E50" s="20">
        <v>22.63</v>
      </c>
      <c r="F50" s="20">
        <v>3.34</v>
      </c>
      <c r="G50" s="20">
        <v>7.63</v>
      </c>
      <c r="H50" s="20"/>
      <c r="I50" s="23"/>
      <c r="J50" s="21">
        <v>7.7</v>
      </c>
      <c r="K50" s="46">
        <f t="shared" si="8"/>
        <v>18900</v>
      </c>
      <c r="L50" s="8">
        <f>D50*18900</f>
        <v>635040</v>
      </c>
    </row>
    <row r="51" spans="1:12" ht="15.75" customHeight="1">
      <c r="A51" s="24">
        <v>48</v>
      </c>
      <c r="B51" s="24" t="s">
        <v>52</v>
      </c>
      <c r="C51" s="24">
        <v>4</v>
      </c>
      <c r="D51" s="25">
        <v>26.4</v>
      </c>
      <c r="E51" s="25">
        <v>14.7</v>
      </c>
      <c r="F51" s="25">
        <v>4.0999999999999996</v>
      </c>
      <c r="G51" s="25">
        <v>3.6</v>
      </c>
      <c r="H51" s="26"/>
      <c r="I51" s="25">
        <v>4</v>
      </c>
      <c r="J51" s="27">
        <v>3.1</v>
      </c>
      <c r="K51" s="46">
        <f t="shared" si="8"/>
        <v>19800</v>
      </c>
      <c r="L51" s="8">
        <f>D51*19800</f>
        <v>522720</v>
      </c>
    </row>
    <row r="52" spans="1:12" ht="15.75" customHeight="1">
      <c r="A52" s="24">
        <v>49</v>
      </c>
      <c r="B52" s="24" t="s">
        <v>53</v>
      </c>
      <c r="C52" s="24">
        <v>4</v>
      </c>
      <c r="D52" s="25">
        <v>35.200000000000003</v>
      </c>
      <c r="E52" s="25">
        <f>21.4</f>
        <v>21.4</v>
      </c>
      <c r="F52" s="25">
        <v>4.5</v>
      </c>
      <c r="G52" s="25">
        <v>5.8</v>
      </c>
      <c r="H52" s="26"/>
      <c r="I52" s="25">
        <v>3.5</v>
      </c>
      <c r="J52" s="27"/>
      <c r="K52" s="46">
        <f t="shared" si="8"/>
        <v>18900</v>
      </c>
      <c r="L52" s="8">
        <f t="shared" ref="L52:L57" si="13">D52*18900</f>
        <v>665280</v>
      </c>
    </row>
    <row r="53" spans="1:12" ht="15.75" customHeight="1">
      <c r="A53" s="24">
        <v>50</v>
      </c>
      <c r="B53" s="24" t="s">
        <v>54</v>
      </c>
      <c r="C53" s="24">
        <v>4</v>
      </c>
      <c r="D53" s="25">
        <v>31.2</v>
      </c>
      <c r="E53" s="25">
        <v>23.4</v>
      </c>
      <c r="F53" s="25">
        <v>3.7</v>
      </c>
      <c r="G53" s="26"/>
      <c r="H53" s="26"/>
      <c r="I53" s="25">
        <v>4.0999999999999996</v>
      </c>
      <c r="J53" s="27"/>
      <c r="K53" s="46">
        <f t="shared" si="8"/>
        <v>18900</v>
      </c>
      <c r="L53" s="8">
        <f t="shared" si="13"/>
        <v>589680</v>
      </c>
    </row>
    <row r="54" spans="1:12" ht="15.75" customHeight="1">
      <c r="A54" s="24">
        <v>51</v>
      </c>
      <c r="B54" s="24" t="s">
        <v>55</v>
      </c>
      <c r="C54" s="24">
        <v>4</v>
      </c>
      <c r="D54" s="25">
        <v>25.8</v>
      </c>
      <c r="E54" s="25">
        <v>19.100000000000001</v>
      </c>
      <c r="F54" s="25">
        <v>3.5</v>
      </c>
      <c r="G54" s="26"/>
      <c r="H54" s="26"/>
      <c r="I54" s="25">
        <v>3.2</v>
      </c>
      <c r="J54" s="27"/>
      <c r="K54" s="46">
        <f t="shared" si="8"/>
        <v>18900</v>
      </c>
      <c r="L54" s="8">
        <f t="shared" si="13"/>
        <v>487620</v>
      </c>
    </row>
    <row r="55" spans="1:12" ht="15.75" customHeight="1">
      <c r="A55" s="24">
        <v>52</v>
      </c>
      <c r="B55" s="24" t="s">
        <v>56</v>
      </c>
      <c r="C55" s="24">
        <v>4</v>
      </c>
      <c r="D55" s="25">
        <v>32.9</v>
      </c>
      <c r="E55" s="25">
        <v>26.85</v>
      </c>
      <c r="F55" s="25">
        <v>3.7</v>
      </c>
      <c r="G55" s="26"/>
      <c r="H55" s="26"/>
      <c r="I55" s="25">
        <v>2.35</v>
      </c>
      <c r="J55" s="27"/>
      <c r="K55" s="46">
        <f t="shared" si="8"/>
        <v>18900</v>
      </c>
      <c r="L55" s="8">
        <f t="shared" si="13"/>
        <v>621810</v>
      </c>
    </row>
    <row r="56" spans="1:12" ht="15.75" customHeight="1">
      <c r="A56" s="24">
        <v>53</v>
      </c>
      <c r="B56" s="24" t="s">
        <v>57</v>
      </c>
      <c r="C56" s="24">
        <v>4</v>
      </c>
      <c r="D56" s="25">
        <v>45.6</v>
      </c>
      <c r="E56" s="25">
        <v>18.899999999999999</v>
      </c>
      <c r="F56" s="25">
        <v>4.5999999999999996</v>
      </c>
      <c r="G56" s="25">
        <v>18.100000000000001</v>
      </c>
      <c r="H56" s="26"/>
      <c r="I56" s="25">
        <v>4</v>
      </c>
      <c r="J56" s="27"/>
      <c r="K56" s="46">
        <f t="shared" si="8"/>
        <v>18900</v>
      </c>
      <c r="L56" s="8">
        <f t="shared" si="13"/>
        <v>861840</v>
      </c>
    </row>
    <row r="57" spans="1:12" ht="15.75" customHeight="1">
      <c r="A57" s="24">
        <v>54</v>
      </c>
      <c r="B57" s="24" t="s">
        <v>58</v>
      </c>
      <c r="C57" s="24">
        <v>4</v>
      </c>
      <c r="D57" s="25">
        <v>41.2</v>
      </c>
      <c r="E57" s="25">
        <v>33.799999999999997</v>
      </c>
      <c r="F57" s="25">
        <v>4.5</v>
      </c>
      <c r="G57" s="26"/>
      <c r="H57" s="26"/>
      <c r="I57" s="25">
        <v>2.9</v>
      </c>
      <c r="J57" s="27"/>
      <c r="K57" s="46">
        <f t="shared" si="8"/>
        <v>18900</v>
      </c>
      <c r="L57" s="8">
        <f t="shared" si="13"/>
        <v>778680</v>
      </c>
    </row>
    <row r="58" spans="1:12" ht="15.75" customHeight="1">
      <c r="A58" s="24">
        <v>55</v>
      </c>
      <c r="B58" s="24" t="s">
        <v>59</v>
      </c>
      <c r="C58" s="24">
        <v>4</v>
      </c>
      <c r="D58" s="25">
        <v>29.8</v>
      </c>
      <c r="E58" s="25">
        <v>21.8</v>
      </c>
      <c r="F58" s="25">
        <v>3.7</v>
      </c>
      <c r="G58" s="26"/>
      <c r="H58" s="26"/>
      <c r="I58" s="25">
        <v>4.3</v>
      </c>
      <c r="J58" s="27"/>
      <c r="K58" s="46">
        <f t="shared" si="8"/>
        <v>17700</v>
      </c>
      <c r="L58" s="8">
        <f>D58*17700</f>
        <v>527460</v>
      </c>
    </row>
    <row r="59" spans="1:12" ht="15.75" customHeight="1">
      <c r="A59" s="24">
        <v>56</v>
      </c>
      <c r="B59" s="24" t="s">
        <v>60</v>
      </c>
      <c r="C59" s="24">
        <v>4</v>
      </c>
      <c r="D59" s="25">
        <v>53.3</v>
      </c>
      <c r="E59" s="25">
        <v>25.5</v>
      </c>
      <c r="F59" s="25" t="s">
        <v>3</v>
      </c>
      <c r="G59" s="25">
        <v>8.6</v>
      </c>
      <c r="H59" s="25">
        <v>6.4</v>
      </c>
      <c r="I59" s="25">
        <v>7.6</v>
      </c>
      <c r="J59" s="27"/>
      <c r="K59" s="46">
        <f t="shared" si="8"/>
        <v>18200</v>
      </c>
      <c r="L59" s="8">
        <f>D59*18200</f>
        <v>970060</v>
      </c>
    </row>
    <row r="60" spans="1:12" ht="15.75" customHeight="1">
      <c r="A60" s="24">
        <v>57</v>
      </c>
      <c r="B60" s="24" t="s">
        <v>61</v>
      </c>
      <c r="C60" s="24">
        <v>4</v>
      </c>
      <c r="D60" s="25">
        <v>35.299999999999997</v>
      </c>
      <c r="E60" s="25">
        <v>23</v>
      </c>
      <c r="F60" s="25" t="s">
        <v>4</v>
      </c>
      <c r="G60" s="25">
        <v>8.4</v>
      </c>
      <c r="H60" s="26"/>
      <c r="I60" s="26"/>
      <c r="J60" s="27">
        <v>7.7</v>
      </c>
      <c r="K60" s="46">
        <f t="shared" si="8"/>
        <v>18900</v>
      </c>
      <c r="L60" s="8">
        <f>D60*18900</f>
        <v>667170</v>
      </c>
    </row>
    <row r="61" spans="1:12" ht="15.75" customHeight="1">
      <c r="A61" s="24"/>
      <c r="B61" s="24"/>
      <c r="C61" s="24"/>
      <c r="D61" s="25"/>
      <c r="E61" s="28"/>
      <c r="F61" s="28"/>
      <c r="G61" s="28"/>
      <c r="H61" s="28"/>
      <c r="I61" s="24"/>
      <c r="J61" s="29"/>
      <c r="K61" s="30"/>
      <c r="L61" s="31"/>
    </row>
    <row r="62" spans="1:12" ht="15" customHeight="1">
      <c r="A62" s="54"/>
      <c r="B62" s="33"/>
      <c r="C62" s="55"/>
      <c r="D62" s="56" t="s">
        <v>72</v>
      </c>
      <c r="E62" s="53"/>
      <c r="F62" s="52"/>
      <c r="G62" s="52"/>
      <c r="H62" s="52"/>
      <c r="I62" s="42"/>
      <c r="J62" s="32"/>
      <c r="K62" s="34"/>
      <c r="L62" s="35"/>
    </row>
    <row r="63" spans="1:12" ht="15" customHeight="1">
      <c r="A63" s="38"/>
      <c r="B63" s="36"/>
      <c r="C63" s="37" t="s">
        <v>71</v>
      </c>
      <c r="D63" s="38"/>
      <c r="E63" s="38"/>
      <c r="F63" s="38"/>
      <c r="G63" s="38"/>
      <c r="H63" s="38"/>
      <c r="I63" s="38"/>
      <c r="J63" s="39"/>
      <c r="K63" s="40"/>
      <c r="L63" s="41"/>
    </row>
  </sheetData>
  <pageMargins left="0.62992125984251968" right="0.62992125984251968" top="0.74803149606299213" bottom="0.55118110236220474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M.Bredow</dc:creator>
  <cp:lastModifiedBy>B .</cp:lastModifiedBy>
  <dcterms:created xsi:type="dcterms:W3CDTF">2025-09-04T11:33:20Z</dcterms:created>
  <dcterms:modified xsi:type="dcterms:W3CDTF">2025-09-11T11:50:04Z</dcterms:modified>
</cp:coreProperties>
</file>