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denis\Downloads\"/>
    </mc:Choice>
  </mc:AlternateContent>
  <xr:revisionPtr revIDLastSave="0" documentId="13_ncr:1_{2BD008CE-09F1-4BF0-A7B5-80C8EF18FA7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Mieszkania" sheetId="1" r:id="rId1"/>
    <sheet name="Naziemne" sheetId="2" r:id="rId2"/>
    <sheet name="Podziemne" sheetId="3" r:id="rId3"/>
    <sheet name="Rudawska 3 podziemne" sheetId="4" r:id="rId4"/>
  </sheets>
  <definedNames>
    <definedName name="ExternalData_1" localSheetId="0">Mieszkania!$A$1:$E$46</definedName>
  </definedNames>
  <calcPr calcId="191029"/>
  <extLst>
    <ext uri="GoogleSheetsCustomDataVersion2">
      <go:sheetsCustomData xmlns:go="http://customooxmlschemas.google.com/" r:id="rId8" roundtripDataChecksum="HEzSl94VVCxrmzf1G+s7XKzByn7/hvt1WokYU/xIZtg="/>
    </ext>
  </extLst>
</workbook>
</file>

<file path=xl/calcChain.xml><?xml version="1.0" encoding="utf-8"?>
<calcChain xmlns="http://schemas.openxmlformats.org/spreadsheetml/2006/main">
  <c r="F14" i="1" l="1"/>
  <c r="G14" i="1" s="1"/>
  <c r="F25" i="1"/>
  <c r="G25" i="1" s="1"/>
  <c r="F24" i="1"/>
  <c r="G24" i="1" s="1"/>
  <c r="F47" i="1"/>
  <c r="G47" i="1" s="1"/>
  <c r="G46" i="1"/>
  <c r="F45" i="1"/>
  <c r="G45" i="1" s="1"/>
  <c r="F44" i="1"/>
  <c r="G44" i="1" s="1"/>
  <c r="F43" i="1"/>
  <c r="G43" i="1" s="1"/>
  <c r="F42" i="1"/>
  <c r="G42" i="1" s="1"/>
  <c r="F41" i="1"/>
  <c r="G41" i="1" s="1"/>
  <c r="F40" i="1"/>
  <c r="G40" i="1" s="1"/>
  <c r="F39" i="1"/>
  <c r="G39" i="1" s="1"/>
  <c r="F38" i="1"/>
  <c r="G38" i="1" s="1"/>
  <c r="F37" i="1"/>
  <c r="G37" i="1" s="1"/>
  <c r="F36" i="1"/>
  <c r="G36" i="1" s="1"/>
  <c r="F34" i="1"/>
  <c r="G34" i="1" s="1"/>
  <c r="F33" i="1"/>
  <c r="G33" i="1" s="1"/>
  <c r="F32" i="1"/>
  <c r="G32" i="1" s="1"/>
  <c r="F31" i="1"/>
  <c r="G31" i="1" s="1"/>
  <c r="F30" i="1"/>
  <c r="G30" i="1" s="1"/>
  <c r="F29" i="1"/>
  <c r="G29" i="1" s="1"/>
  <c r="F28" i="1"/>
  <c r="G28" i="1" s="1"/>
  <c r="F27" i="1"/>
  <c r="G27" i="1" s="1"/>
  <c r="G26" i="1"/>
  <c r="F23" i="1"/>
  <c r="G23" i="1" s="1"/>
  <c r="F22" i="1"/>
  <c r="G22" i="1" s="1"/>
  <c r="F21" i="1"/>
  <c r="G21" i="1" s="1"/>
  <c r="F20" i="1"/>
  <c r="G20" i="1" s="1"/>
  <c r="F19" i="1"/>
  <c r="G19" i="1" s="1"/>
  <c r="F18" i="1"/>
  <c r="G18" i="1" s="1"/>
  <c r="F17" i="1"/>
  <c r="G17" i="1" s="1"/>
  <c r="F16" i="1"/>
  <c r="G16" i="1" s="1"/>
  <c r="F15" i="1"/>
  <c r="G15" i="1" s="1"/>
  <c r="F13" i="1"/>
  <c r="G13" i="1" s="1"/>
  <c r="F12" i="1"/>
  <c r="G12" i="1" s="1"/>
  <c r="F11" i="1"/>
  <c r="G11" i="1" s="1"/>
  <c r="F10" i="1"/>
  <c r="G10" i="1" s="1"/>
  <c r="F9" i="1"/>
  <c r="G9" i="1" s="1"/>
  <c r="F8" i="1"/>
  <c r="G8" i="1" s="1"/>
  <c r="F7" i="1"/>
  <c r="G7" i="1" s="1"/>
  <c r="F6" i="1"/>
  <c r="G6" i="1" s="1"/>
  <c r="F5" i="1"/>
  <c r="G5" i="1" s="1"/>
  <c r="F4" i="1"/>
  <c r="G4" i="1" s="1"/>
  <c r="F3" i="1"/>
  <c r="G3" i="1" s="1"/>
  <c r="F2" i="1"/>
  <c r="G2" i="1" s="1"/>
</calcChain>
</file>

<file path=xl/sharedStrings.xml><?xml version="1.0" encoding="utf-8"?>
<sst xmlns="http://schemas.openxmlformats.org/spreadsheetml/2006/main" count="321" uniqueCount="209">
  <si>
    <t>numer_mieszkania</t>
  </si>
  <si>
    <t>pietro</t>
  </si>
  <si>
    <t>powierzchnia</t>
  </si>
  <si>
    <t>liczba_pokoi</t>
  </si>
  <si>
    <t>docelowy numer mieszkania</t>
  </si>
  <si>
    <t>cena</t>
  </si>
  <si>
    <t>cena za metr</t>
  </si>
  <si>
    <t>KA/0/2</t>
  </si>
  <si>
    <t>A_0_2</t>
  </si>
  <si>
    <t>KA/0/3</t>
  </si>
  <si>
    <t>A_0_3</t>
  </si>
  <si>
    <t>KA/0/4</t>
  </si>
  <si>
    <t>A_0_4</t>
  </si>
  <si>
    <t>KA/0/8</t>
  </si>
  <si>
    <t>A_0_8</t>
  </si>
  <si>
    <t>KA/0/9</t>
  </si>
  <si>
    <t>A_0_9</t>
  </si>
  <si>
    <t>KA/0/11</t>
  </si>
  <si>
    <t>A_0_11</t>
  </si>
  <si>
    <t>KB/0/1</t>
  </si>
  <si>
    <t>B_0_1</t>
  </si>
  <si>
    <t>KB/0/2</t>
  </si>
  <si>
    <t>B_0_2</t>
  </si>
  <si>
    <t>KB/0/4</t>
  </si>
  <si>
    <t>B_0_4</t>
  </si>
  <si>
    <t>KB/0/5</t>
  </si>
  <si>
    <t>B_0_5</t>
  </si>
  <si>
    <t>KB/0/7</t>
  </si>
  <si>
    <t>B_0_7</t>
  </si>
  <si>
    <t>KB/0/8</t>
  </si>
  <si>
    <t>B_0_8</t>
  </si>
  <si>
    <t>KA/1/2</t>
  </si>
  <si>
    <t>A_1_13</t>
  </si>
  <si>
    <t>KA/1/3</t>
  </si>
  <si>
    <t>A_1_14</t>
  </si>
  <si>
    <t>KA/1/4</t>
  </si>
  <si>
    <t>A_1_15</t>
  </si>
  <si>
    <t>KA/1/5</t>
  </si>
  <si>
    <t>A_1_16</t>
  </si>
  <si>
    <t>KA/1/8</t>
  </si>
  <si>
    <t>A_1_19</t>
  </si>
  <si>
    <t>KA/1/9</t>
  </si>
  <si>
    <t>A_1_20</t>
  </si>
  <si>
    <t>KA/1/10</t>
  </si>
  <si>
    <t>A_1_21</t>
  </si>
  <si>
    <t>KB/1/7</t>
  </si>
  <si>
    <t>B_1_15</t>
  </si>
  <si>
    <t>KB/1/8</t>
  </si>
  <si>
    <t>B_1_16</t>
  </si>
  <si>
    <t>KA/2/2</t>
  </si>
  <si>
    <t>A_2_25</t>
  </si>
  <si>
    <t>KA/2/9</t>
  </si>
  <si>
    <t>A_2_32</t>
  </si>
  <si>
    <t>KA/2/12</t>
  </si>
  <si>
    <t>A_2_35</t>
  </si>
  <si>
    <t>KB/2/2</t>
  </si>
  <si>
    <t>B_2_18</t>
  </si>
  <si>
    <t>KB/2/4</t>
  </si>
  <si>
    <t>B_2_20</t>
  </si>
  <si>
    <t>KB/2/7</t>
  </si>
  <si>
    <t>B_2_23</t>
  </si>
  <si>
    <t>\</t>
  </si>
  <si>
    <t>KA/3/2</t>
  </si>
  <si>
    <t>A_3_37</t>
  </si>
  <si>
    <t>KA/3/4</t>
  </si>
  <si>
    <t>A_3_39</t>
  </si>
  <si>
    <t>KA/3/5</t>
  </si>
  <si>
    <t>A_3_40</t>
  </si>
  <si>
    <t>KA/3/9</t>
  </si>
  <si>
    <t>A_3_44</t>
  </si>
  <si>
    <t>KA/3/10</t>
  </si>
  <si>
    <t>A_3_45</t>
  </si>
  <si>
    <t>KA/3/12</t>
  </si>
  <si>
    <t>A_3_47</t>
  </si>
  <si>
    <t>KB/3/4</t>
  </si>
  <si>
    <t>B_3_28</t>
  </si>
  <si>
    <t>KB/3/7</t>
  </si>
  <si>
    <t>B_3_31</t>
  </si>
  <si>
    <t>KA/4/2</t>
  </si>
  <si>
    <t>A_4_49</t>
  </si>
  <si>
    <t>KA/4/3</t>
  </si>
  <si>
    <t>A_4_50</t>
  </si>
  <si>
    <t>KA/4/4</t>
  </si>
  <si>
    <t>A_4_51</t>
  </si>
  <si>
    <t>KA/4/5</t>
  </si>
  <si>
    <t>A_4_52</t>
  </si>
  <si>
    <t>KA/4/6</t>
  </si>
  <si>
    <t>A_4_53</t>
  </si>
  <si>
    <t>KA/4/7</t>
  </si>
  <si>
    <t>A_4_54</t>
  </si>
  <si>
    <t>KB/4/2</t>
  </si>
  <si>
    <t>B_4_34</t>
  </si>
  <si>
    <t>KB/4/4</t>
  </si>
  <si>
    <t>B_4_36</t>
  </si>
  <si>
    <t>KB/4/7</t>
  </si>
  <si>
    <t>B_4_39</t>
  </si>
  <si>
    <t>B_4_40</t>
  </si>
  <si>
    <t>Numer</t>
  </si>
  <si>
    <t>Satus</t>
  </si>
  <si>
    <t>Cena</t>
  </si>
  <si>
    <t>Wolne</t>
  </si>
  <si>
    <t>Status</t>
  </si>
  <si>
    <t>1/1</t>
  </si>
  <si>
    <t>1/2</t>
  </si>
  <si>
    <t>1/3</t>
  </si>
  <si>
    <t xml:space="preserve">Sprzedane </t>
  </si>
  <si>
    <t>1/4</t>
  </si>
  <si>
    <t>1/5</t>
  </si>
  <si>
    <t>1/6</t>
  </si>
  <si>
    <t>1/7</t>
  </si>
  <si>
    <t>1/8</t>
  </si>
  <si>
    <t>1/9</t>
  </si>
  <si>
    <t>1/10</t>
  </si>
  <si>
    <t>1/11</t>
  </si>
  <si>
    <t>1/12</t>
  </si>
  <si>
    <t>1/13</t>
  </si>
  <si>
    <t>1/14</t>
  </si>
  <si>
    <t>1/15</t>
  </si>
  <si>
    <t>1/16</t>
  </si>
  <si>
    <t>1/17</t>
  </si>
  <si>
    <t>1/18</t>
  </si>
  <si>
    <t>1/19</t>
  </si>
  <si>
    <t>1/20</t>
  </si>
  <si>
    <t>1/21</t>
  </si>
  <si>
    <t>1/22</t>
  </si>
  <si>
    <t>1/23</t>
  </si>
  <si>
    <t>1/24</t>
  </si>
  <si>
    <t>1/25</t>
  </si>
  <si>
    <t>1/26</t>
  </si>
  <si>
    <t>1/27</t>
  </si>
  <si>
    <t>1/28</t>
  </si>
  <si>
    <t>1/29</t>
  </si>
  <si>
    <t>1/30</t>
  </si>
  <si>
    <t>1/31</t>
  </si>
  <si>
    <t>1/32</t>
  </si>
  <si>
    <t>1/33</t>
  </si>
  <si>
    <t>1/34</t>
  </si>
  <si>
    <t>1/35</t>
  </si>
  <si>
    <t>1/36</t>
  </si>
  <si>
    <t>2/1</t>
  </si>
  <si>
    <t>2/2</t>
  </si>
  <si>
    <t>2/3</t>
  </si>
  <si>
    <t>2/4</t>
  </si>
  <si>
    <t>2/5</t>
  </si>
  <si>
    <t>2/6</t>
  </si>
  <si>
    <t>2/7</t>
  </si>
  <si>
    <t>2/8</t>
  </si>
  <si>
    <t>2/9</t>
  </si>
  <si>
    <t>2/10</t>
  </si>
  <si>
    <t>2/11</t>
  </si>
  <si>
    <t>2/12</t>
  </si>
  <si>
    <t>2/13</t>
  </si>
  <si>
    <t>2/14</t>
  </si>
  <si>
    <t>2/15</t>
  </si>
  <si>
    <t>2/16</t>
  </si>
  <si>
    <t>2/17</t>
  </si>
  <si>
    <t>2/18</t>
  </si>
  <si>
    <t>2/19</t>
  </si>
  <si>
    <t>2/20</t>
  </si>
  <si>
    <t>2/21</t>
  </si>
  <si>
    <t>2/22</t>
  </si>
  <si>
    <t>2/23</t>
  </si>
  <si>
    <t>2/24</t>
  </si>
  <si>
    <t>2/25</t>
  </si>
  <si>
    <t>2/26</t>
  </si>
  <si>
    <t>2/27</t>
  </si>
  <si>
    <t>2/28</t>
  </si>
  <si>
    <t>2/29</t>
  </si>
  <si>
    <t>2/30</t>
  </si>
  <si>
    <t>2/31</t>
  </si>
  <si>
    <t>2/32</t>
  </si>
  <si>
    <t>2/33</t>
  </si>
  <si>
    <t>2/34</t>
  </si>
  <si>
    <t>2/35</t>
  </si>
  <si>
    <t>2/36</t>
  </si>
  <si>
    <t>2/37</t>
  </si>
  <si>
    <t>2/38</t>
  </si>
  <si>
    <t>2/39</t>
  </si>
  <si>
    <t>2/40</t>
  </si>
  <si>
    <t>2/41</t>
  </si>
  <si>
    <t>2/42</t>
  </si>
  <si>
    <t>2/43</t>
  </si>
  <si>
    <t>2/44</t>
  </si>
  <si>
    <t>2/45</t>
  </si>
  <si>
    <t>2/46</t>
  </si>
  <si>
    <t>2/47</t>
  </si>
  <si>
    <t>2/48</t>
  </si>
  <si>
    <t>2/49</t>
  </si>
  <si>
    <t>2/50</t>
  </si>
  <si>
    <t>2/51</t>
  </si>
  <si>
    <t>2/52</t>
  </si>
  <si>
    <t>2/53</t>
  </si>
  <si>
    <t>2/54</t>
  </si>
  <si>
    <t>2/55</t>
  </si>
  <si>
    <t>2/56</t>
  </si>
  <si>
    <t>27a</t>
  </si>
  <si>
    <t>41a</t>
  </si>
  <si>
    <t>1b</t>
  </si>
  <si>
    <t>2b</t>
  </si>
  <si>
    <t>14b</t>
  </si>
  <si>
    <t>20b</t>
  </si>
  <si>
    <t>22b</t>
  </si>
  <si>
    <t>37b</t>
  </si>
  <si>
    <t>38b</t>
  </si>
  <si>
    <t>39b</t>
  </si>
  <si>
    <t>40b</t>
  </si>
  <si>
    <t>sprzedane</t>
  </si>
  <si>
    <t>SPRZEDANE</t>
  </si>
  <si>
    <t>A_1_12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</si>
</sst>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#,##0.0\ &quot;zł&quot;"/>
    <numFmt numFmtId="165" formatCode="#,##0.00\ &quot;zł&quot;"/>
    <numFmt numFmtId="166" formatCode="#,##0.00\ [$zł-415]"/>
  </numFmts>
  <fonts count="4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2D050"/>
        <bgColor rgb="FF92D050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164" fontId="2" fillId="2" borderId="1" xfId="0" applyNumberFormat="1" applyFont="1" applyFill="1" applyBorder="1"/>
    <xf numFmtId="2" fontId="2" fillId="0" borderId="0" xfId="0" applyNumberFormat="1" applyFont="1"/>
    <xf numFmtId="165" fontId="2" fillId="2" borderId="1" xfId="0" applyNumberFormat="1" applyFont="1" applyFill="1" applyBorder="1"/>
    <xf numFmtId="165" fontId="2" fillId="0" borderId="0" xfId="0" applyNumberFormat="1" applyFont="1"/>
    <xf numFmtId="0" fontId="3" fillId="0" borderId="0" xfId="0" applyFont="1"/>
    <xf numFmtId="0" fontId="3" fillId="0" borderId="0" xfId="0" applyFont="1" applyAlignment="1">
      <alignment horizontal="right"/>
    </xf>
    <xf numFmtId="166" fontId="3" fillId="0" borderId="0" xfId="0" applyNumberFormat="1" applyFont="1" applyAlignment="1">
      <alignment horizontal="right"/>
    </xf>
    <xf numFmtId="49" fontId="3" fillId="0" borderId="0" xfId="0" applyNumberFormat="1" applyFont="1"/>
    <xf numFmtId="165" fontId="1" fillId="2" borderId="1" xfId="0" applyNumberFormat="1" applyFont="1" applyFill="1" applyBorder="1" applyAlignment="1">
      <alignment horizontal="center"/>
    </xf>
    <xf numFmtId="165" fontId="1" fillId="0" borderId="0" xfId="0" applyNumberFormat="1" applyFont="1" applyAlignment="1">
      <alignment horizontal="center"/>
    </xf>
  </cellXfs>
  <cellStyles count="1">
    <cellStyle name="Normalny" xfId="0" builtinId="0"/>
  </cellStyles>
  <dxfs count="3">
    <dxf>
      <fill>
        <patternFill patternType="solid">
          <fgColor rgb="FFB4C6E7"/>
          <bgColor rgb="FFB4C6E7"/>
        </patternFill>
      </fill>
    </dxf>
    <dxf>
      <fill>
        <patternFill patternType="solid">
          <fgColor rgb="FFE2EFD9"/>
          <bgColor rgb="FFE2EFD9"/>
        </patternFill>
      </fill>
    </dxf>
    <dxf>
      <fill>
        <patternFill patternType="solid">
          <fgColor theme="9"/>
          <bgColor theme="9"/>
        </patternFill>
      </fill>
    </dxf>
  </dxfs>
  <tableStyles count="1">
    <tableStyle name="Mieszkania-style" pivot="0" count="3" xr9:uid="{00000000-0011-0000-FFFF-FFFF00000000}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1:G47">
  <tableColumns count="7">
    <tableColumn id="1" xr3:uid="{00000000-0010-0000-0000-000001000000}" name="numer_mieszkania"/>
    <tableColumn id="2" xr3:uid="{00000000-0010-0000-0000-000002000000}" name="pietro"/>
    <tableColumn id="3" xr3:uid="{00000000-0010-0000-0000-000003000000}" name="powierzchnia"/>
    <tableColumn id="4" xr3:uid="{00000000-0010-0000-0000-000004000000}" name="liczba_pokoi"/>
    <tableColumn id="5" xr3:uid="{00000000-0010-0000-0000-000005000000}" name="docelowy numer mieszkania"/>
    <tableColumn id="6" xr3:uid="{00000000-0010-0000-0000-000006000000}" name="cena"/>
    <tableColumn id="7" xr3:uid="{00000000-0010-0000-0000-000007000000}" name="cena za metr"/>
  </tableColumns>
  <tableStyleInfo name="Mieszkania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47"/>
  <sheetViews>
    <sheetView tabSelected="1" topLeftCell="B19" workbookViewId="0">
      <selection activeCell="C14" sqref="C14"/>
    </sheetView>
  </sheetViews>
  <sheetFormatPr defaultColWidth="14.42578125" defaultRowHeight="15" customHeight="1" x14ac:dyDescent="0.25"/>
  <cols>
    <col min="1" max="1" width="20.28515625" hidden="1" customWidth="1"/>
    <col min="2" max="2" width="5.140625" customWidth="1"/>
    <col min="3" max="3" width="12.42578125" customWidth="1"/>
    <col min="4" max="5" width="11.7109375" customWidth="1"/>
    <col min="6" max="6" width="12.140625" customWidth="1"/>
    <col min="7" max="7" width="14.85546875" customWidth="1"/>
    <col min="8" max="26" width="8.7109375" customWidth="1"/>
  </cols>
  <sheetData>
    <row r="1" spans="1: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</row>
    <row r="2" spans="1:7" x14ac:dyDescent="0.25">
      <c r="A2" s="1" t="s">
        <v>7</v>
      </c>
      <c r="B2" s="1">
        <v>0</v>
      </c>
      <c r="C2" s="3">
        <v>43.32</v>
      </c>
      <c r="D2" s="1">
        <v>2</v>
      </c>
      <c r="E2" s="1" t="s">
        <v>8</v>
      </c>
      <c r="F2" s="4">
        <f>IF(Mieszkania!$C2&lt;=40,Mieszkania!$C2*13400,IF(Mieszkania!$C2&lt;=45,Mieszkania!$C2*13300,IF(Mieszkania!$C2&lt;=50,Mieszkania!$C2*13200,IF(Mieszkania!$C2&lt;=60,Mieszkania!$C2*13100,Mieszkania!$C2*13000))))</f>
        <v>576156</v>
      </c>
      <c r="G2" s="5">
        <f>Mieszkania!$F2/Mieszkania!$C2</f>
        <v>13300</v>
      </c>
    </row>
    <row r="3" spans="1:7" x14ac:dyDescent="0.25">
      <c r="A3" s="1" t="s">
        <v>9</v>
      </c>
      <c r="B3" s="1">
        <v>0</v>
      </c>
      <c r="C3" s="3">
        <v>41.98</v>
      </c>
      <c r="D3" s="1">
        <v>2</v>
      </c>
      <c r="E3" s="1" t="s">
        <v>10</v>
      </c>
      <c r="F3" s="4">
        <f>IF(Mieszkania!$C3&lt;=40,Mieszkania!$C3*13400,IF(Mieszkania!$C3&lt;=45,Mieszkania!$C3*13300,IF(Mieszkania!$C3&lt;=50,Mieszkania!$C3*13200,IF(Mieszkania!$C3&lt;=60,Mieszkania!$C3*13100,Mieszkania!$C3*13000))))</f>
        <v>558334</v>
      </c>
      <c r="G3" s="5">
        <f>Mieszkania!$F3/Mieszkania!$C3</f>
        <v>13300.000000000002</v>
      </c>
    </row>
    <row r="4" spans="1:7" x14ac:dyDescent="0.25">
      <c r="A4" s="1" t="s">
        <v>11</v>
      </c>
      <c r="B4" s="1">
        <v>0</v>
      </c>
      <c r="C4" s="3">
        <v>43.7</v>
      </c>
      <c r="D4" s="1">
        <v>2</v>
      </c>
      <c r="E4" s="1" t="s">
        <v>12</v>
      </c>
      <c r="F4" s="4">
        <f>IF(Mieszkania!$C4&lt;=40,Mieszkania!$C4*13400,IF(Mieszkania!$C4&lt;=45,Mieszkania!$C4*13300,IF(Mieszkania!$C4&lt;=50,Mieszkania!$C4*13200,IF(Mieszkania!$C4&lt;=60,Mieszkania!$C4*13100,Mieszkania!$C4*13000))))</f>
        <v>581210</v>
      </c>
      <c r="G4" s="5">
        <f>Mieszkania!$F4/Mieszkania!$C4</f>
        <v>13300</v>
      </c>
    </row>
    <row r="5" spans="1:7" x14ac:dyDescent="0.25">
      <c r="A5" s="1" t="s">
        <v>13</v>
      </c>
      <c r="B5" s="1">
        <v>0</v>
      </c>
      <c r="C5" s="3">
        <v>37.4</v>
      </c>
      <c r="D5" s="1">
        <v>2</v>
      </c>
      <c r="E5" s="1" t="s">
        <v>14</v>
      </c>
      <c r="F5" s="4">
        <f>IF(Mieszkania!$C5&lt;=40,Mieszkania!$C5*13400,IF(Mieszkania!$C5&lt;=45,Mieszkania!$C5*13300,IF(Mieszkania!$C5&lt;=50,Mieszkania!$C5*13200,IF(Mieszkania!$C5&lt;=60,Mieszkania!$C5*13100,Mieszkania!$C5*13000))))</f>
        <v>501160</v>
      </c>
      <c r="G5" s="5">
        <f>Mieszkania!$F5/Mieszkania!$C5</f>
        <v>13400</v>
      </c>
    </row>
    <row r="6" spans="1:7" x14ac:dyDescent="0.25">
      <c r="A6" s="1" t="s">
        <v>15</v>
      </c>
      <c r="B6" s="1">
        <v>0</v>
      </c>
      <c r="C6" s="3">
        <v>35.61</v>
      </c>
      <c r="D6" s="1">
        <v>2</v>
      </c>
      <c r="E6" s="1" t="s">
        <v>16</v>
      </c>
      <c r="F6" s="4">
        <f>IF(Mieszkania!$C6&lt;=40,Mieszkania!$C6*13400,IF(Mieszkania!$C6&lt;=45,Mieszkania!$C6*13300,IF(Mieszkania!$C6&lt;=50,Mieszkania!$C6*13200,IF(Mieszkania!$C6&lt;=60,Mieszkania!$C6*13100,Mieszkania!$C6*13000))))</f>
        <v>477174</v>
      </c>
      <c r="G6" s="5">
        <f>Mieszkania!$F6/Mieszkania!$C6</f>
        <v>13400</v>
      </c>
    </row>
    <row r="7" spans="1:7" x14ac:dyDescent="0.25">
      <c r="A7" s="1" t="s">
        <v>17</v>
      </c>
      <c r="B7" s="1">
        <v>0</v>
      </c>
      <c r="C7" s="3">
        <v>36.68</v>
      </c>
      <c r="D7" s="1">
        <v>2</v>
      </c>
      <c r="E7" s="1" t="s">
        <v>18</v>
      </c>
      <c r="F7" s="4">
        <f>IF(Mieszkania!$C7&lt;=40,Mieszkania!$C7*13400,IF(Mieszkania!$C7&lt;=45,Mieszkania!$C7*13300,IF(Mieszkania!$C7&lt;=50,Mieszkania!$C7*13200,IF(Mieszkania!$C7&lt;=60,Mieszkania!$C7*13100,Mieszkania!$C7*13000))))</f>
        <v>491512</v>
      </c>
      <c r="G7" s="5">
        <f>Mieszkania!$F7/Mieszkania!$C7</f>
        <v>13400</v>
      </c>
    </row>
    <row r="8" spans="1:7" x14ac:dyDescent="0.25">
      <c r="A8" s="1" t="s">
        <v>19</v>
      </c>
      <c r="B8" s="1">
        <v>0</v>
      </c>
      <c r="C8" s="3">
        <v>51.06</v>
      </c>
      <c r="D8" s="1">
        <v>3</v>
      </c>
      <c r="E8" s="1" t="s">
        <v>20</v>
      </c>
      <c r="F8" s="4">
        <f>IF(Mieszkania!$C8&lt;=40,Mieszkania!$C8*13400,IF(Mieszkania!$C8&lt;=45,Mieszkania!$C8*13300,IF(Mieszkania!$C8&lt;=50,Mieszkania!$C8*13200,IF(Mieszkania!$C8&lt;=60,Mieszkania!$C8*13100,Mieszkania!$C8*13000))))</f>
        <v>668886</v>
      </c>
      <c r="G8" s="5">
        <f>Mieszkania!$F8/Mieszkania!$C8</f>
        <v>13100</v>
      </c>
    </row>
    <row r="9" spans="1:7" x14ac:dyDescent="0.25">
      <c r="A9" s="1" t="s">
        <v>21</v>
      </c>
      <c r="B9" s="1">
        <v>0</v>
      </c>
      <c r="C9" s="3">
        <v>48.98</v>
      </c>
      <c r="D9" s="1">
        <v>3</v>
      </c>
      <c r="E9" s="1" t="s">
        <v>22</v>
      </c>
      <c r="F9" s="4">
        <f>IF(Mieszkania!$C9&lt;=40,Mieszkania!$C9*13400,IF(Mieszkania!$C9&lt;=45,Mieszkania!$C9*13300,IF(Mieszkania!$C9&lt;=50,Mieszkania!$C9*13200,IF(Mieszkania!$C9&lt;=60,Mieszkania!$C9*13100,Mieszkania!$C9*13000))))</f>
        <v>646536</v>
      </c>
      <c r="G9" s="5">
        <f>Mieszkania!$F9/Mieszkania!$C9</f>
        <v>13200</v>
      </c>
    </row>
    <row r="10" spans="1:7" x14ac:dyDescent="0.25">
      <c r="A10" s="1" t="s">
        <v>23</v>
      </c>
      <c r="B10" s="1">
        <v>0</v>
      </c>
      <c r="C10" s="3">
        <v>46.26</v>
      </c>
      <c r="D10" s="1">
        <v>2</v>
      </c>
      <c r="E10" s="1" t="s">
        <v>24</v>
      </c>
      <c r="F10" s="4">
        <f>IF(Mieszkania!$C10&lt;=40,Mieszkania!$C10*13400,IF(Mieszkania!$C10&lt;=45,Mieszkania!$C10*13300,IF(Mieszkania!$C10&lt;=50,Mieszkania!$C10*13200,IF(Mieszkania!$C10&lt;=60,Mieszkania!$C10*13100,Mieszkania!$C10*13000))))</f>
        <v>610632</v>
      </c>
      <c r="G10" s="5">
        <f>Mieszkania!$F10/Mieszkania!$C10</f>
        <v>13200</v>
      </c>
    </row>
    <row r="11" spans="1:7" x14ac:dyDescent="0.25">
      <c r="A11" s="1" t="s">
        <v>25</v>
      </c>
      <c r="B11" s="1">
        <v>0</v>
      </c>
      <c r="C11" s="3">
        <v>48.31</v>
      </c>
      <c r="D11" s="1">
        <v>3</v>
      </c>
      <c r="E11" s="1" t="s">
        <v>26</v>
      </c>
      <c r="F11" s="4">
        <f>IF(Mieszkania!$C11&lt;=40,Mieszkania!$C11*13400,IF(Mieszkania!$C11&lt;=45,Mieszkania!$C11*13300,IF(Mieszkania!$C11&lt;=50,Mieszkania!$C11*13200,IF(Mieszkania!$C11&lt;=60,Mieszkania!$C11*13100,Mieszkania!$C11*13000))))</f>
        <v>637692</v>
      </c>
      <c r="G11" s="5">
        <f>Mieszkania!$F11/Mieszkania!$C11</f>
        <v>13200</v>
      </c>
    </row>
    <row r="12" spans="1:7" x14ac:dyDescent="0.25">
      <c r="A12" s="1" t="s">
        <v>27</v>
      </c>
      <c r="B12" s="1">
        <v>0</v>
      </c>
      <c r="C12" s="3">
        <v>39.119999999999997</v>
      </c>
      <c r="D12" s="1">
        <v>2</v>
      </c>
      <c r="E12" s="1" t="s">
        <v>28</v>
      </c>
      <c r="F12" s="4">
        <f>IF(Mieszkania!$C12&lt;=40,Mieszkania!$C12*13400,IF(Mieszkania!$C12&lt;=45,Mieszkania!$C12*13300,IF(Mieszkania!$C12&lt;=50,Mieszkania!$C12*13200,IF(Mieszkania!$C12&lt;=60,Mieszkania!$C12*13100,Mieszkania!$C12*13000))))</f>
        <v>524207.99999999994</v>
      </c>
      <c r="G12" s="5">
        <f>Mieszkania!$F12/Mieszkania!$C12</f>
        <v>13400</v>
      </c>
    </row>
    <row r="13" spans="1:7" x14ac:dyDescent="0.25">
      <c r="A13" s="1" t="s">
        <v>29</v>
      </c>
      <c r="B13" s="1">
        <v>0</v>
      </c>
      <c r="C13" s="3">
        <v>47.61</v>
      </c>
      <c r="D13" s="1">
        <v>2</v>
      </c>
      <c r="E13" s="1" t="s">
        <v>30</v>
      </c>
      <c r="F13" s="4">
        <f>IF(Mieszkania!$C13&lt;=40,Mieszkania!$C13*13400,IF(Mieszkania!$C13&lt;=45,Mieszkania!$C13*13300,IF(Mieszkania!$C13&lt;=50,Mieszkania!$C13*13200,IF(Mieszkania!$C13&lt;=60,Mieszkania!$C13*13100,Mieszkania!$C13*13000))))</f>
        <v>628452</v>
      </c>
      <c r="G13" s="5">
        <f>Mieszkania!$F13/Mieszkania!$C13</f>
        <v>13200</v>
      </c>
    </row>
    <row r="14" spans="1:7" x14ac:dyDescent="0.25">
      <c r="A14" s="1"/>
      <c r="B14" s="1">
        <v>1</v>
      </c>
      <c r="C14" s="3">
        <v>46.21</v>
      </c>
      <c r="D14" s="1">
        <v>2</v>
      </c>
      <c r="E14" s="1" t="s">
        <v>208</v>
      </c>
      <c r="F14" s="4">
        <f>IF(Mieszkania!$C14&lt;=40,Mieszkania!$C14*13400,IF(Mieszkania!$C14&lt;=45,Mieszkania!$C14*13300,IF(Mieszkania!$C14&lt;=50,Mieszkania!$C14*13200,IF(Mieszkania!$C14&lt;=60,Mieszkania!$C14*13100,Mieszkania!$C14*13000))))</f>
        <v>609972</v>
      </c>
      <c r="G14" s="5">
        <f>Mieszkania!$F14/Mieszkania!$C14</f>
        <v>13200</v>
      </c>
    </row>
    <row r="15" spans="1:7" x14ac:dyDescent="0.25">
      <c r="A15" s="1" t="s">
        <v>31</v>
      </c>
      <c r="B15" s="1">
        <v>1</v>
      </c>
      <c r="C15" s="3">
        <v>52.62</v>
      </c>
      <c r="D15" s="1">
        <v>3</v>
      </c>
      <c r="E15" s="1" t="s">
        <v>32</v>
      </c>
      <c r="F15" s="4">
        <f>IF(Mieszkania!$C15&lt;=40,Mieszkania!$C15*13400,IF(Mieszkania!$C15&lt;=45,Mieszkania!$C15*13300,IF(Mieszkania!$C15&lt;=50,Mieszkania!$C15*13200,IF(Mieszkania!$C15&lt;=60,Mieszkania!$C15*13100,Mieszkania!$C15*13000))))</f>
        <v>689322</v>
      </c>
      <c r="G15" s="5">
        <f>Mieszkania!$F15/Mieszkania!$C15</f>
        <v>13100</v>
      </c>
    </row>
    <row r="16" spans="1:7" x14ac:dyDescent="0.25">
      <c r="A16" s="1" t="s">
        <v>33</v>
      </c>
      <c r="B16" s="1">
        <v>1</v>
      </c>
      <c r="C16" s="3">
        <v>43.91</v>
      </c>
      <c r="D16" s="1">
        <v>2</v>
      </c>
      <c r="E16" s="1" t="s">
        <v>34</v>
      </c>
      <c r="F16" s="4">
        <f>IF(Mieszkania!$C16&lt;=40,Mieszkania!$C16*13400,IF(Mieszkania!$C16&lt;=45,Mieszkania!$C16*13300,IF(Mieszkania!$C16&lt;=50,Mieszkania!$C16*13200,IF(Mieszkania!$C16&lt;=60,Mieszkania!$C16*13100,Mieszkania!$C16*13000))))</f>
        <v>584003</v>
      </c>
      <c r="G16" s="5">
        <f>Mieszkania!$F16/Mieszkania!$C16</f>
        <v>13300.000000000002</v>
      </c>
    </row>
    <row r="17" spans="1:11" x14ac:dyDescent="0.25">
      <c r="A17" s="1" t="s">
        <v>35</v>
      </c>
      <c r="B17" s="1">
        <v>1</v>
      </c>
      <c r="C17" s="3">
        <v>41.98</v>
      </c>
      <c r="D17" s="1">
        <v>2</v>
      </c>
      <c r="E17" s="1" t="s">
        <v>36</v>
      </c>
      <c r="F17" s="4">
        <f>IF(Mieszkania!$C17&lt;=40,Mieszkania!$C17*13400,IF(Mieszkania!$C17&lt;=45,Mieszkania!$C17*13300,IF(Mieszkania!$C17&lt;=50,Mieszkania!$C17*13200,IF(Mieszkania!$C17&lt;=60,Mieszkania!$C17*13100,Mieszkania!$C17*13000))))</f>
        <v>558334</v>
      </c>
      <c r="G17" s="5">
        <f>Mieszkania!$F17/Mieszkania!$C17</f>
        <v>13300.000000000002</v>
      </c>
    </row>
    <row r="18" spans="1:11" x14ac:dyDescent="0.25">
      <c r="A18" s="1" t="s">
        <v>37</v>
      </c>
      <c r="B18" s="1">
        <v>1</v>
      </c>
      <c r="C18" s="3">
        <v>43.7</v>
      </c>
      <c r="D18" s="1">
        <v>2</v>
      </c>
      <c r="E18" s="1" t="s">
        <v>38</v>
      </c>
      <c r="F18" s="4">
        <f>IF(Mieszkania!$C18&lt;=40,Mieszkania!$C18*13400,IF(Mieszkania!$C18&lt;=45,Mieszkania!$C18*13300,IF(Mieszkania!$C18&lt;=50,Mieszkania!$C18*13200,IF(Mieszkania!$C18&lt;=60,Mieszkania!$C18*13100,Mieszkania!$C18*13000))))</f>
        <v>581210</v>
      </c>
      <c r="G18" s="5">
        <f>Mieszkania!$F18/Mieszkania!$C18</f>
        <v>13300</v>
      </c>
    </row>
    <row r="19" spans="1:11" x14ac:dyDescent="0.25">
      <c r="A19" s="1" t="s">
        <v>39</v>
      </c>
      <c r="B19" s="1">
        <v>1</v>
      </c>
      <c r="C19" s="3">
        <v>61.03</v>
      </c>
      <c r="D19" s="1">
        <v>4</v>
      </c>
      <c r="E19" s="1" t="s">
        <v>40</v>
      </c>
      <c r="F19" s="4">
        <f>IF(Mieszkania!$C19&lt;=40,Mieszkania!$C19*13400,IF(Mieszkania!$C19&lt;=45,Mieszkania!$C19*13300,IF(Mieszkania!$C19&lt;=50,Mieszkania!$C19*13200,IF(Mieszkania!$C19&lt;=60,Mieszkania!$C19*13100,Mieszkania!$C19*13000))))</f>
        <v>793390</v>
      </c>
      <c r="G19" s="5">
        <f>Mieszkania!$F19/Mieszkania!$C19</f>
        <v>13000</v>
      </c>
    </row>
    <row r="20" spans="1:11" x14ac:dyDescent="0.25">
      <c r="A20" s="1" t="s">
        <v>41</v>
      </c>
      <c r="B20" s="1">
        <v>1</v>
      </c>
      <c r="C20" s="3">
        <v>45.96</v>
      </c>
      <c r="D20" s="1">
        <v>2</v>
      </c>
      <c r="E20" s="1" t="s">
        <v>42</v>
      </c>
      <c r="F20" s="4">
        <f>IF(Mieszkania!$C20&lt;=40,Mieszkania!$C20*13400,IF(Mieszkania!$C20&lt;=45,Mieszkania!$C20*13300,IF(Mieszkania!$C20&lt;=50,Mieszkania!$C20*13200,IF(Mieszkania!$C20&lt;=60,Mieszkania!$C20*13100,Mieszkania!$C20*13000))))</f>
        <v>606672</v>
      </c>
      <c r="G20" s="5">
        <f>Mieszkania!$F20/Mieszkania!$C20</f>
        <v>13200</v>
      </c>
    </row>
    <row r="21" spans="1:11" x14ac:dyDescent="0.25">
      <c r="A21" s="1" t="s">
        <v>43</v>
      </c>
      <c r="B21" s="1">
        <v>1</v>
      </c>
      <c r="C21" s="3">
        <v>43.36</v>
      </c>
      <c r="D21" s="1">
        <v>2</v>
      </c>
      <c r="E21" s="1" t="s">
        <v>44</v>
      </c>
      <c r="F21" s="4">
        <f>IF(Mieszkania!$C21&lt;=40,Mieszkania!$C21*13400,IF(Mieszkania!$C21&lt;=45,Mieszkania!$C21*13300,IF(Mieszkania!$C21&lt;=50,Mieszkania!$C21*13200,IF(Mieszkania!$C21&lt;=60,Mieszkania!$C21*13100,Mieszkania!$C21*13000))))</f>
        <v>576688</v>
      </c>
      <c r="G21" s="5">
        <f>Mieszkania!$F21/Mieszkania!$C21</f>
        <v>13300</v>
      </c>
    </row>
    <row r="22" spans="1:11" ht="15.75" customHeight="1" x14ac:dyDescent="0.25">
      <c r="A22" s="1" t="s">
        <v>45</v>
      </c>
      <c r="B22" s="1">
        <v>1</v>
      </c>
      <c r="C22" s="3">
        <v>39.119999999999997</v>
      </c>
      <c r="D22" s="1">
        <v>2</v>
      </c>
      <c r="E22" s="1" t="s">
        <v>46</v>
      </c>
      <c r="F22" s="4">
        <f>IF(Mieszkania!$C22&lt;=40,Mieszkania!$C22*13400,IF(Mieszkania!$C22&lt;=45,Mieszkania!$C22*13300,IF(Mieszkania!$C22&lt;=50,Mieszkania!$C22*13200,IF(Mieszkania!$C22&lt;=60,Mieszkania!$C22*13100,Mieszkania!$C22*13000))))</f>
        <v>524207.99999999994</v>
      </c>
      <c r="G22" s="5">
        <f>Mieszkania!$F22/Mieszkania!$C22</f>
        <v>13400</v>
      </c>
    </row>
    <row r="23" spans="1:11" ht="15.75" customHeight="1" x14ac:dyDescent="0.25">
      <c r="A23" s="1" t="s">
        <v>47</v>
      </c>
      <c r="B23" s="1">
        <v>1</v>
      </c>
      <c r="C23" s="3">
        <v>45.64</v>
      </c>
      <c r="D23" s="1">
        <v>2</v>
      </c>
      <c r="E23" s="1" t="s">
        <v>48</v>
      </c>
      <c r="F23" s="4">
        <f>IF(Mieszkania!$C23&lt;=40,Mieszkania!$C23*13400,IF(Mieszkania!$C23&lt;=45,Mieszkania!$C23*13300,IF(Mieszkania!$C23&lt;=50,Mieszkania!$C23*13200,IF(Mieszkania!$C23&lt;=60,Mieszkania!$C23*13100,Mieszkania!$C23*13000))))</f>
        <v>602448</v>
      </c>
      <c r="G23" s="5">
        <f>Mieszkania!$F23/Mieszkania!$C23</f>
        <v>13200</v>
      </c>
    </row>
    <row r="24" spans="1:11" ht="15.75" customHeight="1" x14ac:dyDescent="0.25">
      <c r="A24" s="1" t="s">
        <v>49</v>
      </c>
      <c r="B24" s="1">
        <v>2</v>
      </c>
      <c r="C24" s="3">
        <v>52.62</v>
      </c>
      <c r="D24" s="1">
        <v>3</v>
      </c>
      <c r="E24" s="1" t="s">
        <v>50</v>
      </c>
      <c r="F24" s="4">
        <f>IF(Mieszkania!$C24&lt;=40,Mieszkania!$C24*13400,IF(Mieszkania!$C24&lt;=45,Mieszkania!$C24*13300,IF(Mieszkania!$C24&lt;=50,Mieszkania!$C24*13200,IF(Mieszkania!$C24&lt;=60,Mieszkania!$C24*13100,Mieszkania!$C24*13000))))</f>
        <v>689322</v>
      </c>
      <c r="G24" s="5">
        <f>Mieszkania!$F24/Mieszkania!$C24</f>
        <v>13100</v>
      </c>
    </row>
    <row r="25" spans="1:11" ht="15.75" customHeight="1" x14ac:dyDescent="0.25">
      <c r="A25" s="1" t="s">
        <v>51</v>
      </c>
      <c r="B25" s="1">
        <v>2</v>
      </c>
      <c r="C25" s="3">
        <v>45.96</v>
      </c>
      <c r="D25" s="1">
        <v>2</v>
      </c>
      <c r="E25" s="1" t="s">
        <v>52</v>
      </c>
      <c r="F25" s="4">
        <f>IF(Mieszkania!$C25&lt;=40,Mieszkania!$C25*13400,IF(Mieszkania!$C25&lt;=45,Mieszkania!$C25*13300,IF(Mieszkania!$C25&lt;=50,Mieszkania!$C25*13200,IF(Mieszkania!$C25&lt;=60,Mieszkania!$C25*13100,Mieszkania!$C25*13000))))</f>
        <v>606672</v>
      </c>
      <c r="G25" s="5">
        <f>Mieszkania!$F25/Mieszkania!$C25</f>
        <v>13200</v>
      </c>
    </row>
    <row r="26" spans="1:11" ht="15.75" customHeight="1" x14ac:dyDescent="0.25">
      <c r="A26" s="1" t="s">
        <v>53</v>
      </c>
      <c r="B26" s="1">
        <v>2</v>
      </c>
      <c r="C26" s="3">
        <v>36.68</v>
      </c>
      <c r="D26" s="1">
        <v>2</v>
      </c>
      <c r="E26" s="1" t="s">
        <v>54</v>
      </c>
      <c r="F26" s="4">
        <v>458500</v>
      </c>
      <c r="G26" s="5">
        <f>Mieszkania!$F26/Mieszkania!$C26</f>
        <v>12500</v>
      </c>
    </row>
    <row r="27" spans="1:11" ht="15.75" customHeight="1" x14ac:dyDescent="0.25">
      <c r="A27" s="1" t="s">
        <v>55</v>
      </c>
      <c r="B27" s="1">
        <v>2</v>
      </c>
      <c r="C27" s="3">
        <v>56.92</v>
      </c>
      <c r="D27" s="1">
        <v>3</v>
      </c>
      <c r="E27" s="1" t="s">
        <v>56</v>
      </c>
      <c r="F27" s="4">
        <f>IF(Mieszkania!$C27&lt;=40,Mieszkania!$C27*13400,IF(Mieszkania!$C27&lt;=45,Mieszkania!$C27*13300,IF(Mieszkania!$C27&lt;=50,Mieszkania!$C27*13200,IF(Mieszkania!$C27&lt;=60,Mieszkania!$C27*13100,Mieszkania!$C27*13000))))</f>
        <v>745652</v>
      </c>
      <c r="G27" s="5">
        <f>Mieszkania!$F27/Mieszkania!$C27</f>
        <v>13100</v>
      </c>
    </row>
    <row r="28" spans="1:11" ht="15.75" customHeight="1" x14ac:dyDescent="0.25">
      <c r="A28" s="1" t="s">
        <v>57</v>
      </c>
      <c r="B28" s="1">
        <v>2</v>
      </c>
      <c r="C28" s="3">
        <v>46.21</v>
      </c>
      <c r="D28" s="1">
        <v>2</v>
      </c>
      <c r="E28" s="1" t="s">
        <v>58</v>
      </c>
      <c r="F28" s="4">
        <f>IF(Mieszkania!$C28&lt;=40,Mieszkania!$C28*13400,IF(Mieszkania!$C28&lt;=45,Mieszkania!$C28*13300,IF(Mieszkania!$C28&lt;=50,Mieszkania!$C28*13200,IF(Mieszkania!$C28&lt;=60,Mieszkania!$C28*13100,Mieszkania!$C28*13000))))</f>
        <v>609972</v>
      </c>
      <c r="G28" s="5">
        <f>Mieszkania!$F28/Mieszkania!$C28</f>
        <v>13200</v>
      </c>
    </row>
    <row r="29" spans="1:11" ht="15.75" customHeight="1" x14ac:dyDescent="0.25">
      <c r="A29" s="1" t="s">
        <v>59</v>
      </c>
      <c r="B29" s="1">
        <v>2</v>
      </c>
      <c r="C29" s="3">
        <v>39.119999999999997</v>
      </c>
      <c r="D29" s="1">
        <v>2</v>
      </c>
      <c r="E29" s="1" t="s">
        <v>60</v>
      </c>
      <c r="F29" s="4">
        <f>IF(Mieszkania!$C29&lt;=40,Mieszkania!$C29*13400,IF(Mieszkania!$C29&lt;=45,Mieszkania!$C29*13300,IF(Mieszkania!$C29&lt;=50,Mieszkania!$C29*13200,IF(Mieszkania!$C29&lt;=60,Mieszkania!$C29*13100,Mieszkania!$C29*13000))))</f>
        <v>524207.99999999994</v>
      </c>
      <c r="G29" s="5">
        <f>Mieszkania!$F29/Mieszkania!$C29</f>
        <v>13400</v>
      </c>
      <c r="K29" s="1" t="s">
        <v>61</v>
      </c>
    </row>
    <row r="30" spans="1:11" ht="15.75" customHeight="1" x14ac:dyDescent="0.25">
      <c r="A30" s="1" t="s">
        <v>62</v>
      </c>
      <c r="B30" s="1">
        <v>3</v>
      </c>
      <c r="C30" s="3">
        <v>52.62</v>
      </c>
      <c r="D30" s="1">
        <v>3</v>
      </c>
      <c r="E30" s="1" t="s">
        <v>63</v>
      </c>
      <c r="F30" s="4">
        <f>IF(Mieszkania!$C30&lt;=40,Mieszkania!$C30*13400,IF(Mieszkania!$C30&lt;=45,Mieszkania!$C30*13300,IF(Mieszkania!$C30&lt;=50,Mieszkania!$C30*13200,IF(Mieszkania!$C30&lt;=60,Mieszkania!$C30*13100,Mieszkania!$C30*13000))))</f>
        <v>689322</v>
      </c>
      <c r="G30" s="5">
        <f>Mieszkania!$F30/Mieszkania!$C30</f>
        <v>13100</v>
      </c>
    </row>
    <row r="31" spans="1:11" ht="15.75" customHeight="1" x14ac:dyDescent="0.25">
      <c r="A31" s="1" t="s">
        <v>64</v>
      </c>
      <c r="B31" s="1">
        <v>3</v>
      </c>
      <c r="C31" s="3">
        <v>41.98</v>
      </c>
      <c r="D31" s="1">
        <v>2</v>
      </c>
      <c r="E31" s="1" t="s">
        <v>65</v>
      </c>
      <c r="F31" s="4">
        <f>IF(Mieszkania!$C31&lt;=40,Mieszkania!$C31*13400,IF(Mieszkania!$C31&lt;=45,Mieszkania!$C31*13300,IF(Mieszkania!$C31&lt;=50,Mieszkania!$C31*13200,IF(Mieszkania!$C31&lt;=60,Mieszkania!$C31*13100,Mieszkania!$C31*13000))))</f>
        <v>558334</v>
      </c>
      <c r="G31" s="5">
        <f>Mieszkania!$F31/Mieszkania!$C31</f>
        <v>13300.000000000002</v>
      </c>
    </row>
    <row r="32" spans="1:11" ht="15.75" customHeight="1" x14ac:dyDescent="0.25">
      <c r="A32" s="1" t="s">
        <v>66</v>
      </c>
      <c r="B32" s="1">
        <v>3</v>
      </c>
      <c r="C32" s="3">
        <v>43.7</v>
      </c>
      <c r="D32" s="1">
        <v>2</v>
      </c>
      <c r="E32" s="1" t="s">
        <v>67</v>
      </c>
      <c r="F32" s="4">
        <f>IF(Mieszkania!$C32&lt;=40,Mieszkania!$C32*13400,IF(Mieszkania!$C32&lt;=45,Mieszkania!$C32*13300,IF(Mieszkania!$C32&lt;=50,Mieszkania!$C32*13200,IF(Mieszkania!$C32&lt;=60,Mieszkania!$C32*13100,Mieszkania!$C32*13000))))</f>
        <v>581210</v>
      </c>
      <c r="G32" s="5">
        <f>Mieszkania!$F32/Mieszkania!$C32</f>
        <v>13300</v>
      </c>
    </row>
    <row r="33" spans="1:7" ht="15.75" customHeight="1" x14ac:dyDescent="0.25">
      <c r="A33" s="1" t="s">
        <v>68</v>
      </c>
      <c r="B33" s="1">
        <v>3</v>
      </c>
      <c r="C33" s="3">
        <v>45.96</v>
      </c>
      <c r="D33" s="1">
        <v>2</v>
      </c>
      <c r="E33" s="1" t="s">
        <v>69</v>
      </c>
      <c r="F33" s="4">
        <f>IF(Mieszkania!$C33&lt;=40,Mieszkania!$C33*13400,IF(Mieszkania!$C33&lt;=45,Mieszkania!$C33*13300,IF(Mieszkania!$C33&lt;=50,Mieszkania!$C33*13200,IF(Mieszkania!$C33&lt;=60,Mieszkania!$C33*13100,Mieszkania!$C33*13000))))</f>
        <v>606672</v>
      </c>
      <c r="G33" s="5">
        <f>Mieszkania!$F33/Mieszkania!$C33</f>
        <v>13200</v>
      </c>
    </row>
    <row r="34" spans="1:7" ht="15.75" customHeight="1" x14ac:dyDescent="0.25">
      <c r="A34" s="1" t="s">
        <v>70</v>
      </c>
      <c r="B34" s="1">
        <v>3</v>
      </c>
      <c r="C34" s="3">
        <v>43.55</v>
      </c>
      <c r="D34" s="1">
        <v>2</v>
      </c>
      <c r="E34" s="1" t="s">
        <v>71</v>
      </c>
      <c r="F34" s="4">
        <f>IF(Mieszkania!$C34&lt;=40,Mieszkania!$C34*13400,IF(Mieszkania!$C34&lt;=45,Mieszkania!$C34*13300,IF(Mieszkania!$C34&lt;=50,Mieszkania!$C34*13200,IF(Mieszkania!$C34&lt;=60,Mieszkania!$C34*13100,Mieszkania!$C34*13000))))</f>
        <v>579215</v>
      </c>
      <c r="G34" s="5">
        <f>Mieszkania!$F34/Mieszkania!$C34</f>
        <v>13300</v>
      </c>
    </row>
    <row r="35" spans="1:7" ht="15.75" customHeight="1" x14ac:dyDescent="0.25">
      <c r="A35" s="1" t="s">
        <v>72</v>
      </c>
      <c r="B35" s="1">
        <v>3</v>
      </c>
      <c r="C35" s="3">
        <v>36.68</v>
      </c>
      <c r="D35" s="1">
        <v>2</v>
      </c>
      <c r="E35" s="1" t="s">
        <v>73</v>
      </c>
      <c r="F35" s="10" t="s">
        <v>207</v>
      </c>
      <c r="G35" s="11" t="s">
        <v>207</v>
      </c>
    </row>
    <row r="36" spans="1:7" ht="15.75" customHeight="1" x14ac:dyDescent="0.25">
      <c r="A36" s="1" t="s">
        <v>74</v>
      </c>
      <c r="B36" s="1">
        <v>3</v>
      </c>
      <c r="C36" s="3">
        <v>46.21</v>
      </c>
      <c r="D36" s="1">
        <v>2</v>
      </c>
      <c r="E36" s="1" t="s">
        <v>75</v>
      </c>
      <c r="F36" s="4">
        <f>IF(Mieszkania!$C36&lt;=40,Mieszkania!$C36*13400,IF(Mieszkania!$C36&lt;=45,Mieszkania!$C36*13300,IF(Mieszkania!$C36&lt;=50,Mieszkania!$C36*13200,IF(Mieszkania!$C36&lt;=60,Mieszkania!$C36*13100,Mieszkania!$C36*13000))))</f>
        <v>609972</v>
      </c>
      <c r="G36" s="5">
        <f>Mieszkania!$F36/Mieszkania!$C36</f>
        <v>13200</v>
      </c>
    </row>
    <row r="37" spans="1:7" ht="15.75" customHeight="1" x14ac:dyDescent="0.25">
      <c r="A37" s="1" t="s">
        <v>76</v>
      </c>
      <c r="B37" s="1">
        <v>3</v>
      </c>
      <c r="C37" s="3">
        <v>39.119999999999997</v>
      </c>
      <c r="D37" s="1">
        <v>2</v>
      </c>
      <c r="E37" s="1" t="s">
        <v>77</v>
      </c>
      <c r="F37" s="4">
        <f>IF(Mieszkania!$C37&lt;=40,Mieszkania!$C37*13400,IF(Mieszkania!$C37&lt;=45,Mieszkania!$C37*13300,IF(Mieszkania!$C37&lt;=50,Mieszkania!$C37*13200,IF(Mieszkania!$C37&lt;=60,Mieszkania!$C37*13100,Mieszkania!$C37*13000))))</f>
        <v>524207.99999999994</v>
      </c>
      <c r="G37" s="5">
        <f>Mieszkania!$F37/Mieszkania!$C37</f>
        <v>13400</v>
      </c>
    </row>
    <row r="38" spans="1:7" ht="15.75" customHeight="1" x14ac:dyDescent="0.25">
      <c r="A38" s="1" t="s">
        <v>78</v>
      </c>
      <c r="B38" s="1">
        <v>4</v>
      </c>
      <c r="C38" s="3">
        <v>38.200000000000003</v>
      </c>
      <c r="D38" s="1">
        <v>2</v>
      </c>
      <c r="E38" s="1" t="s">
        <v>79</v>
      </c>
      <c r="F38" s="4">
        <f>IF(Mieszkania!$C38&lt;=40,Mieszkania!$C38*13400,IF(Mieszkania!$C38&lt;=45,Mieszkania!$C38*13300,IF(Mieszkania!$C38&lt;=50,Mieszkania!$C38*13200,IF(Mieszkania!$C38&lt;=60,Mieszkania!$C38*13100,Mieszkania!$C38*13000))))</f>
        <v>511880.00000000006</v>
      </c>
      <c r="G38" s="5">
        <f>Mieszkania!$F38/Mieszkania!$C38</f>
        <v>13400</v>
      </c>
    </row>
    <row r="39" spans="1:7" ht="15.75" customHeight="1" x14ac:dyDescent="0.25">
      <c r="A39" s="1" t="s">
        <v>80</v>
      </c>
      <c r="B39" s="1">
        <v>4</v>
      </c>
      <c r="C39" s="3">
        <v>46.19</v>
      </c>
      <c r="D39" s="1">
        <v>2</v>
      </c>
      <c r="E39" s="1" t="s">
        <v>81</v>
      </c>
      <c r="F39" s="4">
        <f>IF(Mieszkania!$C39&lt;=40,Mieszkania!$C39*13400,IF(Mieszkania!$C39&lt;=45,Mieszkania!$C39*13300,IF(Mieszkania!$C39&lt;=50,Mieszkania!$C39*13200,IF(Mieszkania!$C39&lt;=60,Mieszkania!$C39*13100,Mieszkania!$C39*13000))))</f>
        <v>609708</v>
      </c>
      <c r="G39" s="5">
        <f>Mieszkania!$F39/Mieszkania!$C39</f>
        <v>13200</v>
      </c>
    </row>
    <row r="40" spans="1:7" ht="15.75" customHeight="1" x14ac:dyDescent="0.25">
      <c r="A40" s="1" t="s">
        <v>82</v>
      </c>
      <c r="B40" s="1">
        <v>4</v>
      </c>
      <c r="C40" s="3">
        <v>42.03</v>
      </c>
      <c r="D40" s="1">
        <v>2</v>
      </c>
      <c r="E40" s="1" t="s">
        <v>83</v>
      </c>
      <c r="F40" s="4">
        <f>IF(Mieszkania!$C40&lt;=40,Mieszkania!$C40*13400,IF(Mieszkania!$C40&lt;=45,Mieszkania!$C40*13300,IF(Mieszkania!$C40&lt;=50,Mieszkania!$C40*13200,IF(Mieszkania!$C40&lt;=60,Mieszkania!$C40*13100,Mieszkania!$C40*13000))))</f>
        <v>558999</v>
      </c>
      <c r="G40" s="5">
        <f>Mieszkania!$F40/Mieszkania!$C40</f>
        <v>13300</v>
      </c>
    </row>
    <row r="41" spans="1:7" ht="15.75" customHeight="1" x14ac:dyDescent="0.25">
      <c r="A41" s="1" t="s">
        <v>84</v>
      </c>
      <c r="B41" s="1">
        <v>4</v>
      </c>
      <c r="C41" s="3">
        <v>46.5</v>
      </c>
      <c r="D41" s="1">
        <v>2</v>
      </c>
      <c r="E41" s="1" t="s">
        <v>85</v>
      </c>
      <c r="F41" s="4">
        <f>IF(Mieszkania!$C41&lt;=40,Mieszkania!$C41*13400,IF(Mieszkania!$C41&lt;=45,Mieszkania!$C41*13300,IF(Mieszkania!$C41&lt;=50,Mieszkania!$C41*13200,IF(Mieszkania!$C41&lt;=60,Mieszkania!$C41*13100,Mieszkania!$C41*13000))))</f>
        <v>613800</v>
      </c>
      <c r="G41" s="5">
        <f>Mieszkania!$F41/Mieszkania!$C41</f>
        <v>13200</v>
      </c>
    </row>
    <row r="42" spans="1:7" ht="15.75" customHeight="1" x14ac:dyDescent="0.25">
      <c r="A42" s="1" t="s">
        <v>86</v>
      </c>
      <c r="B42" s="1">
        <v>4</v>
      </c>
      <c r="C42" s="3">
        <v>49.95</v>
      </c>
      <c r="D42" s="1">
        <v>2</v>
      </c>
      <c r="E42" s="1" t="s">
        <v>87</v>
      </c>
      <c r="F42" s="4">
        <f>IF(Mieszkania!$C42&lt;=40,Mieszkania!$C42*13400,IF(Mieszkania!$C42&lt;=45,Mieszkania!$C42*13300,IF(Mieszkania!$C42&lt;=50,Mieszkania!$C42*13200,IF(Mieszkania!$C42&lt;=60,Mieszkania!$C42*13100,Mieszkania!$C42*13000))))</f>
        <v>659340</v>
      </c>
      <c r="G42" s="5">
        <f>Mieszkania!$F42/Mieszkania!$C42</f>
        <v>13200</v>
      </c>
    </row>
    <row r="43" spans="1:7" ht="15.75" customHeight="1" x14ac:dyDescent="0.25">
      <c r="A43" s="1" t="s">
        <v>88</v>
      </c>
      <c r="B43" s="1">
        <v>4</v>
      </c>
      <c r="C43" s="3">
        <v>57.99</v>
      </c>
      <c r="D43" s="1">
        <v>4</v>
      </c>
      <c r="E43" s="1" t="s">
        <v>89</v>
      </c>
      <c r="F43" s="4">
        <f>IF(Mieszkania!$C43&lt;=40,Mieszkania!$C43*13400,IF(Mieszkania!$C43&lt;=45,Mieszkania!$C43*13300,IF(Mieszkania!$C43&lt;=50,Mieszkania!$C43*13200,IF(Mieszkania!$C43&lt;=60,Mieszkania!$C43*13100,Mieszkania!$C43*13000))))</f>
        <v>759669</v>
      </c>
      <c r="G43" s="5">
        <f>Mieszkania!$F43/Mieszkania!$C43</f>
        <v>13100</v>
      </c>
    </row>
    <row r="44" spans="1:7" ht="15.75" customHeight="1" x14ac:dyDescent="0.25">
      <c r="A44" s="1" t="s">
        <v>90</v>
      </c>
      <c r="B44" s="1">
        <v>4</v>
      </c>
      <c r="C44" s="3">
        <v>54.47</v>
      </c>
      <c r="D44" s="1">
        <v>3</v>
      </c>
      <c r="E44" s="1" t="s">
        <v>91</v>
      </c>
      <c r="F44" s="4">
        <f>IF(Mieszkania!$C44&lt;=40,Mieszkania!$C44*13400,IF(Mieszkania!$C44&lt;=45,Mieszkania!$C44*13300,IF(Mieszkania!$C44&lt;=50,Mieszkania!$C44*13200,IF(Mieszkania!$C44&lt;=60,Mieszkania!$C44*13100,Mieszkania!$C44*13000))))</f>
        <v>713557</v>
      </c>
      <c r="G44" s="5">
        <f>Mieszkania!$F44/Mieszkania!$C44</f>
        <v>13100</v>
      </c>
    </row>
    <row r="45" spans="1:7" ht="15.75" customHeight="1" x14ac:dyDescent="0.25">
      <c r="A45" s="1" t="s">
        <v>92</v>
      </c>
      <c r="B45" s="1">
        <v>4</v>
      </c>
      <c r="C45" s="3">
        <v>40.83</v>
      </c>
      <c r="D45" s="1">
        <v>2</v>
      </c>
      <c r="E45" s="1" t="s">
        <v>93</v>
      </c>
      <c r="F45" s="4">
        <f>IF(Mieszkania!$C45&lt;=40,Mieszkania!$C45*13400,IF(Mieszkania!$C45&lt;=45,Mieszkania!$C45*13300,IF(Mieszkania!$C45&lt;=50,Mieszkania!$C45*13200,IF(Mieszkania!$C45&lt;=60,Mieszkania!$C45*13100,Mieszkania!$C45*13000))))</f>
        <v>543039</v>
      </c>
      <c r="G45" s="5">
        <f>Mieszkania!$F45/Mieszkania!$C45</f>
        <v>13300</v>
      </c>
    </row>
    <row r="46" spans="1:7" ht="15.75" customHeight="1" x14ac:dyDescent="0.25">
      <c r="A46" s="1" t="s">
        <v>94</v>
      </c>
      <c r="B46" s="1">
        <v>4</v>
      </c>
      <c r="C46" s="3">
        <v>37.96</v>
      </c>
      <c r="D46" s="1">
        <v>2</v>
      </c>
      <c r="E46" s="1" t="s">
        <v>95</v>
      </c>
      <c r="F46" s="4">
        <v>474500</v>
      </c>
      <c r="G46" s="5">
        <f>Mieszkania!$F46/Mieszkania!$C46</f>
        <v>12500</v>
      </c>
    </row>
    <row r="47" spans="1:7" ht="15.75" customHeight="1" x14ac:dyDescent="0.25">
      <c r="A47" s="1"/>
      <c r="B47" s="1">
        <v>4</v>
      </c>
      <c r="C47" s="3">
        <v>42.61</v>
      </c>
      <c r="D47" s="1">
        <v>2</v>
      </c>
      <c r="E47" s="1" t="s">
        <v>96</v>
      </c>
      <c r="F47" s="4">
        <f>IF(Mieszkania!$C47&lt;=40,Mieszkania!$C47*13400,IF(Mieszkania!$C47&lt;=45,Mieszkania!$C47*13300,IF(Mieszkania!$C47&lt;=50,Mieszkania!$C47*13200,IF(Mieszkania!$C47&lt;=60,Mieszkania!$C47*13100,Mieszkania!$C47*13000))))</f>
        <v>566713</v>
      </c>
      <c r="G47" s="5">
        <f>Mieszkania!$F47/Mieszkania!$C47</f>
        <v>13300</v>
      </c>
    </row>
  </sheetData>
  <pageMargins left="0.23622047244094491" right="0.23622047244094491" top="0.78740157480314965" bottom="0" header="0" footer="0"/>
  <pageSetup paperSize="9" fitToWidth="0"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000"/>
  <sheetViews>
    <sheetView workbookViewId="0"/>
  </sheetViews>
  <sheetFormatPr defaultColWidth="14.42578125" defaultRowHeight="15" customHeight="1" x14ac:dyDescent="0.25"/>
  <cols>
    <col min="1" max="1" width="14.28515625" customWidth="1"/>
    <col min="2" max="2" width="15.28515625" customWidth="1"/>
    <col min="3" max="3" width="23.140625" customWidth="1"/>
    <col min="4" max="26" width="8.7109375" customWidth="1"/>
  </cols>
  <sheetData>
    <row r="1" spans="1:3" x14ac:dyDescent="0.25">
      <c r="A1" s="6" t="s">
        <v>97</v>
      </c>
      <c r="B1" s="6" t="s">
        <v>98</v>
      </c>
      <c r="C1" s="6" t="s">
        <v>99</v>
      </c>
    </row>
    <row r="2" spans="1:3" x14ac:dyDescent="0.25">
      <c r="A2" s="7">
        <v>12</v>
      </c>
      <c r="B2" s="6" t="s">
        <v>100</v>
      </c>
      <c r="C2" s="8">
        <v>30000</v>
      </c>
    </row>
    <row r="3" spans="1:3" x14ac:dyDescent="0.25">
      <c r="A3" s="7">
        <v>13</v>
      </c>
      <c r="B3" s="6" t="s">
        <v>100</v>
      </c>
      <c r="C3" s="8">
        <v>30000</v>
      </c>
    </row>
    <row r="4" spans="1:3" x14ac:dyDescent="0.25">
      <c r="A4" s="7">
        <v>14</v>
      </c>
      <c r="B4" s="6" t="s">
        <v>100</v>
      </c>
      <c r="C4" s="8">
        <v>30000</v>
      </c>
    </row>
    <row r="5" spans="1:3" x14ac:dyDescent="0.25">
      <c r="A5" s="7">
        <v>15</v>
      </c>
      <c r="B5" s="6" t="s">
        <v>100</v>
      </c>
      <c r="C5" s="8">
        <v>30000</v>
      </c>
    </row>
    <row r="6" spans="1:3" x14ac:dyDescent="0.25">
      <c r="A6" s="7">
        <v>16</v>
      </c>
      <c r="B6" s="6" t="s">
        <v>100</v>
      </c>
      <c r="C6" s="8">
        <v>30000</v>
      </c>
    </row>
    <row r="7" spans="1:3" x14ac:dyDescent="0.25">
      <c r="A7" s="7">
        <v>17</v>
      </c>
      <c r="B7" s="6" t="s">
        <v>100</v>
      </c>
      <c r="C7" s="8">
        <v>30000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C93"/>
  <sheetViews>
    <sheetView workbookViewId="0"/>
  </sheetViews>
  <sheetFormatPr defaultColWidth="14.42578125" defaultRowHeight="15" customHeight="1" x14ac:dyDescent="0.25"/>
  <sheetData>
    <row r="1" spans="1:3" x14ac:dyDescent="0.25">
      <c r="A1" s="6" t="s">
        <v>97</v>
      </c>
      <c r="B1" s="6" t="s">
        <v>101</v>
      </c>
      <c r="C1" s="6" t="s">
        <v>99</v>
      </c>
    </row>
    <row r="2" spans="1:3" x14ac:dyDescent="0.25">
      <c r="A2" s="9" t="s">
        <v>102</v>
      </c>
      <c r="B2" s="6" t="s">
        <v>100</v>
      </c>
      <c r="C2" s="8">
        <v>35000</v>
      </c>
    </row>
    <row r="3" spans="1:3" x14ac:dyDescent="0.25">
      <c r="A3" s="9" t="s">
        <v>103</v>
      </c>
      <c r="B3" s="6" t="s">
        <v>100</v>
      </c>
      <c r="C3" s="8">
        <v>35000</v>
      </c>
    </row>
    <row r="4" spans="1:3" x14ac:dyDescent="0.25">
      <c r="A4" s="9" t="s">
        <v>104</v>
      </c>
      <c r="B4" s="6" t="s">
        <v>105</v>
      </c>
      <c r="C4" s="8">
        <v>35000</v>
      </c>
    </row>
    <row r="5" spans="1:3" x14ac:dyDescent="0.25">
      <c r="A5" s="9" t="s">
        <v>106</v>
      </c>
      <c r="B5" s="6" t="s">
        <v>105</v>
      </c>
      <c r="C5" s="8">
        <v>35000</v>
      </c>
    </row>
    <row r="6" spans="1:3" x14ac:dyDescent="0.25">
      <c r="A6" s="9" t="s">
        <v>107</v>
      </c>
      <c r="B6" s="6" t="s">
        <v>105</v>
      </c>
      <c r="C6" s="8">
        <v>35000</v>
      </c>
    </row>
    <row r="7" spans="1:3" x14ac:dyDescent="0.25">
      <c r="A7" s="9" t="s">
        <v>108</v>
      </c>
      <c r="B7" s="6" t="s">
        <v>105</v>
      </c>
      <c r="C7" s="8">
        <v>35000</v>
      </c>
    </row>
    <row r="8" spans="1:3" x14ac:dyDescent="0.25">
      <c r="A8" s="9" t="s">
        <v>109</v>
      </c>
      <c r="B8" s="6" t="s">
        <v>105</v>
      </c>
      <c r="C8" s="8">
        <v>35000</v>
      </c>
    </row>
    <row r="9" spans="1:3" x14ac:dyDescent="0.25">
      <c r="A9" s="9" t="s">
        <v>110</v>
      </c>
      <c r="B9" s="6" t="s">
        <v>105</v>
      </c>
      <c r="C9" s="8">
        <v>35000</v>
      </c>
    </row>
    <row r="10" spans="1:3" x14ac:dyDescent="0.25">
      <c r="A10" s="9" t="s">
        <v>111</v>
      </c>
      <c r="B10" s="6" t="s">
        <v>105</v>
      </c>
      <c r="C10" s="8">
        <v>35000</v>
      </c>
    </row>
    <row r="11" spans="1:3" x14ac:dyDescent="0.25">
      <c r="A11" s="9" t="s">
        <v>112</v>
      </c>
      <c r="B11" s="6" t="s">
        <v>105</v>
      </c>
      <c r="C11" s="8">
        <v>35000</v>
      </c>
    </row>
    <row r="12" spans="1:3" x14ac:dyDescent="0.25">
      <c r="A12" s="9" t="s">
        <v>113</v>
      </c>
      <c r="B12" s="6" t="s">
        <v>105</v>
      </c>
      <c r="C12" s="8">
        <v>35000</v>
      </c>
    </row>
    <row r="13" spans="1:3" x14ac:dyDescent="0.25">
      <c r="A13" s="9" t="s">
        <v>114</v>
      </c>
      <c r="B13" s="6" t="s">
        <v>105</v>
      </c>
      <c r="C13" s="8">
        <v>35000</v>
      </c>
    </row>
    <row r="14" spans="1:3" x14ac:dyDescent="0.25">
      <c r="A14" s="9" t="s">
        <v>115</v>
      </c>
      <c r="B14" s="6" t="s">
        <v>105</v>
      </c>
      <c r="C14" s="8">
        <v>35000</v>
      </c>
    </row>
    <row r="15" spans="1:3" x14ac:dyDescent="0.25">
      <c r="A15" s="9" t="s">
        <v>116</v>
      </c>
      <c r="B15" s="6" t="s">
        <v>105</v>
      </c>
      <c r="C15" s="8">
        <v>35000</v>
      </c>
    </row>
    <row r="16" spans="1:3" x14ac:dyDescent="0.25">
      <c r="A16" s="9" t="s">
        <v>117</v>
      </c>
      <c r="B16" s="6" t="s">
        <v>105</v>
      </c>
      <c r="C16" s="8">
        <v>35000</v>
      </c>
    </row>
    <row r="17" spans="1:3" x14ac:dyDescent="0.25">
      <c r="A17" s="9" t="s">
        <v>118</v>
      </c>
      <c r="B17" s="6" t="s">
        <v>105</v>
      </c>
      <c r="C17" s="8">
        <v>35000</v>
      </c>
    </row>
    <row r="18" spans="1:3" x14ac:dyDescent="0.25">
      <c r="A18" s="9" t="s">
        <v>119</v>
      </c>
      <c r="B18" s="6" t="s">
        <v>105</v>
      </c>
      <c r="C18" s="8">
        <v>35000</v>
      </c>
    </row>
    <row r="19" spans="1:3" x14ac:dyDescent="0.25">
      <c r="A19" s="9" t="s">
        <v>120</v>
      </c>
      <c r="B19" s="6" t="s">
        <v>105</v>
      </c>
      <c r="C19" s="8">
        <v>35000</v>
      </c>
    </row>
    <row r="20" spans="1:3" x14ac:dyDescent="0.25">
      <c r="A20" s="9" t="s">
        <v>121</v>
      </c>
      <c r="B20" s="6" t="s">
        <v>105</v>
      </c>
      <c r="C20" s="8">
        <v>35000</v>
      </c>
    </row>
    <row r="21" spans="1:3" x14ac:dyDescent="0.25">
      <c r="A21" s="9" t="s">
        <v>122</v>
      </c>
      <c r="B21" s="6" t="s">
        <v>105</v>
      </c>
      <c r="C21" s="8">
        <v>35000</v>
      </c>
    </row>
    <row r="22" spans="1:3" x14ac:dyDescent="0.25">
      <c r="A22" s="9" t="s">
        <v>123</v>
      </c>
      <c r="B22" s="6" t="s">
        <v>105</v>
      </c>
      <c r="C22" s="8">
        <v>35000</v>
      </c>
    </row>
    <row r="23" spans="1:3" x14ac:dyDescent="0.25">
      <c r="A23" s="9" t="s">
        <v>124</v>
      </c>
      <c r="B23" s="6" t="s">
        <v>105</v>
      </c>
      <c r="C23" s="8">
        <v>35000</v>
      </c>
    </row>
    <row r="24" spans="1:3" x14ac:dyDescent="0.25">
      <c r="A24" s="9" t="s">
        <v>125</v>
      </c>
      <c r="B24" s="6" t="s">
        <v>105</v>
      </c>
      <c r="C24" s="8">
        <v>35000</v>
      </c>
    </row>
    <row r="25" spans="1:3" x14ac:dyDescent="0.25">
      <c r="A25" s="9" t="s">
        <v>126</v>
      </c>
      <c r="B25" s="6" t="s">
        <v>100</v>
      </c>
      <c r="C25" s="8">
        <v>35000</v>
      </c>
    </row>
    <row r="26" spans="1:3" x14ac:dyDescent="0.25">
      <c r="A26" s="9" t="s">
        <v>127</v>
      </c>
      <c r="B26" s="6" t="s">
        <v>100</v>
      </c>
      <c r="C26" s="8">
        <v>35000</v>
      </c>
    </row>
    <row r="27" spans="1:3" x14ac:dyDescent="0.25">
      <c r="A27" s="9" t="s">
        <v>128</v>
      </c>
      <c r="B27" s="6" t="s">
        <v>100</v>
      </c>
      <c r="C27" s="8">
        <v>35000</v>
      </c>
    </row>
    <row r="28" spans="1:3" x14ac:dyDescent="0.25">
      <c r="A28" s="9" t="s">
        <v>129</v>
      </c>
      <c r="B28" s="6" t="s">
        <v>105</v>
      </c>
      <c r="C28" s="8">
        <v>35000</v>
      </c>
    </row>
    <row r="29" spans="1:3" x14ac:dyDescent="0.25">
      <c r="A29" s="9" t="s">
        <v>130</v>
      </c>
      <c r="B29" s="6" t="s">
        <v>105</v>
      </c>
      <c r="C29" s="8">
        <v>35000</v>
      </c>
    </row>
    <row r="30" spans="1:3" x14ac:dyDescent="0.25">
      <c r="A30" s="9" t="s">
        <v>131</v>
      </c>
      <c r="B30" s="6" t="s">
        <v>105</v>
      </c>
      <c r="C30" s="8">
        <v>35000</v>
      </c>
    </row>
    <row r="31" spans="1:3" x14ac:dyDescent="0.25">
      <c r="A31" s="9" t="s">
        <v>132</v>
      </c>
      <c r="B31" s="6" t="s">
        <v>105</v>
      </c>
      <c r="C31" s="8">
        <v>35000</v>
      </c>
    </row>
    <row r="32" spans="1:3" x14ac:dyDescent="0.25">
      <c r="A32" s="9" t="s">
        <v>133</v>
      </c>
      <c r="B32" s="6" t="s">
        <v>105</v>
      </c>
      <c r="C32" s="8">
        <v>35000</v>
      </c>
    </row>
    <row r="33" spans="1:3" x14ac:dyDescent="0.25">
      <c r="A33" s="6" t="s">
        <v>134</v>
      </c>
      <c r="B33" s="6" t="s">
        <v>105</v>
      </c>
      <c r="C33" s="8">
        <v>35000</v>
      </c>
    </row>
    <row r="34" spans="1:3" x14ac:dyDescent="0.25">
      <c r="A34" s="9" t="s">
        <v>135</v>
      </c>
      <c r="B34" s="6" t="s">
        <v>105</v>
      </c>
      <c r="C34" s="8">
        <v>35000</v>
      </c>
    </row>
    <row r="35" spans="1:3" x14ac:dyDescent="0.25">
      <c r="A35" s="6" t="s">
        <v>136</v>
      </c>
      <c r="B35" s="6" t="s">
        <v>105</v>
      </c>
      <c r="C35" s="8">
        <v>35000</v>
      </c>
    </row>
    <row r="36" spans="1:3" x14ac:dyDescent="0.25">
      <c r="A36" s="9" t="s">
        <v>137</v>
      </c>
      <c r="B36" s="6" t="s">
        <v>105</v>
      </c>
      <c r="C36" s="8">
        <v>35000</v>
      </c>
    </row>
    <row r="37" spans="1:3" x14ac:dyDescent="0.25">
      <c r="A37" s="6" t="s">
        <v>138</v>
      </c>
      <c r="B37" s="6" t="s">
        <v>105</v>
      </c>
      <c r="C37" s="8">
        <v>35000</v>
      </c>
    </row>
    <row r="38" spans="1:3" x14ac:dyDescent="0.25">
      <c r="A38" s="9" t="s">
        <v>139</v>
      </c>
      <c r="B38" s="6" t="s">
        <v>100</v>
      </c>
      <c r="C38" s="8">
        <v>35000</v>
      </c>
    </row>
    <row r="39" spans="1:3" x14ac:dyDescent="0.25">
      <c r="A39" s="9" t="s">
        <v>140</v>
      </c>
      <c r="B39" s="6" t="s">
        <v>105</v>
      </c>
      <c r="C39" s="8">
        <v>35000</v>
      </c>
    </row>
    <row r="40" spans="1:3" x14ac:dyDescent="0.25">
      <c r="A40" s="9" t="s">
        <v>141</v>
      </c>
      <c r="B40" s="6" t="s">
        <v>100</v>
      </c>
      <c r="C40" s="8">
        <v>35000</v>
      </c>
    </row>
    <row r="41" spans="1:3" x14ac:dyDescent="0.25">
      <c r="A41" s="9" t="s">
        <v>142</v>
      </c>
      <c r="B41" s="6" t="s">
        <v>100</v>
      </c>
      <c r="C41" s="8">
        <v>35000</v>
      </c>
    </row>
    <row r="42" spans="1:3" x14ac:dyDescent="0.25">
      <c r="A42" s="9" t="s">
        <v>143</v>
      </c>
      <c r="B42" s="6" t="s">
        <v>105</v>
      </c>
      <c r="C42" s="8">
        <v>35000</v>
      </c>
    </row>
    <row r="43" spans="1:3" x14ac:dyDescent="0.25">
      <c r="A43" s="9" t="s">
        <v>144</v>
      </c>
      <c r="B43" s="6" t="s">
        <v>105</v>
      </c>
      <c r="C43" s="8">
        <v>35000</v>
      </c>
    </row>
    <row r="44" spans="1:3" x14ac:dyDescent="0.25">
      <c r="A44" s="9" t="s">
        <v>145</v>
      </c>
      <c r="B44" s="6" t="s">
        <v>105</v>
      </c>
      <c r="C44" s="8">
        <v>35000</v>
      </c>
    </row>
    <row r="45" spans="1:3" x14ac:dyDescent="0.25">
      <c r="A45" s="9" t="s">
        <v>146</v>
      </c>
      <c r="B45" s="6" t="s">
        <v>100</v>
      </c>
      <c r="C45" s="8">
        <v>35000</v>
      </c>
    </row>
    <row r="46" spans="1:3" x14ac:dyDescent="0.25">
      <c r="A46" s="9" t="s">
        <v>147</v>
      </c>
      <c r="B46" s="6" t="s">
        <v>100</v>
      </c>
      <c r="C46" s="8">
        <v>35000</v>
      </c>
    </row>
    <row r="47" spans="1:3" x14ac:dyDescent="0.25">
      <c r="A47" s="9" t="s">
        <v>148</v>
      </c>
      <c r="B47" s="6" t="s">
        <v>105</v>
      </c>
      <c r="C47" s="8">
        <v>35000</v>
      </c>
    </row>
    <row r="48" spans="1:3" x14ac:dyDescent="0.25">
      <c r="A48" s="9" t="s">
        <v>149</v>
      </c>
      <c r="B48" s="6" t="s">
        <v>100</v>
      </c>
      <c r="C48" s="8">
        <v>35000</v>
      </c>
    </row>
    <row r="49" spans="1:3" x14ac:dyDescent="0.25">
      <c r="A49" s="9" t="s">
        <v>150</v>
      </c>
      <c r="B49" s="6" t="s">
        <v>100</v>
      </c>
      <c r="C49" s="8">
        <v>35000</v>
      </c>
    </row>
    <row r="50" spans="1:3" x14ac:dyDescent="0.25">
      <c r="A50" s="9" t="s">
        <v>151</v>
      </c>
      <c r="B50" s="6" t="s">
        <v>100</v>
      </c>
      <c r="C50" s="8">
        <v>35000</v>
      </c>
    </row>
    <row r="51" spans="1:3" x14ac:dyDescent="0.25">
      <c r="A51" s="9" t="s">
        <v>152</v>
      </c>
      <c r="B51" s="6" t="s">
        <v>100</v>
      </c>
      <c r="C51" s="8">
        <v>35000</v>
      </c>
    </row>
    <row r="52" spans="1:3" x14ac:dyDescent="0.25">
      <c r="A52" s="9" t="s">
        <v>153</v>
      </c>
      <c r="B52" s="6" t="s">
        <v>100</v>
      </c>
      <c r="C52" s="8">
        <v>35000</v>
      </c>
    </row>
    <row r="53" spans="1:3" x14ac:dyDescent="0.25">
      <c r="A53" s="9" t="s">
        <v>154</v>
      </c>
      <c r="B53" s="6" t="s">
        <v>100</v>
      </c>
      <c r="C53" s="8">
        <v>35000</v>
      </c>
    </row>
    <row r="54" spans="1:3" x14ac:dyDescent="0.25">
      <c r="A54" s="9" t="s">
        <v>155</v>
      </c>
      <c r="B54" s="6" t="s">
        <v>105</v>
      </c>
      <c r="C54" s="8">
        <v>35000</v>
      </c>
    </row>
    <row r="55" spans="1:3" x14ac:dyDescent="0.25">
      <c r="A55" s="9" t="s">
        <v>156</v>
      </c>
      <c r="B55" s="6" t="s">
        <v>105</v>
      </c>
      <c r="C55" s="8">
        <v>35000</v>
      </c>
    </row>
    <row r="56" spans="1:3" x14ac:dyDescent="0.25">
      <c r="A56" s="9" t="s">
        <v>157</v>
      </c>
      <c r="B56" s="6" t="s">
        <v>100</v>
      </c>
      <c r="C56" s="8">
        <v>35000</v>
      </c>
    </row>
    <row r="57" spans="1:3" x14ac:dyDescent="0.25">
      <c r="A57" s="9" t="s">
        <v>158</v>
      </c>
      <c r="B57" s="6" t="s">
        <v>100</v>
      </c>
      <c r="C57" s="8">
        <v>35000</v>
      </c>
    </row>
    <row r="58" spans="1:3" x14ac:dyDescent="0.25">
      <c r="A58" s="9" t="s">
        <v>159</v>
      </c>
      <c r="B58" s="6" t="s">
        <v>100</v>
      </c>
      <c r="C58" s="8">
        <v>35000</v>
      </c>
    </row>
    <row r="59" spans="1:3" x14ac:dyDescent="0.25">
      <c r="A59" s="9" t="s">
        <v>160</v>
      </c>
      <c r="B59" s="6" t="s">
        <v>100</v>
      </c>
      <c r="C59" s="8">
        <v>35000</v>
      </c>
    </row>
    <row r="60" spans="1:3" x14ac:dyDescent="0.25">
      <c r="A60" s="9" t="s">
        <v>161</v>
      </c>
      <c r="B60" s="6" t="s">
        <v>100</v>
      </c>
      <c r="C60" s="8">
        <v>35000</v>
      </c>
    </row>
    <row r="61" spans="1:3" x14ac:dyDescent="0.25">
      <c r="A61" s="9" t="s">
        <v>162</v>
      </c>
      <c r="B61" s="6" t="s">
        <v>100</v>
      </c>
      <c r="C61" s="8">
        <v>35000</v>
      </c>
    </row>
    <row r="62" spans="1:3" x14ac:dyDescent="0.25">
      <c r="A62" s="9" t="s">
        <v>163</v>
      </c>
      <c r="B62" s="6" t="s">
        <v>100</v>
      </c>
      <c r="C62" s="8">
        <v>35000</v>
      </c>
    </row>
    <row r="63" spans="1:3" x14ac:dyDescent="0.25">
      <c r="A63" s="9" t="s">
        <v>164</v>
      </c>
      <c r="B63" s="6" t="s">
        <v>100</v>
      </c>
      <c r="C63" s="8">
        <v>35000</v>
      </c>
    </row>
    <row r="64" spans="1:3" x14ac:dyDescent="0.25">
      <c r="A64" s="9" t="s">
        <v>165</v>
      </c>
      <c r="B64" s="6" t="s">
        <v>100</v>
      </c>
      <c r="C64" s="8">
        <v>35000</v>
      </c>
    </row>
    <row r="65" spans="1:3" x14ac:dyDescent="0.25">
      <c r="A65" s="9" t="s">
        <v>166</v>
      </c>
      <c r="B65" s="6" t="s">
        <v>100</v>
      </c>
      <c r="C65" s="8">
        <v>35000</v>
      </c>
    </row>
    <row r="66" spans="1:3" x14ac:dyDescent="0.25">
      <c r="A66" s="9" t="s">
        <v>167</v>
      </c>
      <c r="B66" s="6" t="s">
        <v>100</v>
      </c>
      <c r="C66" s="8">
        <v>35000</v>
      </c>
    </row>
    <row r="67" spans="1:3" x14ac:dyDescent="0.25">
      <c r="A67" s="9" t="s">
        <v>168</v>
      </c>
      <c r="B67" s="6" t="s">
        <v>100</v>
      </c>
      <c r="C67" s="8">
        <v>35000</v>
      </c>
    </row>
    <row r="68" spans="1:3" x14ac:dyDescent="0.25">
      <c r="A68" s="9" t="s">
        <v>169</v>
      </c>
      <c r="B68" s="6" t="s">
        <v>100</v>
      </c>
      <c r="C68" s="8">
        <v>35000</v>
      </c>
    </row>
    <row r="69" spans="1:3" x14ac:dyDescent="0.25">
      <c r="A69" s="9" t="s">
        <v>170</v>
      </c>
      <c r="B69" s="6" t="s">
        <v>100</v>
      </c>
      <c r="C69" s="8">
        <v>35000</v>
      </c>
    </row>
    <row r="70" spans="1:3" x14ac:dyDescent="0.25">
      <c r="A70" s="9" t="s">
        <v>171</v>
      </c>
      <c r="B70" s="6" t="s">
        <v>100</v>
      </c>
      <c r="C70" s="8">
        <v>35000</v>
      </c>
    </row>
    <row r="71" spans="1:3" x14ac:dyDescent="0.25">
      <c r="A71" s="9" t="s">
        <v>172</v>
      </c>
      <c r="B71" s="6" t="s">
        <v>100</v>
      </c>
      <c r="C71" s="8">
        <v>35000</v>
      </c>
    </row>
    <row r="72" spans="1:3" x14ac:dyDescent="0.25">
      <c r="A72" s="9" t="s">
        <v>173</v>
      </c>
      <c r="B72" s="6" t="s">
        <v>100</v>
      </c>
      <c r="C72" s="8">
        <v>35000</v>
      </c>
    </row>
    <row r="73" spans="1:3" x14ac:dyDescent="0.25">
      <c r="A73" s="9" t="s">
        <v>174</v>
      </c>
      <c r="B73" s="6" t="s">
        <v>100</v>
      </c>
      <c r="C73" s="8">
        <v>35000</v>
      </c>
    </row>
    <row r="74" spans="1:3" x14ac:dyDescent="0.25">
      <c r="A74" s="9" t="s">
        <v>175</v>
      </c>
      <c r="B74" s="6" t="s">
        <v>100</v>
      </c>
      <c r="C74" s="8">
        <v>35000</v>
      </c>
    </row>
    <row r="75" spans="1:3" x14ac:dyDescent="0.25">
      <c r="A75" s="9" t="s">
        <v>176</v>
      </c>
      <c r="B75" s="6" t="s">
        <v>105</v>
      </c>
      <c r="C75" s="8">
        <v>35000</v>
      </c>
    </row>
    <row r="76" spans="1:3" x14ac:dyDescent="0.25">
      <c r="A76" s="9" t="s">
        <v>177</v>
      </c>
      <c r="B76" s="6" t="s">
        <v>105</v>
      </c>
      <c r="C76" s="8">
        <v>35000</v>
      </c>
    </row>
    <row r="77" spans="1:3" x14ac:dyDescent="0.25">
      <c r="A77" s="9" t="s">
        <v>178</v>
      </c>
      <c r="B77" s="6" t="s">
        <v>105</v>
      </c>
      <c r="C77" s="8">
        <v>35000</v>
      </c>
    </row>
    <row r="78" spans="1:3" x14ac:dyDescent="0.25">
      <c r="A78" s="9" t="s">
        <v>179</v>
      </c>
      <c r="B78" s="6" t="s">
        <v>100</v>
      </c>
      <c r="C78" s="8">
        <v>35000</v>
      </c>
    </row>
    <row r="79" spans="1:3" x14ac:dyDescent="0.25">
      <c r="A79" s="9" t="s">
        <v>180</v>
      </c>
      <c r="B79" s="6" t="s">
        <v>100</v>
      </c>
      <c r="C79" s="8">
        <v>35000</v>
      </c>
    </row>
    <row r="80" spans="1:3" x14ac:dyDescent="0.25">
      <c r="A80" s="9" t="s">
        <v>181</v>
      </c>
      <c r="B80" s="6" t="s">
        <v>100</v>
      </c>
      <c r="C80" s="8">
        <v>35000</v>
      </c>
    </row>
    <row r="81" spans="1:3" x14ac:dyDescent="0.25">
      <c r="A81" s="9" t="s">
        <v>182</v>
      </c>
      <c r="B81" s="6" t="s">
        <v>100</v>
      </c>
      <c r="C81" s="8">
        <v>35000</v>
      </c>
    </row>
    <row r="82" spans="1:3" x14ac:dyDescent="0.25">
      <c r="A82" s="9" t="s">
        <v>183</v>
      </c>
      <c r="B82" s="6" t="s">
        <v>100</v>
      </c>
      <c r="C82" s="8">
        <v>35000</v>
      </c>
    </row>
    <row r="83" spans="1:3" x14ac:dyDescent="0.25">
      <c r="A83" s="9" t="s">
        <v>184</v>
      </c>
      <c r="B83" s="6" t="s">
        <v>105</v>
      </c>
      <c r="C83" s="8">
        <v>35000</v>
      </c>
    </row>
    <row r="84" spans="1:3" x14ac:dyDescent="0.25">
      <c r="A84" s="9" t="s">
        <v>185</v>
      </c>
      <c r="B84" s="6" t="s">
        <v>100</v>
      </c>
      <c r="C84" s="8">
        <v>35000</v>
      </c>
    </row>
    <row r="85" spans="1:3" x14ac:dyDescent="0.25">
      <c r="A85" s="9" t="s">
        <v>186</v>
      </c>
      <c r="B85" s="6" t="s">
        <v>105</v>
      </c>
      <c r="C85" s="8">
        <v>35000</v>
      </c>
    </row>
    <row r="86" spans="1:3" x14ac:dyDescent="0.25">
      <c r="A86" s="9" t="s">
        <v>187</v>
      </c>
      <c r="B86" s="6" t="s">
        <v>100</v>
      </c>
      <c r="C86" s="8">
        <v>35000</v>
      </c>
    </row>
    <row r="87" spans="1:3" x14ac:dyDescent="0.25">
      <c r="A87" s="9" t="s">
        <v>188</v>
      </c>
      <c r="B87" s="6" t="s">
        <v>100</v>
      </c>
      <c r="C87" s="8">
        <v>35000</v>
      </c>
    </row>
    <row r="88" spans="1:3" x14ac:dyDescent="0.25">
      <c r="A88" s="9" t="s">
        <v>189</v>
      </c>
      <c r="B88" s="6" t="s">
        <v>100</v>
      </c>
      <c r="C88" s="8">
        <v>35000</v>
      </c>
    </row>
    <row r="89" spans="1:3" x14ac:dyDescent="0.25">
      <c r="A89" s="9" t="s">
        <v>190</v>
      </c>
      <c r="B89" s="6" t="s">
        <v>100</v>
      </c>
      <c r="C89" s="8">
        <v>35000</v>
      </c>
    </row>
    <row r="90" spans="1:3" x14ac:dyDescent="0.25">
      <c r="A90" s="9" t="s">
        <v>191</v>
      </c>
      <c r="B90" s="6" t="s">
        <v>100</v>
      </c>
      <c r="C90" s="8">
        <v>35000</v>
      </c>
    </row>
    <row r="91" spans="1:3" x14ac:dyDescent="0.25">
      <c r="A91" s="9" t="s">
        <v>192</v>
      </c>
      <c r="B91" s="6" t="s">
        <v>105</v>
      </c>
      <c r="C91" s="8">
        <v>35000</v>
      </c>
    </row>
    <row r="92" spans="1:3" x14ac:dyDescent="0.25">
      <c r="A92" s="9" t="s">
        <v>193</v>
      </c>
      <c r="B92" s="6" t="s">
        <v>100</v>
      </c>
      <c r="C92" s="8">
        <v>35000</v>
      </c>
    </row>
    <row r="93" spans="1:3" x14ac:dyDescent="0.25">
      <c r="A93" s="9" t="s">
        <v>194</v>
      </c>
      <c r="B93" s="6" t="s">
        <v>100</v>
      </c>
      <c r="C93" s="8">
        <v>35000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C12"/>
  <sheetViews>
    <sheetView workbookViewId="0">
      <selection activeCell="B13" sqref="B13"/>
    </sheetView>
  </sheetViews>
  <sheetFormatPr defaultColWidth="14.42578125" defaultRowHeight="15" customHeight="1" x14ac:dyDescent="0.25"/>
  <sheetData>
    <row r="1" spans="1:3" x14ac:dyDescent="0.25">
      <c r="A1" s="6" t="s">
        <v>97</v>
      </c>
      <c r="B1" s="6" t="s">
        <v>101</v>
      </c>
      <c r="C1" s="6" t="s">
        <v>99</v>
      </c>
    </row>
    <row r="2" spans="1:3" x14ac:dyDescent="0.25">
      <c r="A2" s="9" t="s">
        <v>195</v>
      </c>
      <c r="B2" s="6" t="s">
        <v>206</v>
      </c>
      <c r="C2" s="8">
        <v>25000</v>
      </c>
    </row>
    <row r="3" spans="1:3" x14ac:dyDescent="0.25">
      <c r="A3" s="9" t="s">
        <v>196</v>
      </c>
      <c r="B3" s="6" t="s">
        <v>100</v>
      </c>
      <c r="C3" s="8">
        <v>25000</v>
      </c>
    </row>
    <row r="4" spans="1:3" x14ac:dyDescent="0.25">
      <c r="A4" s="9" t="s">
        <v>197</v>
      </c>
      <c r="B4" s="6" t="s">
        <v>206</v>
      </c>
      <c r="C4" s="8">
        <v>25000</v>
      </c>
    </row>
    <row r="5" spans="1:3" x14ac:dyDescent="0.25">
      <c r="A5" s="9" t="s">
        <v>198</v>
      </c>
      <c r="B5" s="6" t="s">
        <v>206</v>
      </c>
      <c r="C5" s="8">
        <v>25000</v>
      </c>
    </row>
    <row r="6" spans="1:3" x14ac:dyDescent="0.25">
      <c r="A6" s="9" t="s">
        <v>199</v>
      </c>
      <c r="B6" s="6" t="s">
        <v>206</v>
      </c>
      <c r="C6" s="8">
        <v>25000</v>
      </c>
    </row>
    <row r="7" spans="1:3" x14ac:dyDescent="0.25">
      <c r="A7" s="9" t="s">
        <v>200</v>
      </c>
      <c r="B7" s="6" t="s">
        <v>206</v>
      </c>
      <c r="C7" s="8">
        <v>25000</v>
      </c>
    </row>
    <row r="8" spans="1:3" x14ac:dyDescent="0.25">
      <c r="A8" s="9" t="s">
        <v>201</v>
      </c>
      <c r="B8" s="6" t="s">
        <v>100</v>
      </c>
      <c r="C8" s="8">
        <v>25000</v>
      </c>
    </row>
    <row r="9" spans="1:3" x14ac:dyDescent="0.25">
      <c r="A9" s="9" t="s">
        <v>202</v>
      </c>
      <c r="B9" s="6" t="s">
        <v>100</v>
      </c>
      <c r="C9" s="8">
        <v>25000</v>
      </c>
    </row>
    <row r="10" spans="1:3" x14ac:dyDescent="0.25">
      <c r="A10" s="9" t="s">
        <v>203</v>
      </c>
      <c r="B10" s="6" t="s">
        <v>100</v>
      </c>
      <c r="C10" s="8">
        <v>25000</v>
      </c>
    </row>
    <row r="11" spans="1:3" x14ac:dyDescent="0.25">
      <c r="A11" s="9" t="s">
        <v>204</v>
      </c>
      <c r="B11" s="6" t="s">
        <v>100</v>
      </c>
      <c r="C11" s="8">
        <v>25000</v>
      </c>
    </row>
    <row r="12" spans="1:3" x14ac:dyDescent="0.25">
      <c r="A12" s="9" t="s">
        <v>205</v>
      </c>
      <c r="B12" s="6" t="s">
        <v>100</v>
      </c>
      <c r="C12" s="8">
        <v>25000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1</vt:i4>
      </vt:variant>
    </vt:vector>
  </HeadingPairs>
  <TitlesOfParts>
    <vt:vector size="5" baseType="lpstr">
      <vt:lpstr>Mieszkania</vt:lpstr>
      <vt:lpstr>Naziemne</vt:lpstr>
      <vt:lpstr>Podziemne</vt:lpstr>
      <vt:lpstr>Rudawska 3 podziemne</vt:lpstr>
      <vt:lpstr>Mieszkania!ExternalData_1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Hladun Denis</dc:creator>
  <cp:lastModifiedBy>Hladun Denis</cp:lastModifiedBy>
  <dcterms:created xsi:type="dcterms:W3CDTF">2023-09-12T21:46:41Z</dcterms:created>
  <dcterms:modified xsi:type="dcterms:W3CDTF">2025-10-19T14:20:43Z</dcterms:modified>
</cp:coreProperties>
</file>