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wbudownictwo-my.sharepoint.com/personal/michal_dabrowski_jwbudownictwo_pl/Documents/Dokumenty/JW Technologia/Willa Maruna_Katowice/Sprzedaż/"/>
    </mc:Choice>
  </mc:AlternateContent>
  <xr:revisionPtr revIDLastSave="1" documentId="8_{1F12256D-EDDE-4F47-B243-1292E9973675}" xr6:coauthVersionLast="47" xr6:coauthVersionMax="47" xr10:uidLastSave="{2EBE15CC-A48A-4873-80DA-6B1BFC585ECD}"/>
  <bookViews>
    <workbookView xWindow="-108" yWindow="-108" windowWidth="23256" windowHeight="12456" xr2:uid="{336D2583-5C4C-4C42-9206-61D546232E49}"/>
  </bookViews>
  <sheets>
    <sheet name="Zakres danych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4" i="1" l="1"/>
  <c r="AP5" i="1"/>
  <c r="AP3" i="1"/>
  <c r="AP2" i="1"/>
  <c r="AN5" i="1"/>
  <c r="AN4" i="1"/>
  <c r="AN3" i="1"/>
  <c r="AN2" i="1"/>
</calcChain>
</file>

<file path=xl/sharedStrings.xml><?xml version="1.0" encoding="utf-8"?>
<sst xmlns="http://schemas.openxmlformats.org/spreadsheetml/2006/main" count="250" uniqueCount="87">
  <si>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</si>
  <si>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</si>
  <si>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</si>
  <si>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</si>
  <si>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</si>
  <si>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</si>
  <si>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</si>
  <si>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</si>
  <si>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</si>
  <si>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</si>
  <si>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</si>
  <si>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</si>
  <si>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</si>
  <si>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</si>
  <si>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</si>
  <si>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</si>
  <si>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</si>
  <si>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</si>
  <si>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</si>
  <si>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</si>
  <si>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</si>
  <si>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</si>
  <si>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</si>
  <si>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</si>
  <si>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</si>
  <si>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</si>
  <si>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</si>
  <si>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</si>
  <si>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</si>
  <si>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</si>
  <si>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</si>
  <si>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</si>
  <si>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</si>
  <si>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</si>
  <si>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</si>
  <si>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</si>
  <si>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</si>
  <si>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</si>
  <si>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</si>
  <si>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</si>
  <si>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</si>
  <si>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</si>
  <si>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</si>
  <si>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</si>
  <si>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</si>
  <si>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</si>
  <si>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</si>
  <si>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</si>
  <si>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</si>
  <si>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JW Technologia Sp. z o.o.</t>
  </si>
  <si>
    <t>Willa Maruna</t>
  </si>
  <si>
    <t>Sp. z o.o.</t>
  </si>
  <si>
    <t>0001107332</t>
  </si>
  <si>
    <t xml:space="preserve">oferta@jwbudownictwo.pl </t>
  </si>
  <si>
    <t>brak</t>
  </si>
  <si>
    <t>Śląskie</t>
  </si>
  <si>
    <t>Katowice</t>
  </si>
  <si>
    <t>Korfantego</t>
  </si>
  <si>
    <t>141A</t>
  </si>
  <si>
    <t>40-154</t>
  </si>
  <si>
    <t>telefon,mail</t>
  </si>
  <si>
    <t>Złocieni</t>
  </si>
  <si>
    <t>www.willamaruna-katowice.pl</t>
  </si>
  <si>
    <t>Nr działki 6524/148</t>
  </si>
  <si>
    <t>40-748</t>
  </si>
  <si>
    <t>lokal mieszkalny</t>
  </si>
  <si>
    <t>A1</t>
  </si>
  <si>
    <t xml:space="preserve">Powierzchnia użytkowa lokalu mieszkalnego </t>
  </si>
  <si>
    <t>Dostępny</t>
  </si>
  <si>
    <t>Sprzedany</t>
  </si>
  <si>
    <t>Zarezerowany</t>
  </si>
  <si>
    <t>A2</t>
  </si>
  <si>
    <t>A3</t>
  </si>
  <si>
    <t>A4</t>
  </si>
  <si>
    <t>w cenie, bez dodatkowych opłat</t>
  </si>
  <si>
    <t>0001107333</t>
  </si>
  <si>
    <t>0001107334</t>
  </si>
  <si>
    <t>0001107335</t>
  </si>
  <si>
    <t>Data, od której cena obowiązuje aktualna cena</t>
  </si>
  <si>
    <t xml:space="preserve">2 miejsca parkingowe, wyłączne prawo do korzystania z ogródka przypisanego do lokalu </t>
  </si>
  <si>
    <t xml:space="preserve">Status lokalu lub domu jednorodzinnego </t>
  </si>
  <si>
    <t>Poprzednia cena okres 1</t>
  </si>
  <si>
    <t>Poprzednia cena okres 2</t>
  </si>
  <si>
    <t>Cena części nieruchomości, będących przedmiotem umowy [zł]</t>
  </si>
  <si>
    <t>Data, od której obowiązuje cena pomieszczenia przynależne</t>
  </si>
  <si>
    <t>Data, od której obowiązuje cena za prawa niezbędne</t>
  </si>
  <si>
    <t>Data, od której obowiązuje cena innych świadczeń pieniężnych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</si>
</sst>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2" applyBorder="1" applyAlignment="1">
      <alignment vertical="center" wrapText="1"/>
    </xf>
    <xf numFmtId="0" fontId="4" fillId="0" borderId="1" xfId="0" applyFont="1" applyBorder="1" applyAlignment="1">
      <alignment vertical="center"/>
    </xf>
    <xf numFmtId="43" fontId="0" fillId="0" borderId="1" xfId="1" applyFont="1" applyBorder="1" applyAlignment="1">
      <alignment vertical="center"/>
    </xf>
    <xf numFmtId="14" fontId="0" fillId="0" borderId="1" xfId="0" applyNumberFormat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43" fontId="0" fillId="0" borderId="1" xfId="1" applyFont="1" applyBorder="1" applyAlignment="1">
      <alignment horizontal="center" vertical="center" wrapText="1"/>
    </xf>
    <xf numFmtId="14" fontId="0" fillId="0" borderId="2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vertical="center" wrapText="1"/>
    </xf>
    <xf numFmtId="0" fontId="3" fillId="0" borderId="7" xfId="2" applyBorder="1" applyAlignment="1">
      <alignment vertical="center" wrapText="1"/>
    </xf>
    <xf numFmtId="43" fontId="0" fillId="0" borderId="7" xfId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43" fontId="0" fillId="0" borderId="7" xfId="1" applyFont="1" applyBorder="1" applyAlignment="1">
      <alignment vertical="center"/>
    </xf>
    <xf numFmtId="164" fontId="0" fillId="0" borderId="7" xfId="1" applyNumberFormat="1" applyFont="1" applyBorder="1" applyAlignment="1">
      <alignment vertical="center"/>
    </xf>
    <xf numFmtId="14" fontId="0" fillId="0" borderId="7" xfId="0" applyNumberFormat="1" applyBorder="1" applyAlignment="1">
      <alignment vertical="center"/>
    </xf>
    <xf numFmtId="14" fontId="0" fillId="0" borderId="12" xfId="0" applyNumberFormat="1" applyBorder="1" applyAlignment="1">
      <alignment vertical="center"/>
    </xf>
    <xf numFmtId="0" fontId="3" fillId="0" borderId="3" xfId="2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vertical="center" wrapText="1"/>
    </xf>
    <xf numFmtId="0" fontId="3" fillId="0" borderId="14" xfId="2" applyBorder="1" applyAlignment="1">
      <alignment vertical="center" wrapText="1"/>
    </xf>
    <xf numFmtId="43" fontId="0" fillId="0" borderId="14" xfId="1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vertical="center"/>
    </xf>
    <xf numFmtId="0" fontId="4" fillId="0" borderId="14" xfId="0" applyFont="1" applyBorder="1" applyAlignment="1">
      <alignment vertical="center"/>
    </xf>
    <xf numFmtId="43" fontId="0" fillId="0" borderId="14" xfId="1" applyFont="1" applyBorder="1" applyAlignment="1">
      <alignment vertical="center"/>
    </xf>
    <xf numFmtId="164" fontId="0" fillId="0" borderId="14" xfId="1" applyNumberFormat="1" applyFont="1" applyBorder="1" applyAlignment="1">
      <alignment vertical="center"/>
    </xf>
    <xf numFmtId="14" fontId="0" fillId="0" borderId="14" xfId="0" applyNumberFormat="1" applyBorder="1" applyAlignment="1">
      <alignment vertical="center"/>
    </xf>
    <xf numFmtId="14" fontId="0" fillId="0" borderId="16" xfId="0" applyNumberFormat="1" applyBorder="1" applyAlignment="1">
      <alignment vertical="center"/>
    </xf>
    <xf numFmtId="0" fontId="3" fillId="0" borderId="17" xfId="2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illamaruna-katowice.pl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oferta@jwbudownictwo.pl" TargetMode="External"/><Relationship Id="rId7" Type="http://schemas.openxmlformats.org/officeDocument/2006/relationships/hyperlink" Target="http://www.willamaruna-katowice.pl/" TargetMode="External"/><Relationship Id="rId12" Type="http://schemas.openxmlformats.org/officeDocument/2006/relationships/hyperlink" Target="http://www.willamaruna-katowice.pl/" TargetMode="External"/><Relationship Id="rId2" Type="http://schemas.openxmlformats.org/officeDocument/2006/relationships/hyperlink" Target="http://www.willamaruna-katowice.pl/" TargetMode="External"/><Relationship Id="rId1" Type="http://schemas.openxmlformats.org/officeDocument/2006/relationships/hyperlink" Target="mailto:oferta@jwbudownictwo.pl" TargetMode="External"/><Relationship Id="rId6" Type="http://schemas.openxmlformats.org/officeDocument/2006/relationships/hyperlink" Target="http://www.willamaruna-katowice.pl/" TargetMode="External"/><Relationship Id="rId11" Type="http://schemas.openxmlformats.org/officeDocument/2006/relationships/hyperlink" Target="http://www.willamaruna-katowice.pl/" TargetMode="External"/><Relationship Id="rId5" Type="http://schemas.openxmlformats.org/officeDocument/2006/relationships/hyperlink" Target="mailto:oferta@jwbudownictwo.pl" TargetMode="External"/><Relationship Id="rId10" Type="http://schemas.openxmlformats.org/officeDocument/2006/relationships/hyperlink" Target="http://www.willamaruna-katowice.pl/" TargetMode="External"/><Relationship Id="rId4" Type="http://schemas.openxmlformats.org/officeDocument/2006/relationships/hyperlink" Target="mailto:oferta@jwbudownictwo.pl" TargetMode="External"/><Relationship Id="rId9" Type="http://schemas.openxmlformats.org/officeDocument/2006/relationships/hyperlink" Target="http://www.willamaruna-katowic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5"/>
  <sheetViews>
    <sheetView tabSelected="1" topLeftCell="AI1" zoomScale="85" zoomScaleNormal="85" workbookViewId="0">
      <selection activeCell="AL12" sqref="AL12"/>
    </sheetView>
  </sheetViews>
  <sheetFormatPr defaultColWidth="14.77734375" defaultRowHeight="14.4" x14ac:dyDescent="0.3"/>
  <cols>
    <col min="1" max="1" width="14.77734375" style="5"/>
    <col min="2" max="2" width="14.77734375" style="6"/>
    <col min="3" max="18" width="14.77734375" style="5"/>
    <col min="19" max="27" width="14.77734375" style="2"/>
    <col min="28" max="28" width="16.21875" style="2" customWidth="1"/>
    <col min="29" max="33" width="14.77734375" style="2"/>
    <col min="34" max="34" width="17.109375" style="2" bestFit="1" customWidth="1"/>
    <col min="35" max="35" width="14.77734375" style="2"/>
    <col min="36" max="39" width="20.21875" style="2" customWidth="1"/>
    <col min="40" max="41" width="14.77734375" style="2"/>
    <col min="42" max="42" width="19.44140625" style="2" customWidth="1"/>
    <col min="43" max="45" width="19.77734375" style="2" customWidth="1"/>
    <col min="46" max="46" width="47.5546875" style="2" bestFit="1" customWidth="1"/>
    <col min="47" max="47" width="17.77734375" style="2" customWidth="1"/>
    <col min="48" max="48" width="28.109375" style="2" bestFit="1" customWidth="1"/>
    <col min="49" max="49" width="19.77734375" style="2" customWidth="1"/>
    <col min="50" max="50" width="14.77734375" style="2"/>
    <col min="51" max="51" width="19.21875" style="2" customWidth="1"/>
    <col min="52" max="52" width="20.5546875" style="2" customWidth="1"/>
    <col min="53" max="53" width="18.77734375" style="2" customWidth="1"/>
    <col min="54" max="16384" width="14.77734375" style="2"/>
  </cols>
  <sheetData>
    <row r="1" spans="1:58" ht="156" customHeight="1" thickBot="1" x14ac:dyDescent="0.35">
      <c r="A1" s="19" t="s">
        <v>0</v>
      </c>
      <c r="B1" s="48" t="s">
        <v>48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7</v>
      </c>
      <c r="J1" s="20" t="s">
        <v>8</v>
      </c>
      <c r="K1" s="20" t="s">
        <v>9</v>
      </c>
      <c r="L1" s="20" t="s">
        <v>10</v>
      </c>
      <c r="M1" s="20" t="s">
        <v>11</v>
      </c>
      <c r="N1" s="20" t="s">
        <v>12</v>
      </c>
      <c r="O1" s="20" t="s">
        <v>13</v>
      </c>
      <c r="P1" s="20" t="s">
        <v>14</v>
      </c>
      <c r="Q1" s="20" t="s">
        <v>15</v>
      </c>
      <c r="R1" s="20" t="s">
        <v>16</v>
      </c>
      <c r="S1" s="20" t="s">
        <v>17</v>
      </c>
      <c r="T1" s="20" t="s">
        <v>18</v>
      </c>
      <c r="U1" s="20" t="s">
        <v>19</v>
      </c>
      <c r="V1" s="20" t="s">
        <v>20</v>
      </c>
      <c r="W1" s="20" t="s">
        <v>21</v>
      </c>
      <c r="X1" s="20" t="s">
        <v>22</v>
      </c>
      <c r="Y1" s="20" t="s">
        <v>23</v>
      </c>
      <c r="Z1" s="20" t="s">
        <v>24</v>
      </c>
      <c r="AA1" s="20" t="s">
        <v>25</v>
      </c>
      <c r="AB1" s="21" t="s">
        <v>26</v>
      </c>
      <c r="AC1" s="19" t="s">
        <v>27</v>
      </c>
      <c r="AD1" s="20" t="s">
        <v>28</v>
      </c>
      <c r="AE1" s="20" t="s">
        <v>29</v>
      </c>
      <c r="AF1" s="20" t="s">
        <v>30</v>
      </c>
      <c r="AG1" s="20" t="s">
        <v>31</v>
      </c>
      <c r="AH1" s="20" t="s">
        <v>32</v>
      </c>
      <c r="AI1" s="20" t="s">
        <v>33</v>
      </c>
      <c r="AJ1" s="20" t="s">
        <v>37</v>
      </c>
      <c r="AK1" s="20" t="s">
        <v>43</v>
      </c>
      <c r="AL1" s="20" t="s">
        <v>80</v>
      </c>
      <c r="AM1" s="20" t="s">
        <v>67</v>
      </c>
      <c r="AN1" s="20" t="s">
        <v>35</v>
      </c>
      <c r="AO1" s="20" t="s">
        <v>42</v>
      </c>
      <c r="AP1" s="20" t="s">
        <v>47</v>
      </c>
      <c r="AQ1" s="20" t="s">
        <v>78</v>
      </c>
      <c r="AR1" s="20" t="s">
        <v>81</v>
      </c>
      <c r="AS1" s="49" t="s">
        <v>82</v>
      </c>
      <c r="AT1" s="19" t="s">
        <v>38</v>
      </c>
      <c r="AU1" s="20" t="s">
        <v>39</v>
      </c>
      <c r="AV1" s="21" t="s">
        <v>83</v>
      </c>
      <c r="AW1" s="19" t="s">
        <v>44</v>
      </c>
      <c r="AX1" s="20" t="s">
        <v>45</v>
      </c>
      <c r="AY1" s="20" t="s">
        <v>46</v>
      </c>
      <c r="AZ1" s="20" t="s">
        <v>84</v>
      </c>
      <c r="BA1" s="20" t="s">
        <v>40</v>
      </c>
      <c r="BB1" s="20" t="s">
        <v>34</v>
      </c>
      <c r="BC1" s="20" t="s">
        <v>85</v>
      </c>
      <c r="BD1" s="20" t="s">
        <v>41</v>
      </c>
      <c r="BE1" s="21" t="s">
        <v>86</v>
      </c>
      <c r="BF1" s="50" t="s">
        <v>36</v>
      </c>
    </row>
    <row r="2" spans="1:58" ht="28.8" x14ac:dyDescent="0.3">
      <c r="A2" s="34" t="s">
        <v>49</v>
      </c>
      <c r="B2" s="35" t="s">
        <v>50</v>
      </c>
      <c r="C2" s="36" t="s">
        <v>51</v>
      </c>
      <c r="D2" s="36" t="s">
        <v>52</v>
      </c>
      <c r="E2" s="37">
        <v>6343039944</v>
      </c>
      <c r="F2" s="37">
        <v>528720702</v>
      </c>
      <c r="G2" s="37">
        <v>48510550573</v>
      </c>
      <c r="H2" s="38" t="s">
        <v>53</v>
      </c>
      <c r="I2" s="37" t="s">
        <v>54</v>
      </c>
      <c r="J2" s="38" t="s">
        <v>62</v>
      </c>
      <c r="K2" s="37" t="s">
        <v>55</v>
      </c>
      <c r="L2" s="37" t="s">
        <v>56</v>
      </c>
      <c r="M2" s="37" t="s">
        <v>56</v>
      </c>
      <c r="N2" s="37" t="s">
        <v>56</v>
      </c>
      <c r="O2" s="37" t="s">
        <v>57</v>
      </c>
      <c r="P2" s="37" t="s">
        <v>58</v>
      </c>
      <c r="Q2" s="39">
        <v>0</v>
      </c>
      <c r="R2" s="37" t="s">
        <v>59</v>
      </c>
      <c r="S2" s="37" t="s">
        <v>55</v>
      </c>
      <c r="T2" s="37" t="s">
        <v>56</v>
      </c>
      <c r="U2" s="37" t="s">
        <v>56</v>
      </c>
      <c r="V2" s="37" t="s">
        <v>56</v>
      </c>
      <c r="W2" s="37" t="s">
        <v>57</v>
      </c>
      <c r="X2" s="37" t="s">
        <v>58</v>
      </c>
      <c r="Y2" s="39">
        <v>0</v>
      </c>
      <c r="Z2" s="37" t="s">
        <v>59</v>
      </c>
      <c r="AA2" s="36" t="s">
        <v>54</v>
      </c>
      <c r="AB2" s="40" t="s">
        <v>60</v>
      </c>
      <c r="AC2" s="41" t="s">
        <v>55</v>
      </c>
      <c r="AD2" s="36" t="s">
        <v>56</v>
      </c>
      <c r="AE2" s="36" t="s">
        <v>56</v>
      </c>
      <c r="AF2" s="36" t="s">
        <v>56</v>
      </c>
      <c r="AG2" s="36" t="s">
        <v>61</v>
      </c>
      <c r="AH2" s="36" t="s">
        <v>63</v>
      </c>
      <c r="AI2" s="36" t="s">
        <v>64</v>
      </c>
      <c r="AJ2" s="36" t="s">
        <v>65</v>
      </c>
      <c r="AK2" s="42" t="s">
        <v>66</v>
      </c>
      <c r="AL2" s="36" t="s">
        <v>68</v>
      </c>
      <c r="AM2" s="36">
        <v>80.28</v>
      </c>
      <c r="AN2" s="43">
        <f>AO2/AM2</f>
        <v>9417.0403587443943</v>
      </c>
      <c r="AO2" s="44">
        <v>756000</v>
      </c>
      <c r="AP2" s="44">
        <f>AO2</f>
        <v>756000</v>
      </c>
      <c r="AQ2" s="45">
        <v>45839</v>
      </c>
      <c r="AR2" s="45" t="s">
        <v>54</v>
      </c>
      <c r="AS2" s="46" t="s">
        <v>54</v>
      </c>
      <c r="AT2" s="34" t="s">
        <v>79</v>
      </c>
      <c r="AU2" s="36" t="s">
        <v>66</v>
      </c>
      <c r="AV2" s="40" t="s">
        <v>74</v>
      </c>
      <c r="AW2" s="41" t="s">
        <v>54</v>
      </c>
      <c r="AX2" s="36" t="s">
        <v>54</v>
      </c>
      <c r="AY2" s="36" t="s">
        <v>54</v>
      </c>
      <c r="AZ2" s="36" t="s">
        <v>54</v>
      </c>
      <c r="BA2" s="36" t="s">
        <v>54</v>
      </c>
      <c r="BB2" s="36" t="s">
        <v>54</v>
      </c>
      <c r="BC2" s="36" t="s">
        <v>54</v>
      </c>
      <c r="BD2" s="36" t="s">
        <v>54</v>
      </c>
      <c r="BE2" s="40" t="s">
        <v>54</v>
      </c>
      <c r="BF2" s="47" t="s">
        <v>62</v>
      </c>
    </row>
    <row r="3" spans="1:58" ht="28.8" x14ac:dyDescent="0.3">
      <c r="A3" s="22" t="s">
        <v>49</v>
      </c>
      <c r="B3" s="3" t="s">
        <v>50</v>
      </c>
      <c r="C3" s="4" t="s">
        <v>51</v>
      </c>
      <c r="D3" s="4" t="s">
        <v>75</v>
      </c>
      <c r="E3" s="1">
        <v>6343039944</v>
      </c>
      <c r="F3" s="1">
        <v>528720702</v>
      </c>
      <c r="G3" s="1">
        <v>48510550573</v>
      </c>
      <c r="H3" s="7" t="s">
        <v>53</v>
      </c>
      <c r="I3" s="1" t="s">
        <v>54</v>
      </c>
      <c r="J3" s="7" t="s">
        <v>62</v>
      </c>
      <c r="K3" s="1" t="s">
        <v>55</v>
      </c>
      <c r="L3" s="1" t="s">
        <v>56</v>
      </c>
      <c r="M3" s="1" t="s">
        <v>56</v>
      </c>
      <c r="N3" s="1" t="s">
        <v>56</v>
      </c>
      <c r="O3" s="1" t="s">
        <v>57</v>
      </c>
      <c r="P3" s="1" t="s">
        <v>58</v>
      </c>
      <c r="Q3" s="12">
        <v>0</v>
      </c>
      <c r="R3" s="1" t="s">
        <v>59</v>
      </c>
      <c r="S3" s="1" t="s">
        <v>55</v>
      </c>
      <c r="T3" s="1" t="s">
        <v>56</v>
      </c>
      <c r="U3" s="1" t="s">
        <v>56</v>
      </c>
      <c r="V3" s="1" t="s">
        <v>56</v>
      </c>
      <c r="W3" s="1" t="s">
        <v>57</v>
      </c>
      <c r="X3" s="1" t="s">
        <v>58</v>
      </c>
      <c r="Y3" s="12">
        <v>0</v>
      </c>
      <c r="Z3" s="1" t="s">
        <v>59</v>
      </c>
      <c r="AA3" s="4" t="s">
        <v>54</v>
      </c>
      <c r="AB3" s="15" t="s">
        <v>60</v>
      </c>
      <c r="AC3" s="14" t="s">
        <v>55</v>
      </c>
      <c r="AD3" s="4" t="s">
        <v>56</v>
      </c>
      <c r="AE3" s="4" t="s">
        <v>56</v>
      </c>
      <c r="AF3" s="4" t="s">
        <v>56</v>
      </c>
      <c r="AG3" s="4" t="s">
        <v>61</v>
      </c>
      <c r="AH3" s="4" t="s">
        <v>63</v>
      </c>
      <c r="AI3" s="36" t="s">
        <v>64</v>
      </c>
      <c r="AJ3" s="4" t="s">
        <v>65</v>
      </c>
      <c r="AK3" s="8" t="s">
        <v>71</v>
      </c>
      <c r="AL3" s="4" t="s">
        <v>70</v>
      </c>
      <c r="AM3" s="4">
        <v>84.39</v>
      </c>
      <c r="AN3" s="9">
        <f>AO3/AM3</f>
        <v>9432.3972034601247</v>
      </c>
      <c r="AO3" s="11">
        <v>796000</v>
      </c>
      <c r="AP3" s="11">
        <f>AO3</f>
        <v>796000</v>
      </c>
      <c r="AQ3" s="10">
        <v>45839</v>
      </c>
      <c r="AR3" s="10" t="s">
        <v>54</v>
      </c>
      <c r="AS3" s="13" t="s">
        <v>54</v>
      </c>
      <c r="AT3" s="22" t="s">
        <v>79</v>
      </c>
      <c r="AU3" s="4" t="s">
        <v>71</v>
      </c>
      <c r="AV3" s="15" t="s">
        <v>74</v>
      </c>
      <c r="AW3" s="14" t="s">
        <v>54</v>
      </c>
      <c r="AX3" s="4" t="s">
        <v>54</v>
      </c>
      <c r="AY3" s="4" t="s">
        <v>54</v>
      </c>
      <c r="AZ3" s="4" t="s">
        <v>54</v>
      </c>
      <c r="BA3" s="4" t="s">
        <v>54</v>
      </c>
      <c r="BB3" s="4" t="s">
        <v>54</v>
      </c>
      <c r="BC3" s="4" t="s">
        <v>54</v>
      </c>
      <c r="BD3" s="4" t="s">
        <v>54</v>
      </c>
      <c r="BE3" s="15" t="s">
        <v>54</v>
      </c>
      <c r="BF3" s="33" t="s">
        <v>62</v>
      </c>
    </row>
    <row r="4" spans="1:58" ht="28.8" x14ac:dyDescent="0.3">
      <c r="A4" s="22" t="s">
        <v>49</v>
      </c>
      <c r="B4" s="3" t="s">
        <v>50</v>
      </c>
      <c r="C4" s="4" t="s">
        <v>51</v>
      </c>
      <c r="D4" s="4" t="s">
        <v>76</v>
      </c>
      <c r="E4" s="1">
        <v>6343039944</v>
      </c>
      <c r="F4" s="1">
        <v>528720702</v>
      </c>
      <c r="G4" s="1">
        <v>48510550573</v>
      </c>
      <c r="H4" s="7" t="s">
        <v>53</v>
      </c>
      <c r="I4" s="1" t="s">
        <v>54</v>
      </c>
      <c r="J4" s="7" t="s">
        <v>62</v>
      </c>
      <c r="K4" s="1" t="s">
        <v>55</v>
      </c>
      <c r="L4" s="1" t="s">
        <v>56</v>
      </c>
      <c r="M4" s="1" t="s">
        <v>56</v>
      </c>
      <c r="N4" s="1" t="s">
        <v>56</v>
      </c>
      <c r="O4" s="1" t="s">
        <v>57</v>
      </c>
      <c r="P4" s="1" t="s">
        <v>58</v>
      </c>
      <c r="Q4" s="12">
        <v>0</v>
      </c>
      <c r="R4" s="1" t="s">
        <v>59</v>
      </c>
      <c r="S4" s="1" t="s">
        <v>55</v>
      </c>
      <c r="T4" s="1" t="s">
        <v>56</v>
      </c>
      <c r="U4" s="1" t="s">
        <v>56</v>
      </c>
      <c r="V4" s="1" t="s">
        <v>56</v>
      </c>
      <c r="W4" s="1" t="s">
        <v>57</v>
      </c>
      <c r="X4" s="1" t="s">
        <v>58</v>
      </c>
      <c r="Y4" s="12">
        <v>0</v>
      </c>
      <c r="Z4" s="1" t="s">
        <v>59</v>
      </c>
      <c r="AA4" s="4" t="s">
        <v>54</v>
      </c>
      <c r="AB4" s="15" t="s">
        <v>60</v>
      </c>
      <c r="AC4" s="14" t="s">
        <v>55</v>
      </c>
      <c r="AD4" s="4" t="s">
        <v>56</v>
      </c>
      <c r="AE4" s="4" t="s">
        <v>56</v>
      </c>
      <c r="AF4" s="4" t="s">
        <v>56</v>
      </c>
      <c r="AG4" s="4" t="s">
        <v>61</v>
      </c>
      <c r="AH4" s="4" t="s">
        <v>63</v>
      </c>
      <c r="AI4" s="36" t="s">
        <v>64</v>
      </c>
      <c r="AJ4" s="4" t="s">
        <v>65</v>
      </c>
      <c r="AK4" s="8" t="s">
        <v>72</v>
      </c>
      <c r="AL4" s="4" t="s">
        <v>69</v>
      </c>
      <c r="AM4" s="4">
        <v>84.39</v>
      </c>
      <c r="AN4" s="9">
        <f>AO4/AM4</f>
        <v>9432.3972034601247</v>
      </c>
      <c r="AO4" s="11">
        <v>796000</v>
      </c>
      <c r="AP4" s="11">
        <f t="shared" ref="AP4:AP5" si="0">AO4</f>
        <v>796000</v>
      </c>
      <c r="AQ4" s="10">
        <v>45839</v>
      </c>
      <c r="AR4" s="10" t="s">
        <v>54</v>
      </c>
      <c r="AS4" s="13" t="s">
        <v>54</v>
      </c>
      <c r="AT4" s="22" t="s">
        <v>79</v>
      </c>
      <c r="AU4" s="4" t="s">
        <v>72</v>
      </c>
      <c r="AV4" s="15" t="s">
        <v>74</v>
      </c>
      <c r="AW4" s="14" t="s">
        <v>54</v>
      </c>
      <c r="AX4" s="4" t="s">
        <v>54</v>
      </c>
      <c r="AY4" s="4" t="s">
        <v>54</v>
      </c>
      <c r="AZ4" s="4" t="s">
        <v>54</v>
      </c>
      <c r="BA4" s="4" t="s">
        <v>54</v>
      </c>
      <c r="BB4" s="4" t="s">
        <v>54</v>
      </c>
      <c r="BC4" s="4" t="s">
        <v>54</v>
      </c>
      <c r="BD4" s="4" t="s">
        <v>54</v>
      </c>
      <c r="BE4" s="15" t="s">
        <v>54</v>
      </c>
      <c r="BF4" s="33" t="s">
        <v>62</v>
      </c>
    </row>
    <row r="5" spans="1:58" ht="29.4" thickBot="1" x14ac:dyDescent="0.35">
      <c r="A5" s="23" t="s">
        <v>49</v>
      </c>
      <c r="B5" s="24" t="s">
        <v>50</v>
      </c>
      <c r="C5" s="17" t="s">
        <v>51</v>
      </c>
      <c r="D5" s="17" t="s">
        <v>77</v>
      </c>
      <c r="E5" s="25">
        <v>6343039944</v>
      </c>
      <c r="F5" s="25">
        <v>528720702</v>
      </c>
      <c r="G5" s="25">
        <v>48510550573</v>
      </c>
      <c r="H5" s="26" t="s">
        <v>53</v>
      </c>
      <c r="I5" s="25" t="s">
        <v>54</v>
      </c>
      <c r="J5" s="26" t="s">
        <v>62</v>
      </c>
      <c r="K5" s="25" t="s">
        <v>55</v>
      </c>
      <c r="L5" s="25" t="s">
        <v>56</v>
      </c>
      <c r="M5" s="25" t="s">
        <v>56</v>
      </c>
      <c r="N5" s="25" t="s">
        <v>56</v>
      </c>
      <c r="O5" s="25" t="s">
        <v>57</v>
      </c>
      <c r="P5" s="25" t="s">
        <v>58</v>
      </c>
      <c r="Q5" s="27">
        <v>0</v>
      </c>
      <c r="R5" s="25" t="s">
        <v>59</v>
      </c>
      <c r="S5" s="25" t="s">
        <v>55</v>
      </c>
      <c r="T5" s="25" t="s">
        <v>56</v>
      </c>
      <c r="U5" s="25" t="s">
        <v>56</v>
      </c>
      <c r="V5" s="25" t="s">
        <v>56</v>
      </c>
      <c r="W5" s="25" t="s">
        <v>57</v>
      </c>
      <c r="X5" s="25" t="s">
        <v>58</v>
      </c>
      <c r="Y5" s="27">
        <v>0</v>
      </c>
      <c r="Z5" s="25" t="s">
        <v>59</v>
      </c>
      <c r="AA5" s="17" t="s">
        <v>54</v>
      </c>
      <c r="AB5" s="18" t="s">
        <v>60</v>
      </c>
      <c r="AC5" s="16" t="s">
        <v>55</v>
      </c>
      <c r="AD5" s="17" t="s">
        <v>56</v>
      </c>
      <c r="AE5" s="17" t="s">
        <v>56</v>
      </c>
      <c r="AF5" s="17" t="s">
        <v>56</v>
      </c>
      <c r="AG5" s="17" t="s">
        <v>61</v>
      </c>
      <c r="AH5" s="17" t="s">
        <v>63</v>
      </c>
      <c r="AI5" s="36" t="s">
        <v>64</v>
      </c>
      <c r="AJ5" s="17" t="s">
        <v>65</v>
      </c>
      <c r="AK5" s="28" t="s">
        <v>73</v>
      </c>
      <c r="AL5" s="36" t="s">
        <v>68</v>
      </c>
      <c r="AM5" s="17">
        <v>80.28</v>
      </c>
      <c r="AN5" s="29">
        <f>AO5/AM5</f>
        <v>9417.0403587443943</v>
      </c>
      <c r="AO5" s="30">
        <v>756000</v>
      </c>
      <c r="AP5" s="30">
        <f t="shared" si="0"/>
        <v>756000</v>
      </c>
      <c r="AQ5" s="31">
        <v>45839</v>
      </c>
      <c r="AR5" s="31" t="s">
        <v>54</v>
      </c>
      <c r="AS5" s="32" t="s">
        <v>54</v>
      </c>
      <c r="AT5" s="23" t="s">
        <v>79</v>
      </c>
      <c r="AU5" s="17" t="s">
        <v>73</v>
      </c>
      <c r="AV5" s="18" t="s">
        <v>74</v>
      </c>
      <c r="AW5" s="16" t="s">
        <v>54</v>
      </c>
      <c r="AX5" s="17" t="s">
        <v>54</v>
      </c>
      <c r="AY5" s="17" t="s">
        <v>54</v>
      </c>
      <c r="AZ5" s="17" t="s">
        <v>54</v>
      </c>
      <c r="BA5" s="17" t="s">
        <v>54</v>
      </c>
      <c r="BB5" s="17" t="s">
        <v>54</v>
      </c>
      <c r="BC5" s="17" t="s">
        <v>54</v>
      </c>
      <c r="BD5" s="17" t="s">
        <v>54</v>
      </c>
      <c r="BE5" s="18" t="s">
        <v>54</v>
      </c>
      <c r="BF5" s="33" t="s">
        <v>62</v>
      </c>
    </row>
  </sheetData>
  <phoneticPr fontId="5" type="noConversion"/>
  <hyperlinks>
    <hyperlink ref="H2" r:id="rId1" xr:uid="{E5B5D407-CD79-47F9-9F14-C79240D0A43A}"/>
    <hyperlink ref="J2" r:id="rId2" xr:uid="{024C3116-BF61-41E1-80D0-F8564DE3F3A6}"/>
    <hyperlink ref="H3" r:id="rId3" xr:uid="{5964081B-7759-409F-9749-938B4BE4D6D1}"/>
    <hyperlink ref="H4" r:id="rId4" xr:uid="{5CBCB320-4200-4733-A1FC-3A136D242758}"/>
    <hyperlink ref="H5" r:id="rId5" xr:uid="{D9D04A59-CE5F-4267-9BCD-D02F1E802DE1}"/>
    <hyperlink ref="J3" r:id="rId6" xr:uid="{653E3D8E-5B8B-40FA-AF14-B3A2FD80DCE0}"/>
    <hyperlink ref="J4" r:id="rId7" xr:uid="{843B7A18-045A-4C5F-95F2-09BAEDFE3DC4}"/>
    <hyperlink ref="J5" r:id="rId8" xr:uid="{35F92859-D7A4-42D9-A902-581C2544F0D4}"/>
    <hyperlink ref="BF2" r:id="rId9" xr:uid="{B8B1B398-3F57-49A3-8F7D-1C69ED09BE09}"/>
    <hyperlink ref="BF3" r:id="rId10" xr:uid="{01026EDC-894B-4859-A657-91254DF58E92}"/>
    <hyperlink ref="BF4" r:id="rId11" xr:uid="{F85FDE48-F48F-4FCC-AD6E-5593E2B586DB}"/>
    <hyperlink ref="BF5" r:id="rId12" xr:uid="{A494F376-7C2E-4D9B-9346-AEF1A2EDA599}"/>
  </hyperlinks>
  <pageMargins left="0.7" right="0.7" top="0.75" bottom="0.75" header="0.3" footer="0.3"/>
  <pageSetup paperSize="9" orientation="portrait" verticalDpi="0"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2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Michał Dąbrowski</cp:lastModifiedBy>
  <dcterms:created xsi:type="dcterms:W3CDTF">2025-06-06T11:45:57Z</dcterms:created>
  <dcterms:modified xsi:type="dcterms:W3CDTF">2025-09-25T07:07:31Z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