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Arkusz1" sheetId="1" r:id="rId1"/>
  </sheets>
  <definedNames>
    <definedName name="_xlnm._FilterDatabase" localSheetId="0" hidden="1">Arkusz1!$A$1:$M$31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1" i="1"/>
  <c r="H17" i="1"/>
  <c r="H20" i="1"/>
  <c r="H14" i="1"/>
  <c r="H10" i="1"/>
  <c r="H9" i="1"/>
  <c r="H12" i="1"/>
  <c r="H7" i="1"/>
  <c r="H26" i="1"/>
  <c r="I4" i="1" l="1"/>
  <c r="H6" i="1"/>
</calcChain>
</file>

<file path=xl/sharedStrings.xml><?xml version="1.0" encoding="utf-8"?>
<sst xmlns="http://schemas.openxmlformats.org/spreadsheetml/2006/main" count="202" uniqueCount="166">
  <si>
    <t>identyfikator umowy (tekst)</t>
  </si>
  <si>
    <t>data zawarcia umowy (data: rrrr-mm-dd)</t>
  </si>
  <si>
    <t>nazwa kontrahenta (tekst)</t>
  </si>
  <si>
    <t>NIP (tekst)</t>
  </si>
  <si>
    <t>REGON (fakultatywne) (tekst)</t>
  </si>
  <si>
    <t>adres kontrahenta (fakultatywne) (tekst)</t>
  </si>
  <si>
    <t>przedmiot umowy lub zamówienia (tekst)</t>
  </si>
  <si>
    <t>początek terminu realizacji (data: rrrr-mm-dd)</t>
  </si>
  <si>
    <t>koniec terminu realizacji (data: rrrr-mm-dd)</t>
  </si>
  <si>
    <t>waluta (tekst: zgodnie z ISO 4217)</t>
  </si>
  <si>
    <t>uwagi i uzupełnienia informacji (tekst)</t>
  </si>
  <si>
    <t>inne dane (fakultatywne) (tekst)</t>
  </si>
  <si>
    <t>wartość umowy (liczba, separator dziesiętny: kropka)</t>
  </si>
  <si>
    <t>COI/U/263/3/2019 (COI-ZAK.263.2.2019)</t>
  </si>
  <si>
    <t>COI/U/PZP/262/1/2019 (COI-ZAK.262.14.2018)</t>
  </si>
  <si>
    <t>COI/U/263/2/2019 (COI-ZUE.263.2.2019)</t>
  </si>
  <si>
    <t>COI/U/PZP/262/2/2019 (COI-ZAK.262.15.2018)</t>
  </si>
  <si>
    <t>COI/U/PZP/262/3/2019 (COI-ZAK.262.1.2019)</t>
  </si>
  <si>
    <t>COI/U/PZP/262/5/2019 (COI-ZAK.262.10.2018)</t>
  </si>
  <si>
    <t>COI/U/PZP/262/6/2019 (COI-ZAK.262.4.2019)</t>
  </si>
  <si>
    <t>COI/U/263/4/2019 (COI-ZAO.263.11.2018)</t>
  </si>
  <si>
    <t>COI/U/PZP/262/4/2019 (COI-ZAK.262.18.2018)</t>
  </si>
  <si>
    <t>COI/U/263/7/2019 (COI-ZADM.242.2.2019)</t>
  </si>
  <si>
    <t>COI/U/PZP/262/7/2019 (COI-ZAK.3201.12.2018)</t>
  </si>
  <si>
    <t>COI/U/263/6/2019</t>
  </si>
  <si>
    <t>COI/U/263/8/2019 (COI-ZAK.3.2019)</t>
  </si>
  <si>
    <t>COI/U/PZP/262/9/2019 (COI-ZAK.262.11.2018)</t>
  </si>
  <si>
    <t>COI/U/263/14/2019(COI-ZKO.263.4.2019)</t>
  </si>
  <si>
    <t>COI/U/PZP/262/8/2019 (COI-ZAK.262.19.2018)</t>
  </si>
  <si>
    <t>COI/U/263/18/2019(COI-ZADM.263.8.2019)</t>
  </si>
  <si>
    <t>COI/U/263/15/2019(COI-ZKO.263.39.2019)</t>
  </si>
  <si>
    <t>COI/U/PZP/262/10/2019 (COI-ZAK.262.6.2019)</t>
  </si>
  <si>
    <t>COI/U/263/17/2019 (COI-ZDO.263.8.2019)</t>
  </si>
  <si>
    <t>COI/U/263/16/2019 (COI-ZAK.263.7.2019)</t>
  </si>
  <si>
    <t>COI/U/PZP/262/13/2019 (COI-ZAK.262.12.2019)</t>
  </si>
  <si>
    <t>COI/U/263/9/2019 (COI-ZAK.263.5.2019)</t>
  </si>
  <si>
    <t>COI/U/PZP/262/14/2019 (COI-ZAK.262.9.2019)</t>
  </si>
  <si>
    <t>Siltec Sp. z o.o.</t>
  </si>
  <si>
    <t>IT Excellence sp. z o.o.</t>
  </si>
  <si>
    <t>Trio Managment Actuarial Consulting sp. z o.o.</t>
  </si>
  <si>
    <t>Enigma Systemy Ochrony Informacji Sp. z o.o.</t>
  </si>
  <si>
    <t>KDK Sp. z o.o.</t>
  </si>
  <si>
    <t>Comarch Polska S.A.</t>
  </si>
  <si>
    <t>Hadrone sp. z o.o.</t>
  </si>
  <si>
    <t>COMP Spółka Akcyjna/ENIGMA SYSTEMY OCHRONY INFORMACJI Spółka z ograniczoną odpowiedzialnością</t>
  </si>
  <si>
    <t>BSC Polska Sp. z o.o.</t>
  </si>
  <si>
    <t>Poczta Polska S.A.</t>
  </si>
  <si>
    <t>Banasik Woźniak i Wspólnicy sp. k.</t>
  </si>
  <si>
    <t>"COMTEGRA" SPÓŁKA AKCYJNA</t>
  </si>
  <si>
    <t>IT Solution FACTOR Sp. z o.o.</t>
  </si>
  <si>
    <t>T-MOBILE POLSKA SPÓŁKA AKCYJNA</t>
  </si>
  <si>
    <t>Socomec Polska sp. z o.o.</t>
  </si>
  <si>
    <t>KARINA sp. z o.o.</t>
  </si>
  <si>
    <t xml:space="preserve">ul. Parzniewska 12, 05-800 Pruszków </t>
  </si>
  <si>
    <t xml:space="preserve">ul. Kolejowa 15/17, 01-217 Warszawa </t>
  </si>
  <si>
    <t xml:space="preserve">ul. Jutrzenki 116, 02-230 Warszawa </t>
  </si>
  <si>
    <t xml:space="preserve">ul. Czarnieckiego 20, 05-502 Piaseczno </t>
  </si>
  <si>
    <t>świadczenie usług serwisowych dwóch zestawów stacji roboczych TEMPEST SDIP - 27B</t>
  </si>
  <si>
    <t>Świadczenie usług wsparcia technicznego Systemu Symfonia</t>
  </si>
  <si>
    <t>Rekrutacja respondentów do badań jakościowych</t>
  </si>
  <si>
    <t>Dostawa laptopów wraz z licencjami na oprogramowanie systemowe i niezbędnym wyposażeniem dodatkowym oraz gwarancją i wsparciem technicznym</t>
  </si>
  <si>
    <t>Obsługa Zamawiajacego w zakresie zapewnienia noclegów w hotelach</t>
  </si>
  <si>
    <t>Świadczenie usługi serwisu i wsparcia technicznego oprogramowania Comarch Draco</t>
  </si>
  <si>
    <t>Świadczenie usługi wsparcia technicznego oprogramowania Hadrone SPM i jego aktualizacji</t>
  </si>
  <si>
    <t>świadczenie usług wsparcia technicznego do posiadanej infrastruktury bezprzewodowej</t>
  </si>
  <si>
    <t xml:space="preserve">Świadczenie usług zastępstwa procesowego na rzecz COI
</t>
  </si>
  <si>
    <t>Dostawa sprzętu i oprogramowania, licencji oraz usługi asysty technicznej na potrzeby rozbudowy Platformy Wirtualizacyjnej</t>
  </si>
  <si>
    <t>Dostawa, instalacja i konfiguracja certyfikowanego systemu bezpiecznej łączności przeznaczonego do przesyłania informacji niejawnych oraz świadczenie wsparcia technicznego</t>
  </si>
  <si>
    <t>Zakup kopert wraz  z usługą nadruku i sukcesywną dostawą</t>
  </si>
  <si>
    <t>Usługi automatycznego monitorowania stron internetowych za pomocą aplikacji internetowej www.supermonitoring.pl</t>
  </si>
  <si>
    <t>Kompleksowa organizacja spotkania Zarządu z pracownikami COI</t>
  </si>
  <si>
    <t>Świadczenie usług telekomunikacyjnych w technologii ISDN</t>
  </si>
  <si>
    <t>Świadczenie wsparcia technicznego w zakresie urządzeń UPS Socomec</t>
  </si>
  <si>
    <t>Dostawa wraz z wniesieniem, montażu i ustawienie mebli biurowych w poszczególnych lokalizacjach Centralnego Ośrodka Informatyki, dalej "COI" (2 części) - Część nr 1</t>
  </si>
  <si>
    <t xml:space="preserve">PLN </t>
  </si>
  <si>
    <t>-  -</t>
  </si>
  <si>
    <t xml:space="preserve">ul. Willowa 98, 32-085 Modliniczka </t>
  </si>
  <si>
    <t xml:space="preserve">ul.Mokotowska 14, 00-561 Warszawa </t>
  </si>
  <si>
    <t xml:space="preserve">ul. Domaniewska 39A, 02-672 warszawa </t>
  </si>
  <si>
    <t xml:space="preserve">ul. Salsy 2, 02-823 Warszawa </t>
  </si>
  <si>
    <t xml:space="preserve">ul. Marynarska 12, 02-674 Warszawa </t>
  </si>
  <si>
    <t xml:space="preserve">ul. Al. Jana Pawła II 39A, 31-864 Kraków </t>
  </si>
  <si>
    <t xml:space="preserve">ul. Rzemieślicznicza 26, 30-403 Kraków </t>
  </si>
  <si>
    <t xml:space="preserve">ul. Wilanowska 261, 02-730 Warszawa </t>
  </si>
  <si>
    <t xml:space="preserve">ul. Czerniakowska 42/60, 00-717 Warszawa </t>
  </si>
  <si>
    <t xml:space="preserve">ul. Królowej Jadwigi 170, 30-212 Kraków </t>
  </si>
  <si>
    <t xml:space="preserve">ul. Rodziny Hiszpańskich 8, 00-940 Warszawa </t>
  </si>
  <si>
    <t xml:space="preserve">ul. Zielna 37, 00-108 Warszawa </t>
  </si>
  <si>
    <t xml:space="preserve">ul. Puławska 474, 02-884 Warszawa </t>
  </si>
  <si>
    <t xml:space="preserve">Aleje Jerozolimskie 131, 02-304 Warszawa </t>
  </si>
  <si>
    <t xml:space="preserve">ul. Konstytucji 3 Maja 2, 19-500 Gołdap </t>
  </si>
  <si>
    <t xml:space="preserve">ul. Rymanowska 3, 02-916Warszawa </t>
  </si>
  <si>
    <t xml:space="preserve">ul. Powązkowska 44, 01-797 Warszawa </t>
  </si>
  <si>
    <t>5130254730, 6772337300</t>
  </si>
  <si>
    <t>5220001694, 5261029614</t>
  </si>
  <si>
    <t>5210083578, 7010181018</t>
  </si>
  <si>
    <t xml:space="preserve">ul. Chemików 7, 09-411 Płock </t>
  </si>
  <si>
    <t xml:space="preserve">ul. Jana III Sobieskiego 110/1 AU, 00-764 Warszawa </t>
  </si>
  <si>
    <t xml:space="preserve">IT arte Sp. z o.o. SP. K. </t>
  </si>
  <si>
    <t>BOHEMIA MOTORS Sp. z o.o.</t>
  </si>
  <si>
    <t>Al. Krakowska 5A, 05-090 Falenty</t>
  </si>
  <si>
    <t>COI/U/PZP/262/12/2019 (COI-ZAK.262.2.2019)</t>
  </si>
  <si>
    <t>Wycena aktuarialna</t>
  </si>
  <si>
    <t>Świadczenie usług prawnych</t>
  </si>
  <si>
    <t xml:space="preserve">Świadczenie usługi mycia pojazdów służbowych wraz z czyszczeniem ich wnętrza </t>
  </si>
  <si>
    <t>001069838</t>
  </si>
  <si>
    <t xml:space="preserve">ul. Siedmiogrodzka 1/336, 01-204 Warszawa </t>
  </si>
  <si>
    <t>011417295</t>
  </si>
  <si>
    <t>012887347</t>
  </si>
  <si>
    <t>Loft 44 Sp. z o.o.</t>
  </si>
  <si>
    <t>NC KOPERTY Sp. z.o.o.</t>
  </si>
  <si>
    <t>011149535</t>
  </si>
  <si>
    <t>Dostawa, montaż i uruchomienie 10 sztuk urządzeń HSM wraz ze wsparciem technicznym i transferem wiedzy</t>
  </si>
  <si>
    <t>Ajia sp. z o.o. (Lider Konsorcjum) oraz 
Ensalta Sp. z o.o. (Członek Konsorcjum)</t>
  </si>
  <si>
    <t>380076997 
21112432</t>
  </si>
  <si>
    <t>012499190   
011149535</t>
  </si>
  <si>
    <t>Świadczenie usług wsparcia technicznego i serwisu urządzeń i oprogramowania platformy</t>
  </si>
  <si>
    <t xml:space="preserve">EXPRESS Sp. z o.o. Sp.K. </t>
  </si>
  <si>
    <t>008156612</t>
  </si>
  <si>
    <t>Najem długoterminowy trzech fabrycznie nowych samochodów osobowych wraz z usługą_x000D_ świadczenia obsługi serwisowej</t>
  </si>
  <si>
    <t>Decsoft S.A. i 
LINUX POLSKA sp. z o.o.</t>
  </si>
  <si>
    <t>012007180
141791601</t>
  </si>
  <si>
    <t>Al. Jerozolimskie 179, 02-222 Warszawa 
Al. Jerozolimskie 100, 00-807 Warszawa</t>
  </si>
  <si>
    <t>Osnowienie subskrypcji i wsparcia na posiadany przez Zamawiającego system operacyjny Oracle Linux</t>
  </si>
  <si>
    <t>014948290</t>
  </si>
  <si>
    <t>010684960</t>
  </si>
  <si>
    <t>Świadczenie usług kurierskich w obrocie miejskim, krajowym i zagranicznym</t>
  </si>
  <si>
    <t xml:space="preserve">ul. Popularna 4/6, 02-473 Warszawa </t>
  </si>
  <si>
    <t>Świadczenie usługi wsparcia i serwisu elementów brzegu sieci UTM Fortinet wraz z Oprogramowaniem</t>
  </si>
  <si>
    <t xml:space="preserve">u. Marynarska 12, 02-674  Warszawa </t>
  </si>
  <si>
    <t>T-MOBILE POLSKA SA</t>
  </si>
  <si>
    <t>Polski Koncern Naftowy ORLEN SA</t>
  </si>
  <si>
    <t>Dostawa paliw, usługa mycia samochodów oraz zakup innych produktów związanych  z eksploatacją samochodów</t>
  </si>
  <si>
    <t>012235656</t>
  </si>
  <si>
    <t>Dostarczenie oprogramowania Delphi 10.3 Rio Enterprise, licencji oraz wsparcia technicznego do oprogramowania</t>
  </si>
  <si>
    <t xml:space="preserve">ul. Słomińskiego 1, 02-204 Warszawa </t>
  </si>
  <si>
    <t>COI/U/263/1/2019 (COI-ZKO.263.2.2019)</t>
  </si>
  <si>
    <t>Stanisław Olędzki prowadzący działalność gospodarczą pod firmą OH Stanisław Olędzki</t>
  </si>
  <si>
    <t xml:space="preserve"> Mateusz Tuwalski prowadzący działalność gospodarczą pod nazwą CARSET Mateusz Tuwalski</t>
  </si>
  <si>
    <t>COI/U/263/20/2019 (COI-ZADM.242.9.2019)</t>
  </si>
  <si>
    <t>Świadczenie usług serwisowych samochodów marki Skoda</t>
  </si>
  <si>
    <t>Konrad Caban prowadzący działalność gospodarczą pod nazwą SITEINPLUSE Konrad Caban</t>
  </si>
  <si>
    <t>Krytpon Polska Sp. z o.o.</t>
  </si>
  <si>
    <t>Świadczenia usług wysyłania krótkich wiadomości tekstowych (SMS) - część nr 2</t>
  </si>
  <si>
    <t>COI/U/263/5/2019 (nr 13/2019)</t>
  </si>
  <si>
    <t>COI/U/263/19/2019 (COI-ZADM.263.19.2019)</t>
  </si>
  <si>
    <t>iTaxi Sp. z o.o.</t>
  </si>
  <si>
    <t>ul. Wernyhory 13, 02-727 Warszawa</t>
  </si>
  <si>
    <t>Umowa na świadczenie usług przewozu taksówką</t>
  </si>
  <si>
    <t>Traple Konarski Podrecki i Wspólnicy Sp. J.</t>
  </si>
  <si>
    <t>COI/U/263/13/2019 (COI.DP.263.3.2019)</t>
  </si>
  <si>
    <t>COI/U/263/12/2019 (COI-ZAK.263.4.2019)</t>
  </si>
  <si>
    <t>COI/U/PZP/262/11/2019 (COI-ZAK.262.2019)</t>
  </si>
  <si>
    <t>Orange Polska S.A.</t>
  </si>
  <si>
    <t>Al.. Jerozolimskie 160, 02-326 Warszawa</t>
  </si>
  <si>
    <t>Świadczenia usług wysyłania krótkich wiadomości tekstowych (SMS) - część nr 1</t>
  </si>
  <si>
    <t>COI/U/PZP/262/15/2019 (COI-ZAK.262.9.2019)</t>
  </si>
  <si>
    <t>Zbigniew Dębski prowadzący działalność gospodarczą pod firmą MEGA System Zbignew Dębski</t>
  </si>
  <si>
    <t>ul. 10 lutego 15, 08-110 Siedlce</t>
  </si>
  <si>
    <t>Dostawa wraz z wniesieniem, montaż i ustawienie mebli biurowych w poszczególnych lokalizacjach Centralnego Ośrodka Informatyki (2 Części) - Część nr 2</t>
  </si>
  <si>
    <t>COI/U/263/21/2019 (COI-ZKO.263.38.2019)</t>
  </si>
  <si>
    <t>Exatel S.A.</t>
  </si>
  <si>
    <t>ul. Perkuna 47, 04-164 Warszawa</t>
  </si>
  <si>
    <t>Świadczenie usług dostępu do internetu</t>
  </si>
  <si>
    <t>27.06.2019 r.</t>
  </si>
  <si>
    <t>26.07.2019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</si>
</sst>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quotePrefix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F1" zoomScale="120" zoomScaleNormal="120" workbookViewId="0">
      <pane ySplit="1" topLeftCell="A29" activePane="bottomLeft" state="frozen"/>
      <selection pane="bottomLeft" activeCell="D35" sqref="D35"/>
    </sheetView>
  </sheetViews>
  <sheetFormatPr defaultColWidth="9.140625" defaultRowHeight="12.75" x14ac:dyDescent="0.25"/>
  <cols>
    <col min="1" max="1" width="40.7109375" style="39" bestFit="1" customWidth="1"/>
    <col min="2" max="2" width="21.140625" style="17" customWidth="1"/>
    <col min="3" max="3" width="24.5703125" style="17" bestFit="1" customWidth="1"/>
    <col min="4" max="4" width="16.28515625" style="36" customWidth="1"/>
    <col min="5" max="5" width="17.7109375" style="17" customWidth="1"/>
    <col min="6" max="6" width="41" style="17" bestFit="1" customWidth="1"/>
    <col min="7" max="7" width="32.5703125" style="17" customWidth="1"/>
    <col min="8" max="8" width="25.5703125" style="17" customWidth="1"/>
    <col min="9" max="9" width="23.7109375" style="17" customWidth="1"/>
    <col min="10" max="10" width="19.140625" style="17" customWidth="1"/>
    <col min="11" max="11" width="15.5703125" style="37" customWidth="1"/>
    <col min="12" max="12" width="29.85546875" style="17" customWidth="1"/>
    <col min="13" max="13" width="23.7109375" style="17" customWidth="1"/>
    <col min="14" max="14" width="41.28515625" style="38" bestFit="1" customWidth="1"/>
    <col min="15" max="16384" width="9.140625" style="17"/>
  </cols>
  <sheetData>
    <row r="1" spans="1:14" s="3" customFormat="1" ht="4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</v>
      </c>
      <c r="K1" s="2" t="s">
        <v>9</v>
      </c>
      <c r="L1" s="1" t="s">
        <v>10</v>
      </c>
      <c r="M1" s="1" t="s">
        <v>11</v>
      </c>
      <c r="N1" s="1"/>
    </row>
    <row r="2" spans="1:14" s="11" customFormat="1" ht="39" customHeight="1" x14ac:dyDescent="0.25">
      <c r="A2" s="4" t="s">
        <v>136</v>
      </c>
      <c r="B2" s="5">
        <v>43543</v>
      </c>
      <c r="C2" s="6" t="s">
        <v>37</v>
      </c>
      <c r="D2" s="7">
        <v>5220003718</v>
      </c>
      <c r="E2" s="8" t="s">
        <v>105</v>
      </c>
      <c r="F2" s="4" t="s">
        <v>53</v>
      </c>
      <c r="G2" s="6" t="s">
        <v>57</v>
      </c>
      <c r="H2" s="5">
        <v>43543</v>
      </c>
      <c r="I2" s="5">
        <v>43830</v>
      </c>
      <c r="J2" s="9">
        <v>13980</v>
      </c>
      <c r="K2" s="7" t="s">
        <v>74</v>
      </c>
      <c r="L2" s="10"/>
      <c r="M2" s="10"/>
      <c r="N2" s="10"/>
    </row>
    <row r="3" spans="1:14" s="11" customFormat="1" ht="25.9" customHeight="1" x14ac:dyDescent="0.25">
      <c r="A3" s="4" t="s">
        <v>13</v>
      </c>
      <c r="B3" s="5">
        <v>43490</v>
      </c>
      <c r="C3" s="6" t="s">
        <v>38</v>
      </c>
      <c r="D3" s="7">
        <v>5272666951</v>
      </c>
      <c r="E3" s="7">
        <v>145820972</v>
      </c>
      <c r="F3" s="4" t="s">
        <v>54</v>
      </c>
      <c r="G3" s="6" t="s">
        <v>58</v>
      </c>
      <c r="H3" s="5">
        <v>43497</v>
      </c>
      <c r="I3" s="5">
        <v>43855</v>
      </c>
      <c r="J3" s="9">
        <v>96000</v>
      </c>
      <c r="K3" s="7" t="s">
        <v>74</v>
      </c>
      <c r="L3" s="10"/>
      <c r="M3" s="10"/>
      <c r="N3" s="10"/>
    </row>
    <row r="4" spans="1:14" s="11" customFormat="1" ht="25.9" customHeight="1" x14ac:dyDescent="0.25">
      <c r="A4" s="4" t="s">
        <v>144</v>
      </c>
      <c r="B4" s="5">
        <v>43488</v>
      </c>
      <c r="C4" s="6" t="s">
        <v>39</v>
      </c>
      <c r="D4" s="7">
        <v>5213398727</v>
      </c>
      <c r="E4" s="8">
        <v>140629011</v>
      </c>
      <c r="F4" s="4" t="s">
        <v>97</v>
      </c>
      <c r="G4" s="6" t="s">
        <v>102</v>
      </c>
      <c r="H4" s="5">
        <v>43488</v>
      </c>
      <c r="I4" s="5">
        <f>H4+5</f>
        <v>43493</v>
      </c>
      <c r="J4" s="9">
        <v>680</v>
      </c>
      <c r="K4" s="7" t="s">
        <v>74</v>
      </c>
      <c r="L4" s="10"/>
      <c r="M4" s="10"/>
      <c r="N4" s="10"/>
    </row>
    <row r="5" spans="1:14" ht="51" customHeight="1" x14ac:dyDescent="0.25">
      <c r="A5" s="12" t="s">
        <v>14</v>
      </c>
      <c r="B5" s="5">
        <v>43494</v>
      </c>
      <c r="C5" s="12" t="s">
        <v>40</v>
      </c>
      <c r="D5" s="13">
        <v>5261029614</v>
      </c>
      <c r="E5" s="8" t="s">
        <v>111</v>
      </c>
      <c r="F5" s="14" t="s">
        <v>55</v>
      </c>
      <c r="G5" s="12" t="s">
        <v>112</v>
      </c>
      <c r="H5" s="15">
        <v>43494</v>
      </c>
      <c r="I5" s="16">
        <v>44590</v>
      </c>
      <c r="J5" s="9">
        <v>3101160</v>
      </c>
      <c r="K5" s="7" t="s">
        <v>74</v>
      </c>
      <c r="L5" s="14"/>
      <c r="M5" s="14"/>
      <c r="N5" s="14"/>
    </row>
    <row r="6" spans="1:14" s="11" customFormat="1" ht="57" customHeight="1" x14ac:dyDescent="0.25">
      <c r="A6" s="4" t="s">
        <v>15</v>
      </c>
      <c r="B6" s="5">
        <v>43543</v>
      </c>
      <c r="C6" s="18" t="s">
        <v>137</v>
      </c>
      <c r="D6" s="7">
        <v>1231061692</v>
      </c>
      <c r="E6" s="7">
        <v>368069831</v>
      </c>
      <c r="F6" s="4" t="s">
        <v>56</v>
      </c>
      <c r="G6" s="6" t="s">
        <v>59</v>
      </c>
      <c r="H6" s="5">
        <f>B6</f>
        <v>43543</v>
      </c>
      <c r="I6" s="5">
        <v>44282</v>
      </c>
      <c r="J6" s="9">
        <v>18300</v>
      </c>
      <c r="K6" s="7" t="s">
        <v>74</v>
      </c>
      <c r="L6" s="10"/>
      <c r="M6" s="10"/>
      <c r="N6" s="10"/>
    </row>
    <row r="7" spans="1:14" ht="72.400000000000006" customHeight="1" x14ac:dyDescent="0.25">
      <c r="A7" s="12" t="s">
        <v>16</v>
      </c>
      <c r="B7" s="5">
        <v>43521</v>
      </c>
      <c r="C7" s="12" t="s">
        <v>113</v>
      </c>
      <c r="D7" s="13" t="s">
        <v>93</v>
      </c>
      <c r="E7" s="19" t="s">
        <v>114</v>
      </c>
      <c r="F7" s="14" t="s">
        <v>76</v>
      </c>
      <c r="G7" s="12" t="s">
        <v>60</v>
      </c>
      <c r="H7" s="5">
        <f>B7</f>
        <v>43521</v>
      </c>
      <c r="I7" s="5">
        <v>44617</v>
      </c>
      <c r="J7" s="9">
        <v>522180</v>
      </c>
      <c r="K7" s="7" t="s">
        <v>74</v>
      </c>
      <c r="L7" s="14"/>
      <c r="M7" s="14"/>
      <c r="N7" s="14"/>
    </row>
    <row r="8" spans="1:14" ht="28.9" customHeight="1" x14ac:dyDescent="0.25">
      <c r="A8" s="12" t="s">
        <v>17</v>
      </c>
      <c r="B8" s="5">
        <v>43525</v>
      </c>
      <c r="C8" s="12" t="s">
        <v>41</v>
      </c>
      <c r="D8" s="13">
        <v>5262837167</v>
      </c>
      <c r="E8" s="7">
        <v>140034252</v>
      </c>
      <c r="F8" s="14" t="s">
        <v>77</v>
      </c>
      <c r="G8" s="12" t="s">
        <v>61</v>
      </c>
      <c r="H8" s="5">
        <v>43525</v>
      </c>
      <c r="I8" s="5">
        <v>44013</v>
      </c>
      <c r="J8" s="9">
        <v>271222.58</v>
      </c>
      <c r="K8" s="7" t="s">
        <v>74</v>
      </c>
      <c r="L8" s="14"/>
      <c r="M8" s="14"/>
      <c r="N8" s="14"/>
    </row>
    <row r="9" spans="1:14" ht="43.5" customHeight="1" x14ac:dyDescent="0.25">
      <c r="A9" s="12" t="s">
        <v>18</v>
      </c>
      <c r="B9" s="5">
        <v>43550</v>
      </c>
      <c r="C9" s="12" t="s">
        <v>42</v>
      </c>
      <c r="D9" s="13">
        <v>6751387586</v>
      </c>
      <c r="E9" s="7">
        <v>120705696</v>
      </c>
      <c r="F9" s="14" t="s">
        <v>81</v>
      </c>
      <c r="G9" s="12" t="s">
        <v>62</v>
      </c>
      <c r="H9" s="5">
        <f>B9</f>
        <v>43550</v>
      </c>
      <c r="I9" s="5">
        <v>43861</v>
      </c>
      <c r="J9" s="9">
        <v>585000</v>
      </c>
      <c r="K9" s="7" t="s">
        <v>74</v>
      </c>
      <c r="L9" s="14"/>
      <c r="M9" s="14"/>
      <c r="N9" s="14"/>
    </row>
    <row r="10" spans="1:14" ht="58.15" customHeight="1" x14ac:dyDescent="0.25">
      <c r="A10" s="12" t="s">
        <v>19</v>
      </c>
      <c r="B10" s="5">
        <v>43529</v>
      </c>
      <c r="C10" s="12" t="s">
        <v>117</v>
      </c>
      <c r="D10" s="13">
        <v>6770046633</v>
      </c>
      <c r="E10" s="8" t="s">
        <v>118</v>
      </c>
      <c r="F10" s="14" t="s">
        <v>82</v>
      </c>
      <c r="G10" s="12" t="s">
        <v>119</v>
      </c>
      <c r="H10" s="5">
        <f>B10</f>
        <v>43529</v>
      </c>
      <c r="I10" s="5">
        <v>44625</v>
      </c>
      <c r="J10" s="9">
        <v>231732</v>
      </c>
      <c r="K10" s="7" t="s">
        <v>74</v>
      </c>
      <c r="L10" s="14"/>
      <c r="M10" s="14"/>
      <c r="N10" s="14"/>
    </row>
    <row r="11" spans="1:14" s="11" customFormat="1" ht="38.25" x14ac:dyDescent="0.25">
      <c r="A11" s="4" t="s">
        <v>20</v>
      </c>
      <c r="B11" s="5">
        <v>43543</v>
      </c>
      <c r="C11" s="6" t="s">
        <v>43</v>
      </c>
      <c r="D11" s="7">
        <v>5213629753</v>
      </c>
      <c r="E11" s="7">
        <v>146057640</v>
      </c>
      <c r="F11" s="4" t="s">
        <v>83</v>
      </c>
      <c r="G11" s="6" t="s">
        <v>63</v>
      </c>
      <c r="H11" s="5">
        <f>B11</f>
        <v>43543</v>
      </c>
      <c r="I11" s="5">
        <v>43788</v>
      </c>
      <c r="J11" s="9">
        <v>30200</v>
      </c>
      <c r="K11" s="7" t="s">
        <v>74</v>
      </c>
      <c r="L11" s="10"/>
      <c r="M11" s="10"/>
      <c r="N11" s="10"/>
    </row>
    <row r="12" spans="1:14" ht="72.400000000000006" customHeight="1" x14ac:dyDescent="0.25">
      <c r="A12" s="12" t="s">
        <v>21</v>
      </c>
      <c r="B12" s="5">
        <v>43543</v>
      </c>
      <c r="C12" s="12" t="s">
        <v>44</v>
      </c>
      <c r="D12" s="13" t="s">
        <v>94</v>
      </c>
      <c r="E12" s="20" t="s">
        <v>115</v>
      </c>
      <c r="F12" s="14" t="s">
        <v>55</v>
      </c>
      <c r="G12" s="12" t="s">
        <v>116</v>
      </c>
      <c r="H12" s="5">
        <f>B12</f>
        <v>43543</v>
      </c>
      <c r="I12" s="5">
        <v>44043</v>
      </c>
      <c r="J12" s="9">
        <v>1450153</v>
      </c>
      <c r="K12" s="7" t="s">
        <v>74</v>
      </c>
      <c r="L12" s="14"/>
      <c r="M12" s="14"/>
      <c r="N12" s="14"/>
    </row>
    <row r="13" spans="1:14" s="11" customFormat="1" ht="59.25" customHeight="1" x14ac:dyDescent="0.25">
      <c r="A13" s="4" t="s">
        <v>22</v>
      </c>
      <c r="B13" s="5">
        <v>43544</v>
      </c>
      <c r="C13" s="18" t="s">
        <v>138</v>
      </c>
      <c r="D13" s="7">
        <v>5213832253</v>
      </c>
      <c r="E13" s="7">
        <v>380601386</v>
      </c>
      <c r="F13" s="4" t="s">
        <v>84</v>
      </c>
      <c r="G13" s="6" t="s">
        <v>104</v>
      </c>
      <c r="H13" s="5">
        <v>43544</v>
      </c>
      <c r="I13" s="5">
        <v>43910</v>
      </c>
      <c r="J13" s="9">
        <v>30000</v>
      </c>
      <c r="K13" s="7" t="s">
        <v>74</v>
      </c>
      <c r="L13" s="10"/>
      <c r="M13" s="10"/>
      <c r="N13" s="10"/>
    </row>
    <row r="14" spans="1:14" ht="43.5" customHeight="1" x14ac:dyDescent="0.25">
      <c r="A14" s="12" t="s">
        <v>23</v>
      </c>
      <c r="B14" s="5">
        <v>43552</v>
      </c>
      <c r="C14" s="12" t="s">
        <v>120</v>
      </c>
      <c r="D14" s="13" t="s">
        <v>95</v>
      </c>
      <c r="E14" s="20" t="s">
        <v>121</v>
      </c>
      <c r="F14" s="12" t="s">
        <v>122</v>
      </c>
      <c r="G14" s="12" t="s">
        <v>123</v>
      </c>
      <c r="H14" s="5">
        <f>B14</f>
        <v>43552</v>
      </c>
      <c r="I14" s="5">
        <v>44558</v>
      </c>
      <c r="J14" s="9">
        <v>670080</v>
      </c>
      <c r="K14" s="7" t="s">
        <v>74</v>
      </c>
      <c r="L14" s="14"/>
      <c r="M14" s="14"/>
      <c r="N14" s="12"/>
    </row>
    <row r="15" spans="1:14" s="11" customFormat="1" ht="25.9" customHeight="1" x14ac:dyDescent="0.25">
      <c r="A15" s="4" t="s">
        <v>24</v>
      </c>
      <c r="B15" s="5">
        <v>43553</v>
      </c>
      <c r="C15" s="6" t="s">
        <v>149</v>
      </c>
      <c r="D15" s="7">
        <v>6772105587</v>
      </c>
      <c r="E15" s="7">
        <v>351621368</v>
      </c>
      <c r="F15" s="4" t="s">
        <v>85</v>
      </c>
      <c r="G15" s="6" t="s">
        <v>103</v>
      </c>
      <c r="H15" s="5">
        <v>43553</v>
      </c>
      <c r="I15" s="5">
        <v>43830</v>
      </c>
      <c r="J15" s="9">
        <v>50000</v>
      </c>
      <c r="K15" s="7" t="s">
        <v>74</v>
      </c>
      <c r="L15" s="10"/>
      <c r="M15" s="10"/>
      <c r="N15" s="10"/>
    </row>
    <row r="16" spans="1:14" s="11" customFormat="1" ht="51" x14ac:dyDescent="0.25">
      <c r="A16" s="4" t="s">
        <v>25</v>
      </c>
      <c r="B16" s="5">
        <v>43560</v>
      </c>
      <c r="C16" s="6" t="s">
        <v>45</v>
      </c>
      <c r="D16" s="7">
        <v>5251535592</v>
      </c>
      <c r="E16" s="8" t="s">
        <v>133</v>
      </c>
      <c r="F16" s="4" t="s">
        <v>135</v>
      </c>
      <c r="G16" s="6" t="s">
        <v>134</v>
      </c>
      <c r="H16" s="5">
        <f>B16</f>
        <v>43560</v>
      </c>
      <c r="I16" s="5">
        <v>44656</v>
      </c>
      <c r="J16" s="9">
        <v>16900</v>
      </c>
      <c r="K16" s="7" t="s">
        <v>74</v>
      </c>
      <c r="L16" s="10"/>
      <c r="M16" s="10"/>
      <c r="N16" s="10"/>
    </row>
    <row r="17" spans="1:14" ht="43.5" customHeight="1" x14ac:dyDescent="0.25">
      <c r="A17" s="12" t="s">
        <v>26</v>
      </c>
      <c r="B17" s="5">
        <v>43571</v>
      </c>
      <c r="C17" s="12" t="s">
        <v>46</v>
      </c>
      <c r="D17" s="13">
        <v>5250007313</v>
      </c>
      <c r="E17" s="8" t="s">
        <v>125</v>
      </c>
      <c r="F17" s="14" t="s">
        <v>86</v>
      </c>
      <c r="G17" s="12" t="s">
        <v>126</v>
      </c>
      <c r="H17" s="5">
        <f>B17</f>
        <v>43571</v>
      </c>
      <c r="I17" s="5">
        <v>43937</v>
      </c>
      <c r="J17" s="9">
        <v>112101.1</v>
      </c>
      <c r="K17" s="7" t="s">
        <v>74</v>
      </c>
      <c r="L17" s="14"/>
      <c r="M17" s="14"/>
      <c r="N17" s="14"/>
    </row>
    <row r="18" spans="1:14" s="11" customFormat="1" ht="39" customHeight="1" x14ac:dyDescent="0.25">
      <c r="A18" s="4" t="s">
        <v>27</v>
      </c>
      <c r="B18" s="5">
        <v>43608</v>
      </c>
      <c r="C18" s="6" t="s">
        <v>98</v>
      </c>
      <c r="D18" s="7">
        <v>9512393289</v>
      </c>
      <c r="E18" s="8">
        <v>361602392</v>
      </c>
      <c r="F18" s="4" t="s">
        <v>87</v>
      </c>
      <c r="G18" s="6" t="s">
        <v>64</v>
      </c>
      <c r="H18" s="5">
        <v>43608</v>
      </c>
      <c r="I18" s="5">
        <v>43890</v>
      </c>
      <c r="J18" s="9">
        <v>18000</v>
      </c>
      <c r="K18" s="7" t="s">
        <v>74</v>
      </c>
      <c r="L18" s="10"/>
      <c r="M18" s="10"/>
      <c r="N18" s="10"/>
    </row>
    <row r="19" spans="1:14" s="11" customFormat="1" ht="39" customHeight="1" x14ac:dyDescent="0.25">
      <c r="A19" s="4" t="s">
        <v>150</v>
      </c>
      <c r="B19" s="5">
        <v>43594</v>
      </c>
      <c r="C19" s="6" t="s">
        <v>47</v>
      </c>
      <c r="D19" s="7">
        <v>9552261157</v>
      </c>
      <c r="E19" s="7">
        <v>320657034</v>
      </c>
      <c r="F19" s="4" t="s">
        <v>106</v>
      </c>
      <c r="G19" s="6" t="s">
        <v>65</v>
      </c>
      <c r="H19" s="14" t="s">
        <v>75</v>
      </c>
      <c r="I19" s="14" t="s">
        <v>75</v>
      </c>
      <c r="J19" s="9">
        <v>3675</v>
      </c>
      <c r="K19" s="7" t="s">
        <v>74</v>
      </c>
      <c r="L19" s="10"/>
      <c r="M19" s="10"/>
      <c r="N19" s="10"/>
    </row>
    <row r="20" spans="1:14" ht="58.15" customHeight="1" x14ac:dyDescent="0.25">
      <c r="A20" s="12" t="s">
        <v>28</v>
      </c>
      <c r="B20" s="5">
        <v>43594</v>
      </c>
      <c r="C20" s="12" t="s">
        <v>48</v>
      </c>
      <c r="D20" s="13">
        <v>9511915544</v>
      </c>
      <c r="E20" s="8" t="s">
        <v>124</v>
      </c>
      <c r="F20" s="14" t="s">
        <v>88</v>
      </c>
      <c r="G20" s="12" t="s">
        <v>66</v>
      </c>
      <c r="H20" s="5">
        <f>B20</f>
        <v>43594</v>
      </c>
      <c r="I20" s="5">
        <v>44690</v>
      </c>
      <c r="J20" s="9">
        <v>8067951</v>
      </c>
      <c r="K20" s="7" t="s">
        <v>74</v>
      </c>
      <c r="L20" s="14"/>
      <c r="M20" s="14"/>
      <c r="N20" s="14"/>
    </row>
    <row r="21" spans="1:14" s="27" customFormat="1" ht="76.5" x14ac:dyDescent="0.25">
      <c r="A21" s="21" t="s">
        <v>151</v>
      </c>
      <c r="B21" s="22">
        <v>43595</v>
      </c>
      <c r="C21" s="23" t="s">
        <v>142</v>
      </c>
      <c r="D21" s="24">
        <v>5262758516</v>
      </c>
      <c r="E21" s="24">
        <v>15704229</v>
      </c>
      <c r="F21" s="21" t="s">
        <v>89</v>
      </c>
      <c r="G21" s="23" t="s">
        <v>67</v>
      </c>
      <c r="H21" s="22">
        <v>43595</v>
      </c>
      <c r="I21" s="22">
        <v>45565</v>
      </c>
      <c r="J21" s="25">
        <v>1024151.5</v>
      </c>
      <c r="K21" s="24" t="s">
        <v>74</v>
      </c>
      <c r="L21" s="26"/>
      <c r="M21" s="26"/>
      <c r="N21" s="26"/>
    </row>
    <row r="22" spans="1:14" s="11" customFormat="1" ht="25.9" customHeight="1" x14ac:dyDescent="0.25">
      <c r="A22" s="4" t="s">
        <v>29</v>
      </c>
      <c r="B22" s="5">
        <v>43595</v>
      </c>
      <c r="C22" s="6" t="s">
        <v>110</v>
      </c>
      <c r="D22" s="7">
        <v>8470000562</v>
      </c>
      <c r="E22" s="7">
        <v>790504674</v>
      </c>
      <c r="F22" s="4" t="s">
        <v>90</v>
      </c>
      <c r="G22" s="6" t="s">
        <v>68</v>
      </c>
      <c r="H22" s="5">
        <v>43595</v>
      </c>
      <c r="I22" s="5">
        <v>43961</v>
      </c>
      <c r="J22" s="9">
        <v>30014.25</v>
      </c>
      <c r="K22" s="7" t="s">
        <v>74</v>
      </c>
      <c r="L22" s="10"/>
      <c r="M22" s="10"/>
      <c r="N22" s="10"/>
    </row>
    <row r="23" spans="1:14" s="11" customFormat="1" ht="63" customHeight="1" x14ac:dyDescent="0.25">
      <c r="A23" s="4" t="s">
        <v>30</v>
      </c>
      <c r="B23" s="5">
        <v>43606</v>
      </c>
      <c r="C23" s="6" t="s">
        <v>141</v>
      </c>
      <c r="D23" s="7">
        <v>5212118341</v>
      </c>
      <c r="E23" s="8" t="s">
        <v>108</v>
      </c>
      <c r="F23" s="4" t="s">
        <v>91</v>
      </c>
      <c r="G23" s="6" t="s">
        <v>69</v>
      </c>
      <c r="H23" s="5">
        <v>43602</v>
      </c>
      <c r="I23" s="5">
        <v>44333</v>
      </c>
      <c r="J23" s="9">
        <v>6936</v>
      </c>
      <c r="K23" s="7" t="s">
        <v>74</v>
      </c>
      <c r="L23" s="10"/>
      <c r="M23" s="10"/>
      <c r="N23" s="10"/>
    </row>
    <row r="24" spans="1:14" ht="43.5" customHeight="1" x14ac:dyDescent="0.25">
      <c r="A24" s="12" t="s">
        <v>31</v>
      </c>
      <c r="B24" s="5">
        <v>43602</v>
      </c>
      <c r="C24" s="12" t="s">
        <v>49</v>
      </c>
      <c r="D24" s="13">
        <v>5223088543</v>
      </c>
      <c r="E24" s="7">
        <v>367005071</v>
      </c>
      <c r="F24" s="14" t="s">
        <v>127</v>
      </c>
      <c r="G24" s="12" t="s">
        <v>128</v>
      </c>
      <c r="H24" s="5">
        <v>43602</v>
      </c>
      <c r="I24" s="5">
        <v>44187</v>
      </c>
      <c r="J24" s="9">
        <v>360000</v>
      </c>
      <c r="K24" s="7" t="s">
        <v>74</v>
      </c>
      <c r="L24" s="14"/>
      <c r="M24" s="14"/>
      <c r="N24" s="14"/>
    </row>
    <row r="25" spans="1:14" s="11" customFormat="1" ht="25.9" customHeight="1" x14ac:dyDescent="0.25">
      <c r="A25" s="4" t="s">
        <v>32</v>
      </c>
      <c r="B25" s="5">
        <v>43614</v>
      </c>
      <c r="C25" s="6" t="s">
        <v>109</v>
      </c>
      <c r="D25" s="7">
        <v>5252591256</v>
      </c>
      <c r="E25" s="7">
        <v>147309485</v>
      </c>
      <c r="F25" s="4" t="s">
        <v>92</v>
      </c>
      <c r="G25" s="6" t="s">
        <v>70</v>
      </c>
      <c r="H25" s="5">
        <v>43623</v>
      </c>
      <c r="I25" s="5">
        <v>43624</v>
      </c>
      <c r="J25" s="9">
        <v>78500</v>
      </c>
      <c r="K25" s="7" t="s">
        <v>74</v>
      </c>
      <c r="L25" s="10"/>
      <c r="M25" s="10"/>
      <c r="N25" s="10"/>
    </row>
    <row r="26" spans="1:14" s="11" customFormat="1" ht="42" customHeight="1" x14ac:dyDescent="0.25">
      <c r="A26" s="4" t="s">
        <v>33</v>
      </c>
      <c r="B26" s="5">
        <v>43616</v>
      </c>
      <c r="C26" s="6" t="s">
        <v>50</v>
      </c>
      <c r="D26" s="7">
        <v>5261040567</v>
      </c>
      <c r="E26" s="8" t="s">
        <v>107</v>
      </c>
      <c r="F26" s="4" t="s">
        <v>80</v>
      </c>
      <c r="G26" s="6" t="s">
        <v>71</v>
      </c>
      <c r="H26" s="5">
        <f>B26</f>
        <v>43616</v>
      </c>
      <c r="I26" s="5">
        <v>43982</v>
      </c>
      <c r="J26" s="9">
        <v>18060</v>
      </c>
      <c r="K26" s="7" t="s">
        <v>74</v>
      </c>
      <c r="L26" s="10"/>
      <c r="M26" s="10"/>
      <c r="N26" s="10"/>
    </row>
    <row r="27" spans="1:14" ht="51" x14ac:dyDescent="0.25">
      <c r="A27" s="12" t="s">
        <v>34</v>
      </c>
      <c r="B27" s="5">
        <v>43616</v>
      </c>
      <c r="C27" s="12" t="s">
        <v>131</v>
      </c>
      <c r="D27" s="13">
        <v>7740001454</v>
      </c>
      <c r="E27" s="7">
        <v>610188201</v>
      </c>
      <c r="F27" s="28" t="s">
        <v>96</v>
      </c>
      <c r="G27" s="12" t="s">
        <v>132</v>
      </c>
      <c r="H27" s="5">
        <v>43617</v>
      </c>
      <c r="I27" s="5">
        <v>44348</v>
      </c>
      <c r="J27" s="9">
        <v>357786.98</v>
      </c>
      <c r="K27" s="7" t="s">
        <v>74</v>
      </c>
      <c r="L27" s="14"/>
      <c r="M27" s="14"/>
      <c r="N27" s="14"/>
    </row>
    <row r="28" spans="1:14" s="11" customFormat="1" ht="25.9" customHeight="1" x14ac:dyDescent="0.25">
      <c r="A28" s="4" t="s">
        <v>35</v>
      </c>
      <c r="B28" s="5">
        <v>43619</v>
      </c>
      <c r="C28" s="6" t="s">
        <v>51</v>
      </c>
      <c r="D28" s="7">
        <v>5252520782</v>
      </c>
      <c r="E28" s="7">
        <v>145880477</v>
      </c>
      <c r="F28" s="4" t="s">
        <v>79</v>
      </c>
      <c r="G28" s="6" t="s">
        <v>72</v>
      </c>
      <c r="H28" s="5">
        <v>43619</v>
      </c>
      <c r="I28" s="5">
        <v>43985</v>
      </c>
      <c r="J28" s="9">
        <v>76030</v>
      </c>
      <c r="K28" s="7" t="s">
        <v>74</v>
      </c>
      <c r="L28" s="10"/>
      <c r="M28" s="10"/>
      <c r="N28" s="10"/>
    </row>
    <row r="29" spans="1:14" ht="76.5" customHeight="1" x14ac:dyDescent="0.25">
      <c r="A29" s="23" t="s">
        <v>36</v>
      </c>
      <c r="B29" s="22">
        <v>43630</v>
      </c>
      <c r="C29" s="29" t="s">
        <v>52</v>
      </c>
      <c r="D29" s="30">
        <v>5213669149</v>
      </c>
      <c r="E29" s="24">
        <v>147175027</v>
      </c>
      <c r="F29" s="31" t="s">
        <v>78</v>
      </c>
      <c r="G29" s="29" t="s">
        <v>73</v>
      </c>
      <c r="H29" s="22">
        <v>43630</v>
      </c>
      <c r="I29" s="22">
        <v>43830</v>
      </c>
      <c r="J29" s="25">
        <v>228626.47</v>
      </c>
      <c r="K29" s="24" t="s">
        <v>74</v>
      </c>
      <c r="L29" s="31"/>
      <c r="M29" s="31"/>
      <c r="N29" s="29"/>
    </row>
    <row r="30" spans="1:14" s="11" customFormat="1" ht="25.9" customHeight="1" x14ac:dyDescent="0.25">
      <c r="A30" s="32" t="s">
        <v>139</v>
      </c>
      <c r="B30" s="22">
        <v>43623</v>
      </c>
      <c r="C30" s="32" t="s">
        <v>99</v>
      </c>
      <c r="D30" s="30">
        <v>5342489283</v>
      </c>
      <c r="E30" s="24">
        <v>146450721</v>
      </c>
      <c r="F30" s="26" t="s">
        <v>100</v>
      </c>
      <c r="G30" s="33" t="s">
        <v>140</v>
      </c>
      <c r="H30" s="22">
        <v>43623</v>
      </c>
      <c r="I30" s="22">
        <v>43989</v>
      </c>
      <c r="J30" s="25">
        <v>20000</v>
      </c>
      <c r="K30" s="24" t="s">
        <v>74</v>
      </c>
      <c r="L30" s="26"/>
      <c r="M30" s="26"/>
      <c r="N30" s="34"/>
    </row>
    <row r="31" spans="1:14" ht="33.75" customHeight="1" x14ac:dyDescent="0.25">
      <c r="A31" s="23" t="s">
        <v>101</v>
      </c>
      <c r="B31" s="22">
        <v>43629</v>
      </c>
      <c r="C31" s="23" t="s">
        <v>130</v>
      </c>
      <c r="D31" s="30">
        <v>5261040567</v>
      </c>
      <c r="E31" s="35" t="s">
        <v>107</v>
      </c>
      <c r="F31" s="29" t="s">
        <v>129</v>
      </c>
      <c r="G31" s="23" t="s">
        <v>143</v>
      </c>
      <c r="H31" s="22">
        <v>43630</v>
      </c>
      <c r="I31" s="22">
        <v>44361</v>
      </c>
      <c r="J31" s="25">
        <v>2412000</v>
      </c>
      <c r="K31" s="24" t="s">
        <v>74</v>
      </c>
      <c r="L31" s="31"/>
      <c r="M31" s="31"/>
      <c r="N31" s="31"/>
    </row>
    <row r="32" spans="1:14" ht="25.5" x14ac:dyDescent="0.25">
      <c r="A32" s="12" t="s">
        <v>145</v>
      </c>
      <c r="B32" s="5">
        <v>43635</v>
      </c>
      <c r="C32" s="14" t="s">
        <v>146</v>
      </c>
      <c r="D32" s="13">
        <v>1182053355</v>
      </c>
      <c r="E32" s="7">
        <v>142717162</v>
      </c>
      <c r="F32" s="14" t="s">
        <v>147</v>
      </c>
      <c r="G32" s="12" t="s">
        <v>148</v>
      </c>
      <c r="H32" s="5">
        <v>43647</v>
      </c>
      <c r="I32" s="5">
        <v>44013</v>
      </c>
      <c r="J32" s="9">
        <v>21600</v>
      </c>
      <c r="K32" s="7" t="s">
        <v>74</v>
      </c>
      <c r="L32" s="14"/>
      <c r="M32" s="14"/>
      <c r="N32" s="14"/>
    </row>
    <row r="33" spans="1:14" ht="38.25" x14ac:dyDescent="0.25">
      <c r="A33" s="29" t="s">
        <v>152</v>
      </c>
      <c r="B33" s="5">
        <v>43641</v>
      </c>
      <c r="C33" s="14" t="s">
        <v>153</v>
      </c>
      <c r="D33" s="13">
        <v>5260250995</v>
      </c>
      <c r="E33" s="7">
        <v>12100784</v>
      </c>
      <c r="F33" s="14" t="s">
        <v>154</v>
      </c>
      <c r="G33" s="40" t="s">
        <v>155</v>
      </c>
      <c r="H33" s="5">
        <v>43642</v>
      </c>
      <c r="I33" s="5">
        <v>44373</v>
      </c>
      <c r="J33" s="9">
        <v>1618800</v>
      </c>
      <c r="K33" s="7" t="s">
        <v>74</v>
      </c>
      <c r="L33" s="14"/>
      <c r="M33" s="14"/>
      <c r="N33" s="14"/>
    </row>
    <row r="34" spans="1:14" ht="24.75" customHeight="1" x14ac:dyDescent="0.25">
      <c r="A34" s="29" t="s">
        <v>160</v>
      </c>
      <c r="B34" s="5">
        <v>43642</v>
      </c>
      <c r="C34" s="14" t="s">
        <v>161</v>
      </c>
      <c r="D34" s="13">
        <v>5270104568</v>
      </c>
      <c r="E34" s="7">
        <v>11986640</v>
      </c>
      <c r="F34" s="14" t="s">
        <v>162</v>
      </c>
      <c r="G34" s="40" t="s">
        <v>163</v>
      </c>
      <c r="H34" s="5" t="s">
        <v>164</v>
      </c>
      <c r="I34" s="5" t="s">
        <v>165</v>
      </c>
      <c r="J34" s="9">
        <v>1450</v>
      </c>
      <c r="K34" s="7" t="s">
        <v>74</v>
      </c>
      <c r="L34" s="14"/>
      <c r="M34" s="14"/>
      <c r="N34" s="14"/>
    </row>
    <row r="35" spans="1:14" ht="58.5" customHeight="1" x14ac:dyDescent="0.25">
      <c r="A35" s="12" t="s">
        <v>156</v>
      </c>
      <c r="B35" s="5">
        <v>43644</v>
      </c>
      <c r="C35" s="12" t="s">
        <v>157</v>
      </c>
      <c r="D35" s="13">
        <v>8211006363</v>
      </c>
      <c r="E35" s="7">
        <v>710326841</v>
      </c>
      <c r="F35" s="14" t="s">
        <v>158</v>
      </c>
      <c r="G35" s="12" t="s">
        <v>159</v>
      </c>
      <c r="H35" s="5">
        <v>43644</v>
      </c>
      <c r="I35" s="5">
        <v>43674</v>
      </c>
      <c r="J35" s="9">
        <v>123991</v>
      </c>
      <c r="K35" s="7" t="s">
        <v>74</v>
      </c>
      <c r="L35" s="14"/>
      <c r="M35" s="14"/>
      <c r="N35" s="14"/>
    </row>
    <row r="36" spans="1:14" ht="18.75" customHeight="1" x14ac:dyDescent="0.25"/>
  </sheetData>
  <autoFilter ref="A1:M31"/>
  <pageMargins left="0.7" right="0.7" top="0.75" bottom="0.75" header="0.3" footer="0.3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Cyfryzacji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Żuchowicz Jacek</dc:creator>
  <cp:lastModifiedBy>Jagielska Magdalena</cp:lastModifiedBy>
  <cp:lastPrinted>2019-06-24T11:30:45Z</cp:lastPrinted>
  <dcterms:created xsi:type="dcterms:W3CDTF">2019-01-08T13:29:21Z</dcterms:created>
  <dcterms:modified xsi:type="dcterms:W3CDTF">2019-06-27T08:17:32Z</dcterms:modified>
</cp:coreProperties>
</file>