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19\informacja_www_05-19\Dane publiczne - 2019-05-31\"/>
    </mc:Choice>
  </mc:AlternateContent>
  <bookViews>
    <workbookView xWindow="0" yWindow="0" windowWidth="28800" windowHeight="12435"/>
  </bookViews>
  <sheets>
    <sheet name="Zestawienie syntetyczne" sheetId="1" r:id="rId1"/>
  </sheets>
  <externalReferences>
    <externalReference r:id="rId2"/>
  </externalReferences>
  <definedNames>
    <definedName name="_xlnm.Print_Area" localSheetId="0">'Zestawienie syntetyczne'!$A$1:$AT$61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6" i="1" l="1"/>
  <c r="AO56" i="1"/>
  <c r="AN56" i="1"/>
  <c r="AM56" i="1"/>
  <c r="AL56" i="1"/>
  <c r="AP56" i="1" s="1"/>
  <c r="AK56" i="1"/>
  <c r="AJ56" i="1"/>
  <c r="AI56" i="1"/>
  <c r="AH56" i="1"/>
  <c r="AG56" i="1"/>
  <c r="AF56" i="1"/>
  <c r="AE56" i="1"/>
  <c r="AD56" i="1"/>
  <c r="AC56" i="1"/>
  <c r="AB56" i="1"/>
  <c r="Z56" i="1"/>
  <c r="Y56" i="1"/>
  <c r="AA56" i="1" s="1"/>
  <c r="X56" i="1"/>
  <c r="W56" i="1"/>
  <c r="V56" i="1"/>
  <c r="U56" i="1"/>
  <c r="T56" i="1"/>
  <c r="S56" i="1"/>
  <c r="R56" i="1"/>
  <c r="P56" i="1"/>
  <c r="O56" i="1"/>
  <c r="Q56" i="1" s="1"/>
  <c r="N56" i="1"/>
  <c r="M56" i="1"/>
  <c r="L56" i="1"/>
  <c r="K56" i="1"/>
  <c r="J56" i="1"/>
  <c r="E56" i="1"/>
  <c r="D56" i="1"/>
  <c r="F56" i="1" s="1"/>
  <c r="C56" i="1"/>
  <c r="AS55" i="1"/>
  <c r="AR55" i="1"/>
  <c r="AT55" i="1" s="1"/>
  <c r="AQ55" i="1"/>
  <c r="AO55" i="1"/>
  <c r="AN55" i="1"/>
  <c r="AM55" i="1"/>
  <c r="AL55" i="1"/>
  <c r="AP55" i="1" s="1"/>
  <c r="AK55" i="1"/>
  <c r="AJ55" i="1"/>
  <c r="AI55" i="1"/>
  <c r="AH55" i="1"/>
  <c r="AG55" i="1"/>
  <c r="AE55" i="1"/>
  <c r="AD55" i="1"/>
  <c r="AC55" i="1"/>
  <c r="AB55" i="1"/>
  <c r="Z55" i="1"/>
  <c r="Y55" i="1"/>
  <c r="AA55" i="1" s="1"/>
  <c r="X55" i="1"/>
  <c r="W55" i="1"/>
  <c r="V55" i="1"/>
  <c r="U55" i="1"/>
  <c r="T55" i="1"/>
  <c r="S55" i="1"/>
  <c r="R55" i="1"/>
  <c r="P55" i="1"/>
  <c r="O55" i="1"/>
  <c r="N55" i="1"/>
  <c r="M55" i="1"/>
  <c r="L55" i="1"/>
  <c r="K55" i="1"/>
  <c r="I55" i="1"/>
  <c r="H55" i="1"/>
  <c r="J55" i="1" s="1"/>
  <c r="G55" i="1"/>
  <c r="E55" i="1"/>
  <c r="D55" i="1"/>
  <c r="F55" i="1" s="1"/>
  <c r="C55" i="1"/>
  <c r="B55" i="1"/>
  <c r="Q55" i="1" s="1"/>
  <c r="AT54" i="1"/>
  <c r="AO54" i="1"/>
  <c r="AN54" i="1"/>
  <c r="AM54" i="1"/>
  <c r="AL54" i="1"/>
  <c r="AP54" i="1" s="1"/>
  <c r="AJ54" i="1"/>
  <c r="AI54" i="1"/>
  <c r="AH54" i="1"/>
  <c r="AG54" i="1"/>
  <c r="AE54" i="1"/>
  <c r="AD54" i="1"/>
  <c r="AF54" i="1" s="1"/>
  <c r="AC54" i="1"/>
  <c r="AB54" i="1"/>
  <c r="Z54" i="1"/>
  <c r="Y54" i="1"/>
  <c r="AA54" i="1" s="1"/>
  <c r="X54" i="1"/>
  <c r="W54" i="1"/>
  <c r="V54" i="1"/>
  <c r="U54" i="1"/>
  <c r="T54" i="1"/>
  <c r="S54" i="1"/>
  <c r="R54" i="1"/>
  <c r="P54" i="1"/>
  <c r="O54" i="1"/>
  <c r="Q54" i="1" s="1"/>
  <c r="N54" i="1"/>
  <c r="M54" i="1"/>
  <c r="L54" i="1"/>
  <c r="K54" i="1"/>
  <c r="J54" i="1"/>
  <c r="E54" i="1"/>
  <c r="D54" i="1"/>
  <c r="F54" i="1" s="1"/>
  <c r="C54" i="1"/>
  <c r="AT53" i="1"/>
  <c r="AO53" i="1"/>
  <c r="AN53" i="1"/>
  <c r="AM53" i="1"/>
  <c r="AL53" i="1"/>
  <c r="AP53" i="1" s="1"/>
  <c r="AJ53" i="1"/>
  <c r="AI53" i="1"/>
  <c r="AH53" i="1"/>
  <c r="AG53" i="1"/>
  <c r="AG51" i="1" s="1"/>
  <c r="AE53" i="1"/>
  <c r="AD53" i="1"/>
  <c r="AF53" i="1" s="1"/>
  <c r="AC53" i="1"/>
  <c r="AC51" i="1" s="1"/>
  <c r="AB53" i="1"/>
  <c r="Z53" i="1"/>
  <c r="Y53" i="1"/>
  <c r="AA53" i="1" s="1"/>
  <c r="X53" i="1"/>
  <c r="W53" i="1"/>
  <c r="V53" i="1"/>
  <c r="U53" i="1"/>
  <c r="U51" i="1" s="1"/>
  <c r="T53" i="1"/>
  <c r="S53" i="1"/>
  <c r="R53" i="1"/>
  <c r="Q53" i="1"/>
  <c r="P53" i="1"/>
  <c r="O53" i="1"/>
  <c r="N53" i="1"/>
  <c r="M53" i="1"/>
  <c r="M51" i="1" s="1"/>
  <c r="L53" i="1"/>
  <c r="K53" i="1"/>
  <c r="J53" i="1"/>
  <c r="F53" i="1"/>
  <c r="E53" i="1"/>
  <c r="D53" i="1"/>
  <c r="C53" i="1"/>
  <c r="AT52" i="1"/>
  <c r="AO52" i="1"/>
  <c r="AN52" i="1"/>
  <c r="AM52" i="1"/>
  <c r="AL52" i="1"/>
  <c r="AP52" i="1" s="1"/>
  <c r="AJ52" i="1"/>
  <c r="AI52" i="1"/>
  <c r="AH52" i="1"/>
  <c r="AG52" i="1"/>
  <c r="AE52" i="1"/>
  <c r="AD52" i="1"/>
  <c r="AF52" i="1" s="1"/>
  <c r="AC52" i="1"/>
  <c r="AB52" i="1"/>
  <c r="AA52" i="1"/>
  <c r="Z52" i="1"/>
  <c r="Y52" i="1"/>
  <c r="X52" i="1"/>
  <c r="W52" i="1"/>
  <c r="V52" i="1"/>
  <c r="U52" i="1"/>
  <c r="T52" i="1"/>
  <c r="S52" i="1"/>
  <c r="R52" i="1"/>
  <c r="P52" i="1"/>
  <c r="O52" i="1"/>
  <c r="Q52" i="1" s="1"/>
  <c r="N52" i="1"/>
  <c r="M52" i="1"/>
  <c r="L52" i="1"/>
  <c r="K52" i="1"/>
  <c r="J52" i="1"/>
  <c r="E52" i="1"/>
  <c r="E51" i="1" s="1"/>
  <c r="D52" i="1"/>
  <c r="F52" i="1" s="1"/>
  <c r="C52" i="1"/>
  <c r="C51" i="1" s="1"/>
  <c r="AS51" i="1"/>
  <c r="AR51" i="1"/>
  <c r="AT51" i="1" s="1"/>
  <c r="AQ51" i="1"/>
  <c r="AO51" i="1"/>
  <c r="AN51" i="1"/>
  <c r="AM51" i="1"/>
  <c r="AL51" i="1"/>
  <c r="AP51" i="1" s="1"/>
  <c r="AJ51" i="1"/>
  <c r="AI51" i="1"/>
  <c r="AH51" i="1"/>
  <c r="AE51" i="1"/>
  <c r="AD51" i="1"/>
  <c r="AF51" i="1" s="1"/>
  <c r="AB51" i="1"/>
  <c r="Z51" i="1"/>
  <c r="X51" i="1"/>
  <c r="W51" i="1"/>
  <c r="V51" i="1"/>
  <c r="T51" i="1"/>
  <c r="S51" i="1"/>
  <c r="R51" i="1"/>
  <c r="P51" i="1"/>
  <c r="O51" i="1"/>
  <c r="Q51" i="1" s="1"/>
  <c r="N51" i="1"/>
  <c r="L51" i="1"/>
  <c r="K51" i="1"/>
  <c r="I51" i="1"/>
  <c r="H51" i="1"/>
  <c r="G51" i="1"/>
  <c r="D51" i="1"/>
  <c r="B51" i="1"/>
  <c r="J51" i="1" s="1"/>
  <c r="AT50" i="1"/>
  <c r="AO50" i="1"/>
  <c r="AN50" i="1"/>
  <c r="AM50" i="1"/>
  <c r="AL50" i="1"/>
  <c r="AP50" i="1" s="1"/>
  <c r="AK50" i="1"/>
  <c r="AJ50" i="1"/>
  <c r="AJ46" i="1" s="1"/>
  <c r="AI50" i="1"/>
  <c r="AH50" i="1"/>
  <c r="AG50" i="1"/>
  <c r="AF50" i="1"/>
  <c r="AE50" i="1"/>
  <c r="AD50" i="1"/>
  <c r="AC50" i="1"/>
  <c r="AB50" i="1"/>
  <c r="AB46" i="1" s="1"/>
  <c r="Z50" i="1"/>
  <c r="Y50" i="1"/>
  <c r="AA50" i="1" s="1"/>
  <c r="X50" i="1"/>
  <c r="X46" i="1" s="1"/>
  <c r="W50" i="1"/>
  <c r="V50" i="1"/>
  <c r="U50" i="1"/>
  <c r="T50" i="1"/>
  <c r="T46" i="1" s="1"/>
  <c r="S50" i="1"/>
  <c r="R50" i="1"/>
  <c r="Q50" i="1"/>
  <c r="P50" i="1"/>
  <c r="P46" i="1" s="1"/>
  <c r="O50" i="1"/>
  <c r="N50" i="1"/>
  <c r="M50" i="1"/>
  <c r="L50" i="1"/>
  <c r="L46" i="1" s="1"/>
  <c r="K50" i="1"/>
  <c r="J50" i="1"/>
  <c r="F50" i="1"/>
  <c r="E50" i="1"/>
  <c r="E46" i="1" s="1"/>
  <c r="D50" i="1"/>
  <c r="C50" i="1"/>
  <c r="AT49" i="1"/>
  <c r="AO49" i="1"/>
  <c r="AN49" i="1"/>
  <c r="AM49" i="1"/>
  <c r="AL49" i="1"/>
  <c r="AP49" i="1" s="1"/>
  <c r="AK49" i="1"/>
  <c r="AJ49" i="1"/>
  <c r="AI49" i="1"/>
  <c r="AH49" i="1"/>
  <c r="AG49" i="1"/>
  <c r="AE49" i="1"/>
  <c r="AD49" i="1"/>
  <c r="AF49" i="1" s="1"/>
  <c r="AC49" i="1"/>
  <c r="AB49" i="1"/>
  <c r="AA49" i="1"/>
  <c r="Z49" i="1"/>
  <c r="Y49" i="1"/>
  <c r="X49" i="1"/>
  <c r="W49" i="1"/>
  <c r="V49" i="1"/>
  <c r="U49" i="1"/>
  <c r="T49" i="1"/>
  <c r="S49" i="1"/>
  <c r="R49" i="1"/>
  <c r="P49" i="1"/>
  <c r="O49" i="1"/>
  <c r="Q49" i="1" s="1"/>
  <c r="N49" i="1"/>
  <c r="M49" i="1"/>
  <c r="L49" i="1"/>
  <c r="K49" i="1"/>
  <c r="J49" i="1"/>
  <c r="E49" i="1"/>
  <c r="D49" i="1"/>
  <c r="F49" i="1" s="1"/>
  <c r="C49" i="1"/>
  <c r="C46" i="1" s="1"/>
  <c r="AT48" i="1"/>
  <c r="AO48" i="1"/>
  <c r="AN48" i="1"/>
  <c r="AN46" i="1" s="1"/>
  <c r="AM48" i="1"/>
  <c r="AL48" i="1"/>
  <c r="AP48" i="1" s="1"/>
  <c r="AJ48" i="1"/>
  <c r="AI48" i="1"/>
  <c r="AI46" i="1" s="1"/>
  <c r="AH48" i="1"/>
  <c r="AG48" i="1"/>
  <c r="AE48" i="1"/>
  <c r="AE46" i="1" s="1"/>
  <c r="AD48" i="1"/>
  <c r="AF48" i="1" s="1"/>
  <c r="AC48" i="1"/>
  <c r="AB48" i="1"/>
  <c r="AA48" i="1"/>
  <c r="Z48" i="1"/>
  <c r="Y48" i="1"/>
  <c r="X48" i="1"/>
  <c r="W48" i="1"/>
  <c r="W46" i="1" s="1"/>
  <c r="V48" i="1"/>
  <c r="U48" i="1"/>
  <c r="T48" i="1"/>
  <c r="S48" i="1"/>
  <c r="S46" i="1" s="1"/>
  <c r="R48" i="1"/>
  <c r="P48" i="1"/>
  <c r="O48" i="1"/>
  <c r="Q48" i="1" s="1"/>
  <c r="N48" i="1"/>
  <c r="M48" i="1"/>
  <c r="L48" i="1"/>
  <c r="K48" i="1"/>
  <c r="J48" i="1"/>
  <c r="E48" i="1"/>
  <c r="D48" i="1"/>
  <c r="F48" i="1" s="1"/>
  <c r="C48" i="1"/>
  <c r="AT47" i="1"/>
  <c r="AO47" i="1"/>
  <c r="AO46" i="1" s="1"/>
  <c r="AN47" i="1"/>
  <c r="AM47" i="1"/>
  <c r="AL47" i="1"/>
  <c r="AP47" i="1" s="1"/>
  <c r="AK47" i="1"/>
  <c r="AK46" i="1" s="1"/>
  <c r="AJ47" i="1"/>
  <c r="AI47" i="1"/>
  <c r="AH47" i="1"/>
  <c r="AG47" i="1"/>
  <c r="AG46" i="1" s="1"/>
  <c r="AE47" i="1"/>
  <c r="AD47" i="1"/>
  <c r="AF47" i="1" s="1"/>
  <c r="AC47" i="1"/>
  <c r="AC46" i="1" s="1"/>
  <c r="AB47" i="1"/>
  <c r="Z47" i="1"/>
  <c r="Y47" i="1"/>
  <c r="AA47" i="1" s="1"/>
  <c r="X47" i="1"/>
  <c r="W47" i="1"/>
  <c r="V47" i="1"/>
  <c r="U47" i="1"/>
  <c r="U46" i="1" s="1"/>
  <c r="T47" i="1"/>
  <c r="S47" i="1"/>
  <c r="R47" i="1"/>
  <c r="Q47" i="1"/>
  <c r="P47" i="1"/>
  <c r="O47" i="1"/>
  <c r="N47" i="1"/>
  <c r="M47" i="1"/>
  <c r="M46" i="1" s="1"/>
  <c r="L47" i="1"/>
  <c r="K47" i="1"/>
  <c r="K46" i="1" s="1"/>
  <c r="J47" i="1"/>
  <c r="F47" i="1"/>
  <c r="E47" i="1"/>
  <c r="D47" i="1"/>
  <c r="C47" i="1"/>
  <c r="AS46" i="1"/>
  <c r="AR46" i="1"/>
  <c r="AQ46" i="1"/>
  <c r="AM46" i="1"/>
  <c r="AL46" i="1"/>
  <c r="AP46" i="1" s="1"/>
  <c r="AH46" i="1"/>
  <c r="AD46" i="1"/>
  <c r="AF46" i="1" s="1"/>
  <c r="Z46" i="1"/>
  <c r="V46" i="1"/>
  <c r="R46" i="1"/>
  <c r="N46" i="1"/>
  <c r="I46" i="1"/>
  <c r="H46" i="1"/>
  <c r="G46" i="1"/>
  <c r="B46" i="1"/>
  <c r="AT46" i="1" s="1"/>
  <c r="AT45" i="1"/>
  <c r="AO45" i="1"/>
  <c r="AN45" i="1"/>
  <c r="AM45" i="1"/>
  <c r="AL45" i="1"/>
  <c r="AP45" i="1" s="1"/>
  <c r="AJ45" i="1"/>
  <c r="AI45" i="1"/>
  <c r="AH45" i="1"/>
  <c r="AG45" i="1"/>
  <c r="AE45" i="1"/>
  <c r="AD45" i="1"/>
  <c r="AF45" i="1" s="1"/>
  <c r="AC45" i="1"/>
  <c r="AB45" i="1"/>
  <c r="AA45" i="1"/>
  <c r="Z45" i="1"/>
  <c r="Y45" i="1"/>
  <c r="X45" i="1"/>
  <c r="W45" i="1"/>
  <c r="V45" i="1"/>
  <c r="U45" i="1"/>
  <c r="T45" i="1"/>
  <c r="S45" i="1"/>
  <c r="R45" i="1"/>
  <c r="P45" i="1"/>
  <c r="O45" i="1"/>
  <c r="Q45" i="1" s="1"/>
  <c r="N45" i="1"/>
  <c r="M45" i="1"/>
  <c r="L45" i="1"/>
  <c r="K45" i="1"/>
  <c r="I45" i="1"/>
  <c r="H45" i="1"/>
  <c r="J45" i="1" s="1"/>
  <c r="G45" i="1"/>
  <c r="E45" i="1"/>
  <c r="D45" i="1"/>
  <c r="F45" i="1" s="1"/>
  <c r="C45" i="1"/>
  <c r="AT44" i="1"/>
  <c r="AO44" i="1"/>
  <c r="AN44" i="1"/>
  <c r="AM44" i="1"/>
  <c r="AL44" i="1"/>
  <c r="AP44" i="1" s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P44" i="1"/>
  <c r="O44" i="1"/>
  <c r="Q44" i="1" s="1"/>
  <c r="N44" i="1"/>
  <c r="M44" i="1"/>
  <c r="L44" i="1"/>
  <c r="K44" i="1"/>
  <c r="I44" i="1"/>
  <c r="H44" i="1"/>
  <c r="J44" i="1" s="1"/>
  <c r="G44" i="1"/>
  <c r="E44" i="1"/>
  <c r="D44" i="1"/>
  <c r="F44" i="1" s="1"/>
  <c r="C44" i="1"/>
  <c r="AT43" i="1"/>
  <c r="AO43" i="1"/>
  <c r="AN43" i="1"/>
  <c r="AN42" i="1" s="1"/>
  <c r="AM43" i="1"/>
  <c r="AL43" i="1"/>
  <c r="AP43" i="1" s="1"/>
  <c r="AJ43" i="1"/>
  <c r="AI43" i="1"/>
  <c r="AI42" i="1" s="1"/>
  <c r="AH43" i="1"/>
  <c r="AG43" i="1"/>
  <c r="AF43" i="1"/>
  <c r="AE43" i="1"/>
  <c r="AE42" i="1" s="1"/>
  <c r="AD43" i="1"/>
  <c r="AC43" i="1"/>
  <c r="AB43" i="1"/>
  <c r="AA43" i="1"/>
  <c r="Z43" i="1"/>
  <c r="Y43" i="1"/>
  <c r="X43" i="1"/>
  <c r="W43" i="1"/>
  <c r="W42" i="1" s="1"/>
  <c r="V43" i="1"/>
  <c r="U43" i="1"/>
  <c r="T43" i="1"/>
  <c r="S43" i="1"/>
  <c r="S42" i="1" s="1"/>
  <c r="R43" i="1"/>
  <c r="P43" i="1"/>
  <c r="O43" i="1"/>
  <c r="Q43" i="1" s="1"/>
  <c r="N43" i="1"/>
  <c r="M43" i="1"/>
  <c r="L43" i="1"/>
  <c r="K43" i="1"/>
  <c r="K42" i="1" s="1"/>
  <c r="I43" i="1"/>
  <c r="I42" i="1" s="1"/>
  <c r="H43" i="1"/>
  <c r="J43" i="1" s="1"/>
  <c r="G43" i="1"/>
  <c r="G42" i="1" s="1"/>
  <c r="E43" i="1"/>
  <c r="E42" i="1" s="1"/>
  <c r="D43" i="1"/>
  <c r="F43" i="1" s="1"/>
  <c r="C43" i="1"/>
  <c r="C42" i="1" s="1"/>
  <c r="AS42" i="1"/>
  <c r="AR42" i="1"/>
  <c r="AT42" i="1" s="1"/>
  <c r="AQ42" i="1"/>
  <c r="AO42" i="1"/>
  <c r="AM42" i="1"/>
  <c r="AL42" i="1"/>
  <c r="AP42" i="1" s="1"/>
  <c r="AJ42" i="1"/>
  <c r="AH42" i="1"/>
  <c r="AG42" i="1"/>
  <c r="AD42" i="1"/>
  <c r="AF42" i="1" s="1"/>
  <c r="AC42" i="1"/>
  <c r="AB42" i="1"/>
  <c r="Z42" i="1"/>
  <c r="Y42" i="1"/>
  <c r="X42" i="1"/>
  <c r="V42" i="1"/>
  <c r="U42" i="1"/>
  <c r="T42" i="1"/>
  <c r="R42" i="1"/>
  <c r="P42" i="1"/>
  <c r="N42" i="1"/>
  <c r="M42" i="1"/>
  <c r="L42" i="1"/>
  <c r="H42" i="1"/>
  <c r="D42" i="1"/>
  <c r="B42" i="1"/>
  <c r="AA42" i="1" s="1"/>
  <c r="AT41" i="1"/>
  <c r="AO41" i="1"/>
  <c r="AN41" i="1"/>
  <c r="AN37" i="1" s="1"/>
  <c r="AM41" i="1"/>
  <c r="AL41" i="1"/>
  <c r="AP41" i="1" s="1"/>
  <c r="AK41" i="1"/>
  <c r="AJ41" i="1"/>
  <c r="AI41" i="1"/>
  <c r="AH41" i="1"/>
  <c r="AG41" i="1"/>
  <c r="AF41" i="1"/>
  <c r="AE41" i="1"/>
  <c r="AD41" i="1"/>
  <c r="AC41" i="1"/>
  <c r="AB41" i="1"/>
  <c r="Z41" i="1"/>
  <c r="Y41" i="1"/>
  <c r="AA41" i="1" s="1"/>
  <c r="X41" i="1"/>
  <c r="X37" i="1" s="1"/>
  <c r="W41" i="1"/>
  <c r="V41" i="1"/>
  <c r="U41" i="1"/>
  <c r="T41" i="1"/>
  <c r="T37" i="1" s="1"/>
  <c r="S41" i="1"/>
  <c r="R41" i="1"/>
  <c r="P41" i="1"/>
  <c r="P37" i="1" s="1"/>
  <c r="O41" i="1"/>
  <c r="Q41" i="1" s="1"/>
  <c r="N41" i="1"/>
  <c r="M41" i="1"/>
  <c r="L41" i="1"/>
  <c r="L37" i="1" s="1"/>
  <c r="K41" i="1"/>
  <c r="J41" i="1"/>
  <c r="F41" i="1"/>
  <c r="E41" i="1"/>
  <c r="D41" i="1"/>
  <c r="C41" i="1"/>
  <c r="AT40" i="1"/>
  <c r="AP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Z40" i="1"/>
  <c r="Y40" i="1"/>
  <c r="AA40" i="1" s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F40" i="1"/>
  <c r="E40" i="1"/>
  <c r="D40" i="1"/>
  <c r="C40" i="1"/>
  <c r="AT39" i="1"/>
  <c r="AP39" i="1"/>
  <c r="AM39" i="1"/>
  <c r="AL39" i="1"/>
  <c r="AK39" i="1"/>
  <c r="AJ39" i="1"/>
  <c r="AJ38" i="1" s="1"/>
  <c r="AJ37" i="1" s="1"/>
  <c r="AI39" i="1"/>
  <c r="AH39" i="1"/>
  <c r="AG39" i="1"/>
  <c r="AF39" i="1"/>
  <c r="AE39" i="1"/>
  <c r="AD39" i="1"/>
  <c r="AC39" i="1"/>
  <c r="AB39" i="1"/>
  <c r="AB38" i="1" s="1"/>
  <c r="AB37" i="1" s="1"/>
  <c r="Z39" i="1"/>
  <c r="Y39" i="1"/>
  <c r="AA39" i="1" s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F39" i="1"/>
  <c r="E39" i="1"/>
  <c r="D39" i="1"/>
  <c r="C39" i="1"/>
  <c r="AT38" i="1"/>
  <c r="AS38" i="1"/>
  <c r="AR38" i="1"/>
  <c r="AQ38" i="1"/>
  <c r="AO38" i="1"/>
  <c r="AN38" i="1"/>
  <c r="AM38" i="1"/>
  <c r="AL38" i="1"/>
  <c r="AP38" i="1" s="1"/>
  <c r="AK38" i="1"/>
  <c r="AI38" i="1"/>
  <c r="AH38" i="1"/>
  <c r="AG38" i="1"/>
  <c r="AE38" i="1"/>
  <c r="AD38" i="1"/>
  <c r="AF38" i="1" s="1"/>
  <c r="AC38" i="1"/>
  <c r="Z38" i="1"/>
  <c r="Y38" i="1"/>
  <c r="AA38" i="1" s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AS37" i="1"/>
  <c r="AR37" i="1"/>
  <c r="AQ37" i="1"/>
  <c r="AO37" i="1"/>
  <c r="AM37" i="1"/>
  <c r="AL37" i="1"/>
  <c r="AP37" i="1" s="1"/>
  <c r="AK37" i="1"/>
  <c r="AI37" i="1"/>
  <c r="AH37" i="1"/>
  <c r="AG37" i="1"/>
  <c r="AE37" i="1"/>
  <c r="AD37" i="1"/>
  <c r="AF37" i="1" s="1"/>
  <c r="AC37" i="1"/>
  <c r="Z37" i="1"/>
  <c r="Y37" i="1"/>
  <c r="AA37" i="1" s="1"/>
  <c r="W37" i="1"/>
  <c r="V37" i="1"/>
  <c r="U37" i="1"/>
  <c r="S37" i="1"/>
  <c r="R37" i="1"/>
  <c r="Q37" i="1"/>
  <c r="O37" i="1"/>
  <c r="N37" i="1"/>
  <c r="M37" i="1"/>
  <c r="K37" i="1"/>
  <c r="I37" i="1"/>
  <c r="H37" i="1"/>
  <c r="G37" i="1"/>
  <c r="E37" i="1"/>
  <c r="D37" i="1"/>
  <c r="C37" i="1"/>
  <c r="B37" i="1"/>
  <c r="AT37" i="1" s="1"/>
  <c r="AT36" i="1"/>
  <c r="AO36" i="1"/>
  <c r="AN36" i="1"/>
  <c r="AM36" i="1"/>
  <c r="AL36" i="1"/>
  <c r="AP36" i="1" s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P36" i="1"/>
  <c r="O36" i="1"/>
  <c r="Q36" i="1" s="1"/>
  <c r="N36" i="1"/>
  <c r="M36" i="1"/>
  <c r="L36" i="1"/>
  <c r="K36" i="1"/>
  <c r="J36" i="1"/>
  <c r="E36" i="1"/>
  <c r="D36" i="1"/>
  <c r="F36" i="1" s="1"/>
  <c r="C36" i="1"/>
  <c r="AT35" i="1"/>
  <c r="AO35" i="1"/>
  <c r="AN35" i="1"/>
  <c r="AM35" i="1"/>
  <c r="AL35" i="1"/>
  <c r="AP35" i="1" s="1"/>
  <c r="AK35" i="1"/>
  <c r="AJ35" i="1"/>
  <c r="AI35" i="1"/>
  <c r="AH35" i="1"/>
  <c r="AG35" i="1"/>
  <c r="AE35" i="1"/>
  <c r="AD35" i="1"/>
  <c r="AF35" i="1" s="1"/>
  <c r="AC35" i="1"/>
  <c r="AB35" i="1"/>
  <c r="Z35" i="1"/>
  <c r="Y35" i="1"/>
  <c r="AA35" i="1" s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F35" i="1"/>
  <c r="E35" i="1"/>
  <c r="D35" i="1"/>
  <c r="C35" i="1"/>
  <c r="AT34" i="1"/>
  <c r="AO34" i="1"/>
  <c r="AN34" i="1"/>
  <c r="AM34" i="1"/>
  <c r="AL34" i="1"/>
  <c r="AP34" i="1" s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P34" i="1"/>
  <c r="O34" i="1"/>
  <c r="Q34" i="1" s="1"/>
  <c r="N34" i="1"/>
  <c r="M34" i="1"/>
  <c r="L34" i="1"/>
  <c r="K34" i="1"/>
  <c r="K26" i="1" s="1"/>
  <c r="J34" i="1"/>
  <c r="E34" i="1"/>
  <c r="D34" i="1"/>
  <c r="F34" i="1" s="1"/>
  <c r="C34" i="1"/>
  <c r="AO33" i="1"/>
  <c r="AN33" i="1"/>
  <c r="AM33" i="1"/>
  <c r="AL33" i="1"/>
  <c r="AK33" i="1"/>
  <c r="AJ33" i="1"/>
  <c r="AI33" i="1"/>
  <c r="AH33" i="1"/>
  <c r="AG33" i="1"/>
  <c r="AE33" i="1"/>
  <c r="AD33" i="1"/>
  <c r="AC33" i="1"/>
  <c r="AB33" i="1"/>
  <c r="Z33" i="1"/>
  <c r="Y33" i="1"/>
  <c r="X33" i="1"/>
  <c r="W33" i="1"/>
  <c r="V33" i="1"/>
  <c r="U33" i="1"/>
  <c r="T33" i="1"/>
  <c r="S33" i="1"/>
  <c r="R33" i="1"/>
  <c r="P33" i="1"/>
  <c r="O33" i="1"/>
  <c r="N33" i="1"/>
  <c r="M33" i="1"/>
  <c r="L33" i="1"/>
  <c r="K33" i="1"/>
  <c r="E33" i="1"/>
  <c r="D33" i="1"/>
  <c r="C33" i="1"/>
  <c r="AT32" i="1"/>
  <c r="AO32" i="1"/>
  <c r="AN32" i="1"/>
  <c r="AM32" i="1"/>
  <c r="AL32" i="1"/>
  <c r="AP32" i="1" s="1"/>
  <c r="AK32" i="1"/>
  <c r="AJ32" i="1"/>
  <c r="AI32" i="1"/>
  <c r="AH32" i="1"/>
  <c r="AG32" i="1"/>
  <c r="AF32" i="1"/>
  <c r="AE32" i="1"/>
  <c r="AD32" i="1"/>
  <c r="AC32" i="1"/>
  <c r="AB32" i="1"/>
  <c r="Z32" i="1"/>
  <c r="Y32" i="1"/>
  <c r="AA32" i="1" s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F32" i="1"/>
  <c r="E32" i="1"/>
  <c r="D32" i="1"/>
  <c r="C32" i="1"/>
  <c r="AT31" i="1"/>
  <c r="AO31" i="1"/>
  <c r="AN31" i="1"/>
  <c r="AM31" i="1"/>
  <c r="AL31" i="1"/>
  <c r="AP31" i="1" s="1"/>
  <c r="AK31" i="1"/>
  <c r="AJ31" i="1"/>
  <c r="AI31" i="1"/>
  <c r="AH31" i="1"/>
  <c r="AG31" i="1"/>
  <c r="AE31" i="1"/>
  <c r="AD31" i="1"/>
  <c r="AF31" i="1" s="1"/>
  <c r="AC31" i="1"/>
  <c r="AB31" i="1"/>
  <c r="AA31" i="1"/>
  <c r="Z31" i="1"/>
  <c r="Y31" i="1"/>
  <c r="X31" i="1"/>
  <c r="W31" i="1"/>
  <c r="V31" i="1"/>
  <c r="U31" i="1"/>
  <c r="T31" i="1"/>
  <c r="S31" i="1"/>
  <c r="R31" i="1"/>
  <c r="P31" i="1"/>
  <c r="O31" i="1"/>
  <c r="Q31" i="1" s="1"/>
  <c r="N31" i="1"/>
  <c r="M31" i="1"/>
  <c r="L31" i="1"/>
  <c r="K31" i="1"/>
  <c r="J31" i="1"/>
  <c r="E31" i="1"/>
  <c r="D31" i="1"/>
  <c r="F31" i="1" s="1"/>
  <c r="C31" i="1"/>
  <c r="AT30" i="1"/>
  <c r="AO30" i="1"/>
  <c r="AN30" i="1"/>
  <c r="AM30" i="1"/>
  <c r="AL30" i="1"/>
  <c r="AP30" i="1" s="1"/>
  <c r="AK30" i="1"/>
  <c r="AJ30" i="1"/>
  <c r="AI30" i="1"/>
  <c r="AH30" i="1"/>
  <c r="AG30" i="1"/>
  <c r="AF30" i="1"/>
  <c r="AE30" i="1"/>
  <c r="AD30" i="1"/>
  <c r="AC30" i="1"/>
  <c r="AB30" i="1"/>
  <c r="Z30" i="1"/>
  <c r="Y30" i="1"/>
  <c r="AA30" i="1" s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I29" i="1" s="1"/>
  <c r="F30" i="1"/>
  <c r="E30" i="1"/>
  <c r="D30" i="1"/>
  <c r="C30" i="1"/>
  <c r="AT29" i="1"/>
  <c r="AS29" i="1"/>
  <c r="AR29" i="1"/>
  <c r="AQ29" i="1"/>
  <c r="AO29" i="1"/>
  <c r="AN29" i="1"/>
  <c r="AM29" i="1"/>
  <c r="AL29" i="1"/>
  <c r="AP29" i="1" s="1"/>
  <c r="AK29" i="1"/>
  <c r="AJ29" i="1"/>
  <c r="AI29" i="1"/>
  <c r="AH29" i="1"/>
  <c r="AG29" i="1"/>
  <c r="AE29" i="1"/>
  <c r="AD29" i="1"/>
  <c r="AF29" i="1" s="1"/>
  <c r="AC29" i="1"/>
  <c r="AB29" i="1"/>
  <c r="AA29" i="1"/>
  <c r="Z29" i="1"/>
  <c r="Y29" i="1"/>
  <c r="X29" i="1"/>
  <c r="W29" i="1"/>
  <c r="V29" i="1"/>
  <c r="U29" i="1"/>
  <c r="T29" i="1"/>
  <c r="S29" i="1"/>
  <c r="R29" i="1"/>
  <c r="P29" i="1"/>
  <c r="O29" i="1"/>
  <c r="Q29" i="1" s="1"/>
  <c r="N29" i="1"/>
  <c r="M29" i="1"/>
  <c r="L29" i="1"/>
  <c r="K29" i="1"/>
  <c r="J29" i="1"/>
  <c r="H29" i="1"/>
  <c r="G29" i="1"/>
  <c r="F29" i="1"/>
  <c r="E29" i="1"/>
  <c r="D29" i="1"/>
  <c r="C29" i="1"/>
  <c r="AT28" i="1"/>
  <c r="AO28" i="1"/>
  <c r="AN28" i="1"/>
  <c r="AM28" i="1"/>
  <c r="AM26" i="1" s="1"/>
  <c r="AL28" i="1"/>
  <c r="AP28" i="1" s="1"/>
  <c r="AK28" i="1"/>
  <c r="AJ28" i="1"/>
  <c r="AI28" i="1"/>
  <c r="AI26" i="1" s="1"/>
  <c r="AH28" i="1"/>
  <c r="AG28" i="1"/>
  <c r="AF28" i="1"/>
  <c r="AE28" i="1"/>
  <c r="AE26" i="1" s="1"/>
  <c r="AD28" i="1"/>
  <c r="AC28" i="1"/>
  <c r="AB28" i="1"/>
  <c r="AA28" i="1"/>
  <c r="Z28" i="1"/>
  <c r="Y28" i="1"/>
  <c r="X28" i="1"/>
  <c r="W28" i="1"/>
  <c r="W26" i="1" s="1"/>
  <c r="V28" i="1"/>
  <c r="U28" i="1"/>
  <c r="T28" i="1"/>
  <c r="S28" i="1"/>
  <c r="S26" i="1" s="1"/>
  <c r="R28" i="1"/>
  <c r="P28" i="1"/>
  <c r="O28" i="1"/>
  <c r="Q28" i="1" s="1"/>
  <c r="N28" i="1"/>
  <c r="M28" i="1"/>
  <c r="L28" i="1"/>
  <c r="K28" i="1"/>
  <c r="J28" i="1"/>
  <c r="E28" i="1"/>
  <c r="D28" i="1"/>
  <c r="F28" i="1" s="1"/>
  <c r="C28" i="1"/>
  <c r="AT27" i="1"/>
  <c r="AO27" i="1"/>
  <c r="AN27" i="1"/>
  <c r="AM27" i="1"/>
  <c r="AL27" i="1"/>
  <c r="AP27" i="1" s="1"/>
  <c r="AK27" i="1"/>
  <c r="AJ27" i="1"/>
  <c r="AI27" i="1"/>
  <c r="AH27" i="1"/>
  <c r="AH26" i="1" s="1"/>
  <c r="AG27" i="1"/>
  <c r="AE27" i="1"/>
  <c r="AD27" i="1"/>
  <c r="AF27" i="1" s="1"/>
  <c r="AC27" i="1"/>
  <c r="AC26" i="1" s="1"/>
  <c r="AB27" i="1"/>
  <c r="Z27" i="1"/>
  <c r="Y27" i="1"/>
  <c r="X27" i="1"/>
  <c r="W27" i="1"/>
  <c r="V27" i="1"/>
  <c r="V26" i="1" s="1"/>
  <c r="U27" i="1"/>
  <c r="U26" i="1" s="1"/>
  <c r="T27" i="1"/>
  <c r="S27" i="1"/>
  <c r="R27" i="1"/>
  <c r="R26" i="1" s="1"/>
  <c r="Q27" i="1"/>
  <c r="P27" i="1"/>
  <c r="O27" i="1"/>
  <c r="N27" i="1"/>
  <c r="N26" i="1" s="1"/>
  <c r="M27" i="1"/>
  <c r="M26" i="1" s="1"/>
  <c r="L27" i="1"/>
  <c r="K27" i="1"/>
  <c r="J27" i="1"/>
  <c r="F27" i="1"/>
  <c r="E27" i="1"/>
  <c r="D27" i="1"/>
  <c r="C27" i="1"/>
  <c r="AT26" i="1"/>
  <c r="AS26" i="1"/>
  <c r="AR26" i="1"/>
  <c r="AQ26" i="1"/>
  <c r="AN26" i="1"/>
  <c r="AJ26" i="1"/>
  <c r="AD26" i="1"/>
  <c r="AF26" i="1" s="1"/>
  <c r="AB26" i="1"/>
  <c r="Z26" i="1"/>
  <c r="X26" i="1"/>
  <c r="T26" i="1"/>
  <c r="P26" i="1"/>
  <c r="L26" i="1"/>
  <c r="I26" i="1"/>
  <c r="H26" i="1"/>
  <c r="J26" i="1" s="1"/>
  <c r="G26" i="1"/>
  <c r="E26" i="1"/>
  <c r="D26" i="1"/>
  <c r="F26" i="1" s="1"/>
  <c r="C26" i="1"/>
  <c r="B26" i="1"/>
  <c r="AT25" i="1"/>
  <c r="AO25" i="1"/>
  <c r="AN25" i="1"/>
  <c r="AM25" i="1"/>
  <c r="AL25" i="1"/>
  <c r="AP25" i="1" s="1"/>
  <c r="AK25" i="1"/>
  <c r="AJ25" i="1"/>
  <c r="AI25" i="1"/>
  <c r="AH25" i="1"/>
  <c r="AG25" i="1"/>
  <c r="AE25" i="1"/>
  <c r="AD25" i="1"/>
  <c r="AF25" i="1" s="1"/>
  <c r="AC25" i="1"/>
  <c r="AB25" i="1"/>
  <c r="Z25" i="1"/>
  <c r="Y25" i="1"/>
  <c r="AA25" i="1" s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F25" i="1"/>
  <c r="E25" i="1"/>
  <c r="D25" i="1"/>
  <c r="C25" i="1"/>
  <c r="AT24" i="1"/>
  <c r="AO24" i="1"/>
  <c r="AN24" i="1"/>
  <c r="AM24" i="1"/>
  <c r="AL24" i="1"/>
  <c r="AP24" i="1" s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E24" i="1"/>
  <c r="D24" i="1"/>
  <c r="F24" i="1" s="1"/>
  <c r="C24" i="1"/>
  <c r="AT23" i="1"/>
  <c r="AO23" i="1"/>
  <c r="AN23" i="1"/>
  <c r="AM23" i="1"/>
  <c r="AL23" i="1"/>
  <c r="AP23" i="1" s="1"/>
  <c r="AK23" i="1"/>
  <c r="AJ23" i="1"/>
  <c r="AI23" i="1"/>
  <c r="AH23" i="1"/>
  <c r="AG23" i="1"/>
  <c r="AE23" i="1"/>
  <c r="AD23" i="1"/>
  <c r="AF23" i="1" s="1"/>
  <c r="AC23" i="1"/>
  <c r="AB23" i="1"/>
  <c r="Z23" i="1"/>
  <c r="Y23" i="1"/>
  <c r="AA23" i="1" s="1"/>
  <c r="X23" i="1"/>
  <c r="W23" i="1"/>
  <c r="V23" i="1"/>
  <c r="U23" i="1"/>
  <c r="T23" i="1"/>
  <c r="S23" i="1"/>
  <c r="R23" i="1"/>
  <c r="P23" i="1"/>
  <c r="O23" i="1"/>
  <c r="Q23" i="1" s="1"/>
  <c r="N23" i="1"/>
  <c r="M23" i="1"/>
  <c r="L23" i="1"/>
  <c r="K23" i="1"/>
  <c r="J23" i="1"/>
  <c r="E23" i="1"/>
  <c r="D23" i="1"/>
  <c r="F23" i="1" s="1"/>
  <c r="C23" i="1"/>
  <c r="AT22" i="1"/>
  <c r="AO22" i="1"/>
  <c r="AN22" i="1"/>
  <c r="AM22" i="1"/>
  <c r="AL22" i="1"/>
  <c r="AP22" i="1" s="1"/>
  <c r="AK22" i="1"/>
  <c r="AJ22" i="1"/>
  <c r="AI22" i="1"/>
  <c r="AH22" i="1"/>
  <c r="AG22" i="1"/>
  <c r="AF22" i="1"/>
  <c r="AE22" i="1"/>
  <c r="AD22" i="1"/>
  <c r="AC22" i="1"/>
  <c r="AB22" i="1"/>
  <c r="Z22" i="1"/>
  <c r="Y22" i="1"/>
  <c r="AA22" i="1" s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F22" i="1"/>
  <c r="E22" i="1"/>
  <c r="D22" i="1"/>
  <c r="C22" i="1"/>
  <c r="AT21" i="1"/>
  <c r="AO21" i="1"/>
  <c r="AN21" i="1"/>
  <c r="AM21" i="1"/>
  <c r="AL21" i="1"/>
  <c r="AP21" i="1" s="1"/>
  <c r="AK21" i="1"/>
  <c r="AJ21" i="1"/>
  <c r="AI21" i="1"/>
  <c r="AH21" i="1"/>
  <c r="AG21" i="1"/>
  <c r="AE21" i="1"/>
  <c r="AD21" i="1"/>
  <c r="AF21" i="1" s="1"/>
  <c r="AC21" i="1"/>
  <c r="AB21" i="1"/>
  <c r="AA21" i="1"/>
  <c r="Z21" i="1"/>
  <c r="Y21" i="1"/>
  <c r="X21" i="1"/>
  <c r="W21" i="1"/>
  <c r="V21" i="1"/>
  <c r="U21" i="1"/>
  <c r="T21" i="1"/>
  <c r="S21" i="1"/>
  <c r="R21" i="1"/>
  <c r="P21" i="1"/>
  <c r="O21" i="1"/>
  <c r="Q21" i="1" s="1"/>
  <c r="N21" i="1"/>
  <c r="M21" i="1"/>
  <c r="L21" i="1"/>
  <c r="K21" i="1"/>
  <c r="J21" i="1"/>
  <c r="E21" i="1"/>
  <c r="D21" i="1"/>
  <c r="F21" i="1" s="1"/>
  <c r="C21" i="1"/>
  <c r="AT20" i="1"/>
  <c r="AO20" i="1"/>
  <c r="AN20" i="1"/>
  <c r="AM20" i="1"/>
  <c r="AL20" i="1"/>
  <c r="AP20" i="1" s="1"/>
  <c r="AK20" i="1"/>
  <c r="AJ20" i="1"/>
  <c r="AI20" i="1"/>
  <c r="AH20" i="1"/>
  <c r="AG20" i="1"/>
  <c r="AF20" i="1"/>
  <c r="AE20" i="1"/>
  <c r="AD20" i="1"/>
  <c r="AC20" i="1"/>
  <c r="AB20" i="1"/>
  <c r="Z20" i="1"/>
  <c r="Y20" i="1"/>
  <c r="AA20" i="1" s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F20" i="1"/>
  <c r="E20" i="1"/>
  <c r="D20" i="1"/>
  <c r="C20" i="1"/>
  <c r="AT19" i="1"/>
  <c r="AO19" i="1"/>
  <c r="AN19" i="1"/>
  <c r="AM19" i="1"/>
  <c r="AL19" i="1"/>
  <c r="AP19" i="1" s="1"/>
  <c r="AK19" i="1"/>
  <c r="AJ19" i="1"/>
  <c r="AI19" i="1"/>
  <c r="AH19" i="1"/>
  <c r="AG19" i="1"/>
  <c r="AE19" i="1"/>
  <c r="AD19" i="1"/>
  <c r="AF19" i="1" s="1"/>
  <c r="AC19" i="1"/>
  <c r="AB19" i="1"/>
  <c r="AA19" i="1"/>
  <c r="Z19" i="1"/>
  <c r="Y19" i="1"/>
  <c r="X19" i="1"/>
  <c r="W19" i="1"/>
  <c r="V19" i="1"/>
  <c r="U19" i="1"/>
  <c r="T19" i="1"/>
  <c r="S19" i="1"/>
  <c r="R19" i="1"/>
  <c r="P19" i="1"/>
  <c r="O19" i="1"/>
  <c r="Q19" i="1" s="1"/>
  <c r="N19" i="1"/>
  <c r="M19" i="1"/>
  <c r="L19" i="1"/>
  <c r="K19" i="1"/>
  <c r="J19" i="1"/>
  <c r="E19" i="1"/>
  <c r="D19" i="1"/>
  <c r="F19" i="1" s="1"/>
  <c r="C19" i="1"/>
  <c r="AT18" i="1"/>
  <c r="AO18" i="1"/>
  <c r="AN18" i="1"/>
  <c r="AM18" i="1"/>
  <c r="AL18" i="1"/>
  <c r="AP18" i="1" s="1"/>
  <c r="AK18" i="1"/>
  <c r="AJ18" i="1"/>
  <c r="AI18" i="1"/>
  <c r="AH18" i="1"/>
  <c r="AG18" i="1"/>
  <c r="AF18" i="1"/>
  <c r="AE18" i="1"/>
  <c r="AD18" i="1"/>
  <c r="AC18" i="1"/>
  <c r="AB18" i="1"/>
  <c r="Z18" i="1"/>
  <c r="Y18" i="1"/>
  <c r="AA18" i="1" s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F18" i="1"/>
  <c r="E18" i="1"/>
  <c r="D18" i="1"/>
  <c r="C18" i="1"/>
  <c r="AT17" i="1"/>
  <c r="AO17" i="1"/>
  <c r="AN17" i="1"/>
  <c r="AM17" i="1"/>
  <c r="AL17" i="1"/>
  <c r="AP17" i="1" s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P17" i="1"/>
  <c r="O17" i="1"/>
  <c r="Q17" i="1" s="1"/>
  <c r="N17" i="1"/>
  <c r="M17" i="1"/>
  <c r="L17" i="1"/>
  <c r="K17" i="1"/>
  <c r="J17" i="1"/>
  <c r="I17" i="1"/>
  <c r="F17" i="1"/>
  <c r="E17" i="1"/>
  <c r="D17" i="1"/>
  <c r="C17" i="1"/>
  <c r="AT16" i="1"/>
  <c r="AO16" i="1"/>
  <c r="AN16" i="1"/>
  <c r="AM16" i="1"/>
  <c r="AL16" i="1"/>
  <c r="AP16" i="1" s="1"/>
  <c r="AK16" i="1"/>
  <c r="AJ16" i="1"/>
  <c r="AI16" i="1"/>
  <c r="AH16" i="1"/>
  <c r="AG16" i="1"/>
  <c r="AE16" i="1"/>
  <c r="AD16" i="1"/>
  <c r="AF16" i="1" s="1"/>
  <c r="AC16" i="1"/>
  <c r="AB16" i="1"/>
  <c r="AA16" i="1"/>
  <c r="Z16" i="1"/>
  <c r="Y16" i="1"/>
  <c r="X16" i="1"/>
  <c r="W16" i="1"/>
  <c r="V16" i="1"/>
  <c r="U16" i="1"/>
  <c r="T16" i="1"/>
  <c r="S16" i="1"/>
  <c r="R16" i="1"/>
  <c r="P16" i="1"/>
  <c r="O16" i="1"/>
  <c r="Q16" i="1" s="1"/>
  <c r="N16" i="1"/>
  <c r="M16" i="1"/>
  <c r="L16" i="1"/>
  <c r="K16" i="1"/>
  <c r="J16" i="1"/>
  <c r="E16" i="1"/>
  <c r="D16" i="1"/>
  <c r="F16" i="1" s="1"/>
  <c r="C16" i="1"/>
  <c r="AT15" i="1"/>
  <c r="AO15" i="1"/>
  <c r="AN15" i="1"/>
  <c r="AM15" i="1"/>
  <c r="AL15" i="1"/>
  <c r="AP15" i="1" s="1"/>
  <c r="AK15" i="1"/>
  <c r="AJ15" i="1"/>
  <c r="AI15" i="1"/>
  <c r="AH15" i="1"/>
  <c r="AG15" i="1"/>
  <c r="AF15" i="1"/>
  <c r="AE15" i="1"/>
  <c r="AD15" i="1"/>
  <c r="AC15" i="1"/>
  <c r="AB15" i="1"/>
  <c r="Z15" i="1"/>
  <c r="Y15" i="1"/>
  <c r="AA15" i="1" s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F15" i="1"/>
  <c r="E15" i="1"/>
  <c r="E6" i="1" s="1"/>
  <c r="E57" i="1" s="1"/>
  <c r="D15" i="1"/>
  <c r="C15" i="1"/>
  <c r="AT14" i="1"/>
  <c r="AO14" i="1"/>
  <c r="AN14" i="1"/>
  <c r="AM14" i="1"/>
  <c r="AL14" i="1"/>
  <c r="AP14" i="1" s="1"/>
  <c r="AK14" i="1"/>
  <c r="AJ14" i="1"/>
  <c r="AI14" i="1"/>
  <c r="AH14" i="1"/>
  <c r="AG14" i="1"/>
  <c r="AE14" i="1"/>
  <c r="AD14" i="1"/>
  <c r="AF14" i="1" s="1"/>
  <c r="AC14" i="1"/>
  <c r="AB14" i="1"/>
  <c r="AA14" i="1"/>
  <c r="Z14" i="1"/>
  <c r="Y14" i="1"/>
  <c r="X14" i="1"/>
  <c r="W14" i="1"/>
  <c r="V14" i="1"/>
  <c r="U14" i="1"/>
  <c r="T14" i="1"/>
  <c r="S14" i="1"/>
  <c r="R14" i="1"/>
  <c r="P14" i="1"/>
  <c r="O14" i="1"/>
  <c r="Q14" i="1" s="1"/>
  <c r="N14" i="1"/>
  <c r="M14" i="1"/>
  <c r="L14" i="1"/>
  <c r="K14" i="1"/>
  <c r="J14" i="1"/>
  <c r="E14" i="1"/>
  <c r="D14" i="1"/>
  <c r="F14" i="1" s="1"/>
  <c r="C14" i="1"/>
  <c r="C6" i="1" s="1"/>
  <c r="C57" i="1" s="1"/>
  <c r="AI13" i="1"/>
  <c r="AH13" i="1"/>
  <c r="AG13" i="1"/>
  <c r="AF13" i="1"/>
  <c r="AE13" i="1"/>
  <c r="AD13" i="1"/>
  <c r="AC13" i="1"/>
  <c r="AB13" i="1"/>
  <c r="Z13" i="1"/>
  <c r="Y13" i="1"/>
  <c r="AA13" i="1" s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F13" i="1"/>
  <c r="E13" i="1"/>
  <c r="D13" i="1"/>
  <c r="C13" i="1"/>
  <c r="AI12" i="1"/>
  <c r="AH12" i="1"/>
  <c r="AG12" i="1"/>
  <c r="AE12" i="1"/>
  <c r="AD12" i="1"/>
  <c r="AF12" i="1" s="1"/>
  <c r="AC12" i="1"/>
  <c r="AB12" i="1"/>
  <c r="AA12" i="1"/>
  <c r="Z12" i="1"/>
  <c r="Y12" i="1"/>
  <c r="X12" i="1"/>
  <c r="W12" i="1"/>
  <c r="V12" i="1"/>
  <c r="U12" i="1"/>
  <c r="T12" i="1"/>
  <c r="S12" i="1"/>
  <c r="R12" i="1"/>
  <c r="P12" i="1"/>
  <c r="O12" i="1"/>
  <c r="Q12" i="1" s="1"/>
  <c r="N12" i="1"/>
  <c r="M12" i="1"/>
  <c r="L12" i="1"/>
  <c r="K12" i="1"/>
  <c r="J12" i="1"/>
  <c r="I12" i="1"/>
  <c r="E12" i="1"/>
  <c r="D12" i="1"/>
  <c r="F12" i="1" s="1"/>
  <c r="C12" i="1"/>
  <c r="AT11" i="1"/>
  <c r="AO11" i="1"/>
  <c r="AN11" i="1"/>
  <c r="AM11" i="1"/>
  <c r="AL11" i="1"/>
  <c r="AP11" i="1" s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P11" i="1"/>
  <c r="O11" i="1"/>
  <c r="Q11" i="1" s="1"/>
  <c r="N11" i="1"/>
  <c r="M11" i="1"/>
  <c r="L11" i="1"/>
  <c r="K11" i="1"/>
  <c r="J11" i="1"/>
  <c r="E11" i="1"/>
  <c r="D11" i="1"/>
  <c r="F11" i="1" s="1"/>
  <c r="C11" i="1"/>
  <c r="AS10" i="1"/>
  <c r="AR10" i="1"/>
  <c r="AT10" i="1" s="1"/>
  <c r="AQ10" i="1"/>
  <c r="AO10" i="1"/>
  <c r="AN10" i="1"/>
  <c r="AM10" i="1"/>
  <c r="AL10" i="1"/>
  <c r="AP10" i="1" s="1"/>
  <c r="AK10" i="1"/>
  <c r="AJ10" i="1"/>
  <c r="AI10" i="1"/>
  <c r="AH10" i="1"/>
  <c r="AG10" i="1"/>
  <c r="AF10" i="1"/>
  <c r="AE10" i="1"/>
  <c r="AD10" i="1"/>
  <c r="AC10" i="1"/>
  <c r="AB10" i="1"/>
  <c r="Z10" i="1"/>
  <c r="Y10" i="1"/>
  <c r="AA10" i="1" s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I10" i="1"/>
  <c r="H10" i="1"/>
  <c r="J10" i="1" s="1"/>
  <c r="G10" i="1"/>
  <c r="E10" i="1"/>
  <c r="D10" i="1"/>
  <c r="F10" i="1" s="1"/>
  <c r="C10" i="1"/>
  <c r="AT9" i="1"/>
  <c r="AO9" i="1"/>
  <c r="AN9" i="1"/>
  <c r="AM9" i="1"/>
  <c r="AL9" i="1"/>
  <c r="AP9" i="1" s="1"/>
  <c r="AK9" i="1"/>
  <c r="AJ9" i="1"/>
  <c r="AI9" i="1"/>
  <c r="AH9" i="1"/>
  <c r="AG9" i="1"/>
  <c r="AE9" i="1"/>
  <c r="AD9" i="1"/>
  <c r="AF9" i="1" s="1"/>
  <c r="AC9" i="1"/>
  <c r="AB9" i="1"/>
  <c r="Z9" i="1"/>
  <c r="Y9" i="1"/>
  <c r="AA9" i="1" s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F9" i="1"/>
  <c r="E9" i="1"/>
  <c r="D9" i="1"/>
  <c r="C9" i="1"/>
  <c r="AT8" i="1"/>
  <c r="AO8" i="1"/>
  <c r="AN8" i="1"/>
  <c r="AN6" i="1" s="1"/>
  <c r="AN57" i="1" s="1"/>
  <c r="AM8" i="1"/>
  <c r="AM6" i="1" s="1"/>
  <c r="AM57" i="1" s="1"/>
  <c r="AL8" i="1"/>
  <c r="AP8" i="1" s="1"/>
  <c r="AK8" i="1"/>
  <c r="AJ8" i="1"/>
  <c r="AJ6" i="1" s="1"/>
  <c r="AJ57" i="1" s="1"/>
  <c r="AI8" i="1"/>
  <c r="AI6" i="1" s="1"/>
  <c r="AI57" i="1" s="1"/>
  <c r="AH8" i="1"/>
  <c r="AG8" i="1"/>
  <c r="AF8" i="1"/>
  <c r="AE8" i="1"/>
  <c r="AE6" i="1" s="1"/>
  <c r="AE57" i="1" s="1"/>
  <c r="AD8" i="1"/>
  <c r="AC8" i="1"/>
  <c r="AB8" i="1"/>
  <c r="AB6" i="1" s="1"/>
  <c r="AB57" i="1" s="1"/>
  <c r="AA8" i="1"/>
  <c r="Z8" i="1"/>
  <c r="Y8" i="1"/>
  <c r="X8" i="1"/>
  <c r="X6" i="1" s="1"/>
  <c r="X57" i="1" s="1"/>
  <c r="W8" i="1"/>
  <c r="W6" i="1" s="1"/>
  <c r="W57" i="1" s="1"/>
  <c r="V8" i="1"/>
  <c r="U8" i="1"/>
  <c r="T8" i="1"/>
  <c r="S8" i="1"/>
  <c r="S6" i="1" s="1"/>
  <c r="S57" i="1" s="1"/>
  <c r="R8" i="1"/>
  <c r="P8" i="1"/>
  <c r="O8" i="1"/>
  <c r="Q8" i="1" s="1"/>
  <c r="N8" i="1"/>
  <c r="M8" i="1"/>
  <c r="L8" i="1"/>
  <c r="K8" i="1"/>
  <c r="K6" i="1" s="1"/>
  <c r="K57" i="1" s="1"/>
  <c r="J8" i="1"/>
  <c r="E8" i="1"/>
  <c r="D8" i="1"/>
  <c r="F8" i="1" s="1"/>
  <c r="C8" i="1"/>
  <c r="AT7" i="1"/>
  <c r="AO7" i="1"/>
  <c r="AO6" i="1" s="1"/>
  <c r="AN7" i="1"/>
  <c r="AM7" i="1"/>
  <c r="AL7" i="1"/>
  <c r="AP7" i="1" s="1"/>
  <c r="AK7" i="1"/>
  <c r="AK6" i="1" s="1"/>
  <c r="AJ7" i="1"/>
  <c r="AI7" i="1"/>
  <c r="AH7" i="1"/>
  <c r="AG7" i="1"/>
  <c r="AG6" i="1" s="1"/>
  <c r="AE7" i="1"/>
  <c r="AD7" i="1"/>
  <c r="AF7" i="1" s="1"/>
  <c r="AC7" i="1"/>
  <c r="AC6" i="1" s="1"/>
  <c r="AC57" i="1" s="1"/>
  <c r="AB7" i="1"/>
  <c r="Z7" i="1"/>
  <c r="Y7" i="1"/>
  <c r="Y6" i="1" s="1"/>
  <c r="X7" i="1"/>
  <c r="W7" i="1"/>
  <c r="V7" i="1"/>
  <c r="U7" i="1"/>
  <c r="U6" i="1" s="1"/>
  <c r="U57" i="1" s="1"/>
  <c r="T7" i="1"/>
  <c r="T6" i="1" s="1"/>
  <c r="T57" i="1" s="1"/>
  <c r="S7" i="1"/>
  <c r="R7" i="1"/>
  <c r="Q7" i="1"/>
  <c r="P7" i="1"/>
  <c r="P6" i="1" s="1"/>
  <c r="P57" i="1" s="1"/>
  <c r="O7" i="1"/>
  <c r="N7" i="1"/>
  <c r="M7" i="1"/>
  <c r="M6" i="1" s="1"/>
  <c r="M57" i="1" s="1"/>
  <c r="L7" i="1"/>
  <c r="L6" i="1" s="1"/>
  <c r="L57" i="1" s="1"/>
  <c r="K7" i="1"/>
  <c r="J7" i="1"/>
  <c r="F7" i="1"/>
  <c r="E7" i="1"/>
  <c r="D7" i="1"/>
  <c r="C7" i="1"/>
  <c r="AS6" i="1"/>
  <c r="AS57" i="1" s="1"/>
  <c r="AQ6" i="1"/>
  <c r="AQ57" i="1" s="1"/>
  <c r="AL6" i="1"/>
  <c r="AP6" i="1" s="1"/>
  <c r="AH6" i="1"/>
  <c r="AD6" i="1"/>
  <c r="AD57" i="1" s="1"/>
  <c r="Z6" i="1"/>
  <c r="Z57" i="1" s="1"/>
  <c r="V6" i="1"/>
  <c r="R6" i="1"/>
  <c r="N6" i="1"/>
  <c r="I6" i="1"/>
  <c r="I57" i="1" s="1"/>
  <c r="G6" i="1"/>
  <c r="G57" i="1" s="1"/>
  <c r="B6" i="1"/>
  <c r="B57" i="1" s="1"/>
  <c r="AA6" i="1" l="1"/>
  <c r="R57" i="1"/>
  <c r="AH57" i="1"/>
  <c r="AA27" i="1"/>
  <c r="Y26" i="1"/>
  <c r="AA26" i="1" s="1"/>
  <c r="O6" i="1"/>
  <c r="AL26" i="1"/>
  <c r="AP26" i="1" s="1"/>
  <c r="N57" i="1"/>
  <c r="AF57" i="1"/>
  <c r="D6" i="1"/>
  <c r="H6" i="1"/>
  <c r="AF6" i="1"/>
  <c r="AR6" i="1"/>
  <c r="AA7" i="1"/>
  <c r="AG26" i="1"/>
  <c r="AG57" i="1" s="1"/>
  <c r="AK26" i="1"/>
  <c r="AK57" i="1" s="1"/>
  <c r="AO26" i="1"/>
  <c r="AO57" i="1" s="1"/>
  <c r="V57" i="1"/>
  <c r="AL57" i="1"/>
  <c r="AP57" i="1" s="1"/>
  <c r="O26" i="1"/>
  <c r="Q26" i="1" s="1"/>
  <c r="Y46" i="1"/>
  <c r="AA46" i="1" s="1"/>
  <c r="Y51" i="1"/>
  <c r="AA51" i="1" s="1"/>
  <c r="F42" i="1"/>
  <c r="J42" i="1"/>
  <c r="J46" i="1"/>
  <c r="F51" i="1"/>
  <c r="F37" i="1"/>
  <c r="J37" i="1"/>
  <c r="O42" i="1"/>
  <c r="Q42" i="1" s="1"/>
  <c r="O46" i="1"/>
  <c r="Q46" i="1" s="1"/>
  <c r="AF55" i="1"/>
  <c r="D46" i="1"/>
  <c r="F46" i="1" s="1"/>
  <c r="O57" i="1" l="1"/>
  <c r="Q57" i="1" s="1"/>
  <c r="Q6" i="1"/>
  <c r="D57" i="1"/>
  <c r="F57" i="1" s="1"/>
  <c r="F6" i="1"/>
  <c r="H57" i="1"/>
  <c r="J57" i="1" s="1"/>
  <c r="J6" i="1"/>
  <c r="AR57" i="1"/>
  <c r="AT57" i="1" s="1"/>
  <c r="AT6" i="1"/>
  <c r="Y57" i="1"/>
  <c r="AA57" i="1" s="1"/>
</calcChain>
</file>

<file path=xl/sharedStrings.xml><?xml version="1.0" encoding="utf-8"?>
<sst xmlns="http://schemas.openxmlformats.org/spreadsheetml/2006/main" count="122" uniqueCount="97">
  <si>
    <t>DAiS ARiMR</t>
  </si>
  <si>
    <t>Sprawozdanie miesięczne z realizacji Programu Operacyjnego "Rybactwo i Morze" 2014-2020</t>
  </si>
  <si>
    <t>Limit finansowy przekazany przez MGM, zgodnie z kursem walutowym 4,2944 w arkuszu kalkulacyjnym z dnia 08.05.2019</t>
  </si>
  <si>
    <t xml:space="preserve">dane  na dzień </t>
  </si>
  <si>
    <t>Priorytety/Działania/Poddziałania</t>
  </si>
  <si>
    <t>limit finansowy dla środków w latach 2014 - 2020  w PLN</t>
  </si>
  <si>
    <t xml:space="preserve"> Złożone wnioski o dofinansowanie (pierwotnie)</t>
  </si>
  <si>
    <t>Wnioski spełniające kryteria wyboru (tzw. Pozytywna lista)</t>
  </si>
  <si>
    <t>Wnioski o odrzucone</t>
  </si>
  <si>
    <t>Podpisane umowy (pierwotnie)</t>
  </si>
  <si>
    <t>Aneksy do umowy²</t>
  </si>
  <si>
    <t>Umowy o dofinansowanie czynne</t>
  </si>
  <si>
    <t>Złożone wnioski o Płatność (pierwotnie)</t>
  </si>
  <si>
    <r>
      <t>Zrealizowane płatności</t>
    </r>
    <r>
      <rPr>
        <b/>
        <vertAlign val="superscript"/>
        <sz val="14"/>
        <rFont val="Arial CE"/>
        <charset val="238"/>
      </rPr>
      <t>4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</si>
  <si>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5</t>
    </r>
  </si>
  <si>
    <t xml:space="preserve"> liczba</t>
  </si>
  <si>
    <t xml:space="preserve"> kwota dofinansowania w PLN</t>
  </si>
  <si>
    <t>w tym wkład UE</t>
  </si>
  <si>
    <t>wykorzystanie limitu w %</t>
  </si>
  <si>
    <t>liczba wniosków odrzuconych i wycofanych¹</t>
  </si>
  <si>
    <t>kwota wniosków odrzuconych i wycofanych w PLN¹</t>
  </si>
  <si>
    <t>kwota dofinansowania w PLN</t>
  </si>
  <si>
    <t>liczba rozwiązanych umów</t>
  </si>
  <si>
    <t>kwota dofinansowania rozwiązanych umów w PLN</t>
  </si>
  <si>
    <r>
      <t xml:space="preserve"> liczba</t>
    </r>
    <r>
      <rPr>
        <vertAlign val="superscript"/>
        <sz val="13"/>
        <rFont val="Arial CE"/>
        <charset val="238"/>
      </rPr>
      <t>1</t>
    </r>
  </si>
  <si>
    <r>
      <t>kwota dofinansowania w PLN</t>
    </r>
    <r>
      <rPr>
        <vertAlign val="superscript"/>
        <sz val="13"/>
        <rFont val="Arial CE"/>
        <charset val="238"/>
      </rPr>
      <t>2</t>
    </r>
  </si>
  <si>
    <t>liczba operacji</t>
  </si>
  <si>
    <t xml:space="preserve"> liczba wniosków</t>
  </si>
  <si>
    <t>liczba wniosków odrzuconych i wycofanych</t>
  </si>
  <si>
    <t>kwota wniosków odrzuconych i wycofanych w PLN*</t>
  </si>
  <si>
    <r>
      <t>Kwota oszczędności ze zleceń płatności</t>
    </r>
    <r>
      <rPr>
        <vertAlign val="superscript"/>
        <sz val="13"/>
        <rFont val="Arial CE"/>
        <charset val="238"/>
      </rPr>
      <t>3</t>
    </r>
  </si>
  <si>
    <t>liczba płatności</t>
  </si>
  <si>
    <t>w tym zaliczka w PLN</t>
  </si>
  <si>
    <t>w tym wkład UE zaliczki</t>
  </si>
  <si>
    <t>Priorytet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</si>
  <si>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</si>
  <si>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</si>
  <si>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</si>
  <si>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</si>
  <si>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</si>
  <si>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</si>
  <si>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</si>
  <si>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</si>
  <si>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r>
      <t>Działanie 1.6 Trwałe zaprzestanie działalności połowowej</t>
    </r>
    <r>
      <rPr>
        <vertAlign val="superscript"/>
        <sz val="14"/>
        <rFont val="Arial CE"/>
        <charset val="238"/>
      </rPr>
      <t>6</t>
    </r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</si>
  <si>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</si>
  <si>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</si>
  <si>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</si>
  <si>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</si>
  <si>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</si>
  <si>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</si>
  <si>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</si>
  <si>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</si>
  <si>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</si>
  <si>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r>
      <t>Działanie 1.16  Propagowanie kapitału ludzkiego</t>
    </r>
    <r>
      <rPr>
        <vertAlign val="superscript"/>
        <sz val="14"/>
        <rFont val="Arial CE"/>
        <charset val="238"/>
      </rPr>
      <t>7</t>
    </r>
  </si>
  <si>
    <t>Priorytet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</si>
  <si>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</si>
  <si>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</si>
  <si>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</si>
  <si>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</si>
  <si>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</si>
  <si>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</si>
  <si>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</si>
  <si>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</si>
  <si>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</si>
  <si>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</si>
  <si>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Priorytet 3. Wspieranie wdrażania Współnej Polityki Rybołówstwa</t>
  </si>
  <si>
    <r>
      <t>Działanie 3.1 Kontrola i egzekwowanie</t>
    </r>
    <r>
      <rPr>
        <vertAlign val="superscript"/>
        <sz val="14"/>
        <rFont val="Arial CE"/>
        <charset val="238"/>
      </rPr>
      <t>7</t>
    </r>
  </si>
  <si>
    <t>Poddziałanie 3.1.1 Kontrola i egzekwowanie</t>
  </si>
  <si>
    <t>Poddzialanie 3.1.2 Modernizacja i zakup statków</t>
  </si>
  <si>
    <t>12 800,00</t>
  </si>
  <si>
    <t>8 960,00</t>
  </si>
  <si>
    <r>
      <t>Działanie 3.2 Gromadzenie danych</t>
    </r>
    <r>
      <rPr>
        <vertAlign val="superscript"/>
        <sz val="14"/>
        <rFont val="Arial CE"/>
        <charset val="238"/>
      </rPr>
      <t>7</t>
    </r>
  </si>
  <si>
    <t>Priorytet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</si>
  <si>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</si>
  <si>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</si>
  <si>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</si>
  <si>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Priorytet 5.Wspieranie obrotu i przetwarzania</t>
  </si>
  <si>
    <t>Działanie 5.1 Plany produkcji i obrotu</t>
  </si>
  <si>
    <t>Działanie 5.2 Dopłaty do składowania</t>
  </si>
  <si>
    <t>Działanie 5.3 Środki dotyczące obrotu</t>
  </si>
  <si>
    <r>
      <t>Działanie 5.4 Przetwarzanie produktów rybołówstwa i akwakultury</t>
    </r>
    <r>
      <rPr>
        <vertAlign val="superscript"/>
        <sz val="14"/>
        <rFont val="Arial CE"/>
        <charset val="238"/>
      </rPr>
      <t>7</t>
    </r>
  </si>
  <si>
    <r>
      <t>Priorytet 6. Wspieranie wdrażania Zintegrowanej Polityki Morskiej</t>
    </r>
    <r>
      <rPr>
        <b/>
        <vertAlign val="superscript"/>
        <sz val="14"/>
        <rFont val="Arial CE"/>
        <charset val="238"/>
      </rPr>
      <t>7</t>
    </r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</si>
  <si>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</si>
  <si>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</si>
  <si>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</si>
  <si>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Priorytet 7.  Pomoc techniczna</t>
  </si>
  <si>
    <t>Działanie 7.1 Pomoc techniczna</t>
  </si>
  <si>
    <t>Razem (bez Priorytetu 4)</t>
  </si>
  <si>
    <t>Wyjaśnienia:</t>
  </si>
  <si>
    <t>1. Liczba czynnych umów jest rezultatem pomniejszenia liczby pierwotnych umów o liczbę rozwiązanych umów</t>
  </si>
  <si>
    <t>2. Kwota czynnych umów jest rezultatem pomniejszenia liczby pierwotnych umów o kwotę rozwiązanych umów i kwotę aneksów</t>
  </si>
  <si>
    <t xml:space="preserve">3. Oszczędności ze zleceń płatności - różnica między kwotą określoną w umowie/etapie umowy i kwotą zlecenia płatności. </t>
  </si>
  <si>
    <t>4. W tym płatności zaliczkowe</t>
  </si>
  <si>
    <t>5 .Poświadczone wydatki nie uwzględniają zwrotów i środków odzyskanych.</t>
  </si>
  <si>
    <t>Sprawozdania dotyczace Priorytetu 4 przygotowuje Ministerstwo Gospodarki Morskiej</t>
  </si>
  <si>
    <t>6 W ramach działania 1.6, w zakresie operacji dotyczacych utraty miejsca pracy na statku rybackim nie składa się WoP</t>
  </si>
  <si>
    <t>7.Wnioski w ramach tego działania sa oceniane w Centrali ARiMR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</si>
</sst>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sz val="14"/>
      <name val="Arial"/>
      <family val="2"/>
      <charset val="238"/>
    </font>
    <font>
      <b/>
      <vertAlign val="superscript"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3"/>
      <name val="Arial CE"/>
      <family val="2"/>
      <charset val="238"/>
    </font>
    <font>
      <sz val="13"/>
      <name val="Arial CE"/>
      <charset val="238"/>
    </font>
    <font>
      <vertAlign val="superscript"/>
      <sz val="13"/>
      <name val="Arial CE"/>
      <charset val="238"/>
    </font>
    <font>
      <b/>
      <sz val="14"/>
      <name val="Arial CE"/>
      <family val="2"/>
      <charset val="238"/>
    </font>
    <font>
      <sz val="22"/>
      <color theme="1"/>
      <name val="Calibri"/>
      <family val="2"/>
      <charset val="238"/>
      <scheme val="minor"/>
    </font>
    <font>
      <sz val="14"/>
      <name val="Arial CE"/>
      <charset val="238"/>
    </font>
    <font>
      <i/>
      <sz val="14"/>
      <name val="Arial CE"/>
      <charset val="238"/>
    </font>
    <font>
      <vertAlign val="superscript"/>
      <sz val="14"/>
      <name val="Arial CE"/>
      <charset val="238"/>
    </font>
    <font>
      <i/>
      <sz val="14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/>
  </cellStyleXfs>
  <cellXfs count="236">
    <xf numFmtId="0" fontId="0" fillId="0" borderId="0" xfId="0"/>
    <xf numFmtId="0" fontId="4" fillId="2" borderId="0" xfId="3" applyFont="1" applyFill="1" applyBorder="1" applyAlignment="1">
      <alignment horizontal="left" vertical="center"/>
    </xf>
    <xf numFmtId="43" fontId="5" fillId="2" borderId="0" xfId="1" applyFont="1" applyFill="1" applyBorder="1" applyAlignment="1">
      <alignment horizontal="left" vertical="center"/>
    </xf>
    <xf numFmtId="3" fontId="6" fillId="2" borderId="0" xfId="4" applyNumberFormat="1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right" vertical="center"/>
    </xf>
    <xf numFmtId="4" fontId="6" fillId="2" borderId="0" xfId="4" applyNumberFormat="1" applyFont="1" applyFill="1" applyAlignment="1">
      <alignment vertical="center"/>
    </xf>
    <xf numFmtId="3" fontId="6" fillId="2" borderId="0" xfId="4" applyNumberFormat="1" applyFont="1" applyFill="1" applyAlignment="1">
      <alignment horizontal="right" vertical="center"/>
    </xf>
    <xf numFmtId="4" fontId="6" fillId="2" borderId="0" xfId="4" applyNumberFormat="1" applyFont="1" applyFill="1" applyAlignment="1">
      <alignment horizontal="right" vertical="center"/>
    </xf>
    <xf numFmtId="3" fontId="7" fillId="2" borderId="0" xfId="4" applyNumberFormat="1" applyFont="1" applyFill="1" applyBorder="1" applyAlignment="1">
      <alignment horizontal="center" vertical="center"/>
    </xf>
    <xf numFmtId="3" fontId="8" fillId="2" borderId="0" xfId="2" applyNumberFormat="1" applyFont="1" applyFill="1" applyAlignment="1">
      <alignment horizontal="center"/>
    </xf>
    <xf numFmtId="0" fontId="8" fillId="2" borderId="0" xfId="5" applyFont="1" applyFill="1"/>
    <xf numFmtId="3" fontId="8" fillId="2" borderId="0" xfId="5" applyNumberFormat="1" applyFont="1" applyFill="1"/>
    <xf numFmtId="4" fontId="8" fillId="2" borderId="0" xfId="5" applyNumberFormat="1" applyFont="1" applyFill="1"/>
    <xf numFmtId="0" fontId="5" fillId="2" borderId="0" xfId="3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1" fillId="2" borderId="0" xfId="3" applyFont="1" applyFill="1" applyBorder="1" applyAlignment="1">
      <alignment wrapText="1"/>
    </xf>
    <xf numFmtId="0" fontId="8" fillId="2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164" fontId="8" fillId="2" borderId="0" xfId="3" applyNumberFormat="1" applyFont="1" applyFill="1" applyBorder="1" applyAlignment="1">
      <alignment horizontal="center" wrapText="1"/>
    </xf>
    <xf numFmtId="165" fontId="8" fillId="2" borderId="0" xfId="3" applyNumberFormat="1" applyFont="1" applyFill="1" applyBorder="1" applyAlignment="1">
      <alignment horizontal="center" wrapText="1"/>
    </xf>
    <xf numFmtId="3" fontId="12" fillId="2" borderId="0" xfId="3" applyNumberFormat="1" applyFont="1" applyFill="1" applyBorder="1" applyAlignment="1">
      <alignment horizontal="right"/>
    </xf>
    <xf numFmtId="4" fontId="12" fillId="2" borderId="0" xfId="3" applyNumberFormat="1" applyFont="1" applyFill="1" applyBorder="1" applyAlignment="1">
      <alignment horizontal="center" wrapText="1"/>
    </xf>
    <xf numFmtId="4" fontId="12" fillId="2" borderId="0" xfId="3" applyNumberFormat="1" applyFont="1" applyFill="1" applyBorder="1" applyAlignment="1">
      <alignment wrapText="1"/>
    </xf>
    <xf numFmtId="3" fontId="12" fillId="2" borderId="0" xfId="2" applyNumberFormat="1" applyFont="1" applyFill="1" applyAlignment="1">
      <alignment horizontal="center"/>
    </xf>
    <xf numFmtId="0" fontId="4" fillId="2" borderId="0" xfId="5" applyFont="1" applyFill="1"/>
    <xf numFmtId="14" fontId="4" fillId="2" borderId="0" xfId="5" applyNumberFormat="1" applyFont="1" applyFill="1"/>
    <xf numFmtId="4" fontId="12" fillId="2" borderId="0" xfId="3" applyNumberFormat="1" applyFont="1" applyFill="1" applyBorder="1" applyAlignment="1">
      <alignment horizontal="center" wrapText="1"/>
    </xf>
    <xf numFmtId="3" fontId="12" fillId="2" borderId="0" xfId="3" applyNumberFormat="1" applyFont="1" applyFill="1" applyBorder="1" applyAlignment="1">
      <alignment horizontal="center" wrapText="1"/>
    </xf>
    <xf numFmtId="3" fontId="12" fillId="2" borderId="0" xfId="5" applyNumberFormat="1" applyFont="1" applyFill="1"/>
    <xf numFmtId="0" fontId="13" fillId="2" borderId="0" xfId="5" applyFont="1" applyFill="1"/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2" fontId="15" fillId="0" borderId="4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6" xfId="0" applyFont="1" applyFill="1" applyBorder="1" applyAlignment="1">
      <alignment horizontal="center" vertical="center" wrapText="1"/>
    </xf>
    <xf numFmtId="3" fontId="19" fillId="0" borderId="7" xfId="0" applyNumberFormat="1" applyFont="1" applyFill="1" applyBorder="1" applyAlignment="1">
      <alignment horizontal="center" vertical="center" wrapText="1"/>
    </xf>
    <xf numFmtId="164" fontId="19" fillId="0" borderId="8" xfId="0" applyNumberFormat="1" applyFont="1" applyFill="1" applyBorder="1" applyAlignment="1">
      <alignment horizontal="center" vertical="center" wrapText="1"/>
    </xf>
    <xf numFmtId="164" fontId="20" fillId="0" borderId="8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3" fontId="19" fillId="0" borderId="7" xfId="0" applyNumberFormat="1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4" fontId="19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15" fillId="3" borderId="9" xfId="0" applyNumberFormat="1" applyFont="1" applyFill="1" applyBorder="1" applyAlignment="1">
      <alignment horizontal="left" vertical="center" wrapText="1"/>
    </xf>
    <xf numFmtId="44" fontId="15" fillId="4" borderId="6" xfId="0" applyNumberFormat="1" applyFont="1" applyFill="1" applyBorder="1" applyAlignment="1">
      <alignment horizontal="center" vertical="center"/>
    </xf>
    <xf numFmtId="3" fontId="22" fillId="3" borderId="7" xfId="0" applyNumberFormat="1" applyFont="1" applyFill="1" applyBorder="1" applyAlignment="1">
      <alignment horizontal="right" vertical="center"/>
    </xf>
    <xf numFmtId="4" fontId="22" fillId="3" borderId="8" xfId="0" applyNumberFormat="1" applyFont="1" applyFill="1" applyBorder="1" applyAlignment="1">
      <alignment horizontal="right" vertical="center"/>
    </xf>
    <xf numFmtId="10" fontId="22" fillId="3" borderId="9" xfId="2" applyNumberFormat="1" applyFont="1" applyFill="1" applyBorder="1" applyAlignment="1">
      <alignment vertical="center"/>
    </xf>
    <xf numFmtId="10" fontId="22" fillId="3" borderId="9" xfId="2" applyNumberFormat="1" applyFont="1" applyFill="1" applyBorder="1" applyAlignment="1">
      <alignment horizontal="right" vertical="center"/>
    </xf>
    <xf numFmtId="4" fontId="22" fillId="3" borderId="8" xfId="0" applyNumberFormat="1" applyFont="1" applyFill="1" applyBorder="1" applyAlignment="1">
      <alignment horizontal="center" vertical="center"/>
    </xf>
    <xf numFmtId="4" fontId="22" fillId="3" borderId="9" xfId="0" applyNumberFormat="1" applyFont="1" applyFill="1" applyBorder="1" applyAlignment="1">
      <alignment horizontal="center" vertical="center"/>
    </xf>
    <xf numFmtId="10" fontId="22" fillId="3" borderId="8" xfId="2" applyNumberFormat="1" applyFont="1" applyFill="1" applyBorder="1" applyAlignment="1">
      <alignment horizontal="right" vertical="center"/>
    </xf>
    <xf numFmtId="0" fontId="22" fillId="3" borderId="10" xfId="0" applyNumberFormat="1" applyFont="1" applyFill="1" applyBorder="1" applyAlignment="1">
      <alignment horizontal="right" vertical="center"/>
    </xf>
    <xf numFmtId="4" fontId="22" fillId="3" borderId="9" xfId="0" applyNumberFormat="1" applyFont="1" applyFill="1" applyBorder="1" applyAlignment="1">
      <alignment horizontal="right" vertical="center"/>
    </xf>
    <xf numFmtId="0" fontId="22" fillId="3" borderId="7" xfId="0" applyNumberFormat="1" applyFont="1" applyFill="1" applyBorder="1" applyAlignment="1">
      <alignment horizontal="right" vertical="center"/>
    </xf>
    <xf numFmtId="3" fontId="22" fillId="3" borderId="8" xfId="0" applyNumberFormat="1" applyFont="1" applyFill="1" applyBorder="1" applyAlignment="1">
      <alignment horizontal="right" vertical="center"/>
    </xf>
    <xf numFmtId="0" fontId="22" fillId="3" borderId="8" xfId="0" applyNumberFormat="1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4" fillId="2" borderId="11" xfId="0" applyFont="1" applyFill="1" applyBorder="1" applyAlignment="1">
      <alignment horizontal="left" vertical="center" wrapText="1"/>
    </xf>
    <xf numFmtId="44" fontId="24" fillId="2" borderId="11" xfId="0" applyNumberFormat="1" applyFont="1" applyFill="1" applyBorder="1" applyAlignment="1">
      <alignment horizontal="center" vertical="center" wrapText="1"/>
    </xf>
    <xf numFmtId="3" fontId="14" fillId="2" borderId="12" xfId="0" applyNumberFormat="1" applyFont="1" applyFill="1" applyBorder="1" applyAlignment="1">
      <alignment horizontal="right" vertical="center"/>
    </xf>
    <xf numFmtId="4" fontId="14" fillId="2" borderId="13" xfId="0" applyNumberFormat="1" applyFont="1" applyFill="1" applyBorder="1" applyAlignment="1">
      <alignment horizontal="right" vertical="center"/>
    </xf>
    <xf numFmtId="10" fontId="14" fillId="2" borderId="14" xfId="2" applyNumberFormat="1" applyFont="1" applyFill="1" applyBorder="1" applyAlignment="1">
      <alignment vertical="center"/>
    </xf>
    <xf numFmtId="10" fontId="14" fillId="2" borderId="14" xfId="2" applyNumberFormat="1" applyFont="1" applyFill="1" applyBorder="1" applyAlignment="1">
      <alignment horizontal="right" vertical="center"/>
    </xf>
    <xf numFmtId="4" fontId="14" fillId="2" borderId="14" xfId="0" applyNumberFormat="1" applyFont="1" applyFill="1" applyBorder="1" applyAlignment="1">
      <alignment horizontal="right" vertical="center"/>
    </xf>
    <xf numFmtId="10" fontId="14" fillId="2" borderId="13" xfId="2" applyNumberFormat="1" applyFont="1" applyFill="1" applyBorder="1" applyAlignment="1">
      <alignment horizontal="right" vertical="center"/>
    </xf>
    <xf numFmtId="0" fontId="14" fillId="2" borderId="15" xfId="0" applyNumberFormat="1" applyFont="1" applyFill="1" applyBorder="1" applyAlignment="1">
      <alignment horizontal="right" vertical="center"/>
    </xf>
    <xf numFmtId="0" fontId="14" fillId="2" borderId="12" xfId="0" applyNumberFormat="1" applyFont="1" applyFill="1" applyBorder="1" applyAlignment="1">
      <alignment horizontal="right" vertical="center"/>
    </xf>
    <xf numFmtId="3" fontId="14" fillId="2" borderId="13" xfId="0" applyNumberFormat="1" applyFont="1" applyFill="1" applyBorder="1" applyAlignment="1">
      <alignment horizontal="right" vertical="center"/>
    </xf>
    <xf numFmtId="0" fontId="14" fillId="2" borderId="13" xfId="0" applyNumberFormat="1" applyFont="1" applyFill="1" applyBorder="1" applyAlignment="1">
      <alignment horizontal="right" vertical="center"/>
    </xf>
    <xf numFmtId="0" fontId="0" fillId="2" borderId="0" xfId="0" applyFill="1"/>
    <xf numFmtId="4" fontId="0" fillId="2" borderId="0" xfId="0" applyNumberFormat="1" applyFill="1" applyAlignment="1">
      <alignment vertical="center"/>
    </xf>
    <xf numFmtId="0" fontId="24" fillId="2" borderId="6" xfId="0" applyFont="1" applyFill="1" applyBorder="1" applyAlignment="1">
      <alignment horizontal="left" vertical="center" wrapText="1"/>
    </xf>
    <xf numFmtId="44" fontId="24" fillId="2" borderId="6" xfId="0" applyNumberFormat="1" applyFont="1" applyFill="1" applyBorder="1" applyAlignment="1">
      <alignment horizontal="center" vertical="center" wrapText="1"/>
    </xf>
    <xf numFmtId="3" fontId="14" fillId="2" borderId="7" xfId="0" applyNumberFormat="1" applyFont="1" applyFill="1" applyBorder="1" applyAlignment="1">
      <alignment horizontal="right" vertical="center"/>
    </xf>
    <xf numFmtId="4" fontId="14" fillId="2" borderId="8" xfId="0" applyNumberFormat="1" applyFont="1" applyFill="1" applyBorder="1" applyAlignment="1">
      <alignment horizontal="right" vertical="center"/>
    </xf>
    <xf numFmtId="10" fontId="14" fillId="2" borderId="9" xfId="2" applyNumberFormat="1" applyFont="1" applyFill="1" applyBorder="1" applyAlignment="1">
      <alignment vertical="center"/>
    </xf>
    <xf numFmtId="10" fontId="14" fillId="2" borderId="9" xfId="2" applyNumberFormat="1" applyFont="1" applyFill="1" applyBorder="1" applyAlignment="1">
      <alignment horizontal="right" vertical="center"/>
    </xf>
    <xf numFmtId="4" fontId="14" fillId="2" borderId="9" xfId="0" applyNumberFormat="1" applyFont="1" applyFill="1" applyBorder="1" applyAlignment="1">
      <alignment horizontal="right" vertical="center"/>
    </xf>
    <xf numFmtId="10" fontId="14" fillId="2" borderId="8" xfId="2" applyNumberFormat="1" applyFont="1" applyFill="1" applyBorder="1" applyAlignment="1">
      <alignment horizontal="right" vertical="center"/>
    </xf>
    <xf numFmtId="0" fontId="14" fillId="2" borderId="10" xfId="0" applyNumberFormat="1" applyFont="1" applyFill="1" applyBorder="1" applyAlignment="1">
      <alignment horizontal="right" vertical="center"/>
    </xf>
    <xf numFmtId="0" fontId="14" fillId="2" borderId="7" xfId="0" applyNumberFormat="1" applyFont="1" applyFill="1" applyBorder="1" applyAlignment="1">
      <alignment horizontal="right" vertical="center"/>
    </xf>
    <xf numFmtId="3" fontId="14" fillId="2" borderId="8" xfId="0" applyNumberFormat="1" applyFont="1" applyFill="1" applyBorder="1" applyAlignment="1">
      <alignment horizontal="right" vertical="center"/>
    </xf>
    <xf numFmtId="0" fontId="14" fillId="2" borderId="8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25" fillId="2" borderId="6" xfId="0" applyFont="1" applyFill="1" applyBorder="1" applyAlignment="1">
      <alignment horizontal="left" vertical="center" wrapText="1"/>
    </xf>
    <xf numFmtId="44" fontId="25" fillId="2" borderId="6" xfId="0" applyNumberFormat="1" applyFont="1" applyFill="1" applyBorder="1" applyAlignment="1">
      <alignment horizontal="center" vertical="center" wrapText="1"/>
    </xf>
    <xf numFmtId="3" fontId="25" fillId="2" borderId="7" xfId="0" applyNumberFormat="1" applyFont="1" applyFill="1" applyBorder="1" applyAlignment="1">
      <alignment horizontal="right" vertical="center"/>
    </xf>
    <xf numFmtId="4" fontId="25" fillId="2" borderId="8" xfId="0" applyNumberFormat="1" applyFont="1" applyFill="1" applyBorder="1" applyAlignment="1">
      <alignment horizontal="right" vertical="center"/>
    </xf>
    <xf numFmtId="10" fontId="25" fillId="2" borderId="9" xfId="2" applyNumberFormat="1" applyFont="1" applyFill="1" applyBorder="1" applyAlignment="1">
      <alignment vertical="center"/>
    </xf>
    <xf numFmtId="10" fontId="25" fillId="2" borderId="9" xfId="2" applyNumberFormat="1" applyFont="1" applyFill="1" applyBorder="1" applyAlignment="1">
      <alignment horizontal="right" vertical="center"/>
    </xf>
    <xf numFmtId="4" fontId="25" fillId="2" borderId="9" xfId="0" applyNumberFormat="1" applyFont="1" applyFill="1" applyBorder="1" applyAlignment="1">
      <alignment horizontal="right" vertical="center"/>
    </xf>
    <xf numFmtId="10" fontId="25" fillId="2" borderId="8" xfId="2" applyNumberFormat="1" applyFont="1" applyFill="1" applyBorder="1" applyAlignment="1">
      <alignment horizontal="right" vertical="center"/>
    </xf>
    <xf numFmtId="0" fontId="25" fillId="2" borderId="10" xfId="0" applyNumberFormat="1" applyFont="1" applyFill="1" applyBorder="1" applyAlignment="1">
      <alignment horizontal="right" vertical="center"/>
    </xf>
    <xf numFmtId="0" fontId="25" fillId="2" borderId="7" xfId="0" applyNumberFormat="1" applyFont="1" applyFill="1" applyBorder="1" applyAlignment="1">
      <alignment horizontal="right" vertical="center"/>
    </xf>
    <xf numFmtId="3" fontId="25" fillId="2" borderId="8" xfId="0" applyNumberFormat="1" applyFont="1" applyFill="1" applyBorder="1" applyAlignment="1">
      <alignment horizontal="right" vertical="center"/>
    </xf>
    <xf numFmtId="0" fontId="25" fillId="2" borderId="8" xfId="0" applyNumberFormat="1" applyFont="1" applyFill="1" applyBorder="1" applyAlignment="1">
      <alignment horizontal="right" vertical="center"/>
    </xf>
    <xf numFmtId="164" fontId="15" fillId="3" borderId="6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0" fillId="2" borderId="0" xfId="0" applyFont="1" applyFill="1" applyAlignment="1">
      <alignment vertical="center"/>
    </xf>
    <xf numFmtId="3" fontId="27" fillId="2" borderId="7" xfId="0" applyNumberFormat="1" applyFont="1" applyFill="1" applyBorder="1" applyAlignment="1">
      <alignment horizontal="right" vertical="center"/>
    </xf>
    <xf numFmtId="4" fontId="27" fillId="2" borderId="8" xfId="0" applyNumberFormat="1" applyFont="1" applyFill="1" applyBorder="1" applyAlignment="1">
      <alignment horizontal="right" vertical="center"/>
    </xf>
    <xf numFmtId="10" fontId="27" fillId="2" borderId="9" xfId="2" applyNumberFormat="1" applyFont="1" applyFill="1" applyBorder="1" applyAlignment="1">
      <alignment vertical="center"/>
    </xf>
    <xf numFmtId="10" fontId="27" fillId="2" borderId="9" xfId="2" applyNumberFormat="1" applyFont="1" applyFill="1" applyBorder="1" applyAlignment="1">
      <alignment horizontal="right" vertical="center"/>
    </xf>
    <xf numFmtId="4" fontId="27" fillId="2" borderId="9" xfId="0" applyNumberFormat="1" applyFont="1" applyFill="1" applyBorder="1" applyAlignment="1">
      <alignment horizontal="right" vertical="center"/>
    </xf>
    <xf numFmtId="10" fontId="27" fillId="2" borderId="8" xfId="2" applyNumberFormat="1" applyFont="1" applyFill="1" applyBorder="1" applyAlignment="1">
      <alignment horizontal="right" vertical="center"/>
    </xf>
    <xf numFmtId="0" fontId="27" fillId="2" borderId="10" xfId="0" applyNumberFormat="1" applyFont="1" applyFill="1" applyBorder="1" applyAlignment="1">
      <alignment horizontal="right" vertical="center"/>
    </xf>
    <xf numFmtId="0" fontId="27" fillId="2" borderId="7" xfId="0" applyNumberFormat="1" applyFont="1" applyFill="1" applyBorder="1" applyAlignment="1">
      <alignment horizontal="right" vertical="center"/>
    </xf>
    <xf numFmtId="3" fontId="27" fillId="2" borderId="8" xfId="0" applyNumberFormat="1" applyFont="1" applyFill="1" applyBorder="1" applyAlignment="1">
      <alignment horizontal="right" vertical="center"/>
    </xf>
    <xf numFmtId="0" fontId="27" fillId="2" borderId="8" xfId="0" applyNumberFormat="1" applyFont="1" applyFill="1" applyBorder="1" applyAlignment="1">
      <alignment horizontal="right" vertical="center"/>
    </xf>
    <xf numFmtId="0" fontId="28" fillId="2" borderId="0" xfId="0" applyFont="1" applyFill="1" applyAlignment="1">
      <alignment vertical="center"/>
    </xf>
    <xf numFmtId="3" fontId="24" fillId="2" borderId="7" xfId="0" applyNumberFormat="1" applyFont="1" applyFill="1" applyBorder="1" applyAlignment="1">
      <alignment horizontal="right" vertical="center"/>
    </xf>
    <xf numFmtId="4" fontId="24" fillId="2" borderId="8" xfId="0" applyNumberFormat="1" applyFont="1" applyFill="1" applyBorder="1" applyAlignment="1">
      <alignment horizontal="right" vertical="center"/>
    </xf>
    <xf numFmtId="10" fontId="24" fillId="2" borderId="8" xfId="2" applyNumberFormat="1" applyFont="1" applyFill="1" applyBorder="1" applyAlignment="1">
      <alignment horizontal="right" vertical="center"/>
    </xf>
    <xf numFmtId="0" fontId="24" fillId="2" borderId="8" xfId="0" applyNumberFormat="1" applyFont="1" applyFill="1" applyBorder="1" applyAlignment="1">
      <alignment horizontal="right" vertical="center"/>
    </xf>
    <xf numFmtId="0" fontId="24" fillId="2" borderId="7" xfId="0" applyNumberFormat="1" applyFont="1" applyFill="1" applyBorder="1" applyAlignment="1">
      <alignment horizontal="right" vertical="center"/>
    </xf>
    <xf numFmtId="3" fontId="24" fillId="2" borderId="8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 vertical="center"/>
    </xf>
    <xf numFmtId="3" fontId="24" fillId="2" borderId="10" xfId="0" applyNumberFormat="1" applyFont="1" applyFill="1" applyBorder="1" applyAlignment="1">
      <alignment horizontal="right" vertical="center"/>
    </xf>
    <xf numFmtId="10" fontId="24" fillId="2" borderId="9" xfId="2" applyNumberFormat="1" applyFont="1" applyFill="1" applyBorder="1" applyAlignment="1">
      <alignment horizontal="right" vertical="center"/>
    </xf>
    <xf numFmtId="3" fontId="14" fillId="5" borderId="7" xfId="0" applyNumberFormat="1" applyFont="1" applyFill="1" applyBorder="1" applyAlignment="1">
      <alignment horizontal="right" vertical="center"/>
    </xf>
    <xf numFmtId="3" fontId="22" fillId="3" borderId="10" xfId="0" applyNumberFormat="1" applyFont="1" applyFill="1" applyBorder="1" applyAlignment="1">
      <alignment horizontal="right" vertical="center"/>
    </xf>
    <xf numFmtId="44" fontId="24" fillId="6" borderId="6" xfId="0" applyNumberFormat="1" applyFont="1" applyFill="1" applyBorder="1" applyAlignment="1">
      <alignment horizontal="center" vertical="center" wrapText="1"/>
    </xf>
    <xf numFmtId="3" fontId="14" fillId="6" borderId="7" xfId="0" applyNumberFormat="1" applyFont="1" applyFill="1" applyBorder="1" applyAlignment="1">
      <alignment horizontal="right" vertical="center"/>
    </xf>
    <xf numFmtId="4" fontId="14" fillId="6" borderId="8" xfId="0" applyNumberFormat="1" applyFont="1" applyFill="1" applyBorder="1" applyAlignment="1">
      <alignment horizontal="right" vertical="center"/>
    </xf>
    <xf numFmtId="10" fontId="14" fillId="6" borderId="9" xfId="2" applyNumberFormat="1" applyFont="1" applyFill="1" applyBorder="1" applyAlignment="1">
      <alignment vertical="center"/>
    </xf>
    <xf numFmtId="10" fontId="14" fillId="6" borderId="9" xfId="2" applyNumberFormat="1" applyFont="1" applyFill="1" applyBorder="1" applyAlignment="1">
      <alignment horizontal="right" vertical="center"/>
    </xf>
    <xf numFmtId="4" fontId="14" fillId="6" borderId="9" xfId="0" applyNumberFormat="1" applyFont="1" applyFill="1" applyBorder="1" applyAlignment="1">
      <alignment horizontal="right" vertical="center"/>
    </xf>
    <xf numFmtId="10" fontId="14" fillId="6" borderId="8" xfId="2" applyNumberFormat="1" applyFont="1" applyFill="1" applyBorder="1" applyAlignment="1">
      <alignment horizontal="right" vertical="center"/>
    </xf>
    <xf numFmtId="0" fontId="14" fillId="6" borderId="10" xfId="0" applyNumberFormat="1" applyFont="1" applyFill="1" applyBorder="1" applyAlignment="1">
      <alignment horizontal="right" vertical="center"/>
    </xf>
    <xf numFmtId="0" fontId="14" fillId="6" borderId="7" xfId="0" applyNumberFormat="1" applyFont="1" applyFill="1" applyBorder="1" applyAlignment="1">
      <alignment horizontal="right" vertical="center"/>
    </xf>
    <xf numFmtId="3" fontId="14" fillId="6" borderId="8" xfId="0" applyNumberFormat="1" applyFont="1" applyFill="1" applyBorder="1" applyAlignment="1">
      <alignment horizontal="right" vertical="center"/>
    </xf>
    <xf numFmtId="0" fontId="14" fillId="6" borderId="8" xfId="0" applyNumberFormat="1" applyFont="1" applyFill="1" applyBorder="1" applyAlignment="1">
      <alignment horizontal="right" vertical="center"/>
    </xf>
    <xf numFmtId="3" fontId="14" fillId="6" borderId="10" xfId="0" applyNumberFormat="1" applyFont="1" applyFill="1" applyBorder="1" applyAlignment="1">
      <alignment horizontal="right" vertical="center"/>
    </xf>
    <xf numFmtId="4" fontId="14" fillId="7" borderId="8" xfId="0" applyNumberFormat="1" applyFont="1" applyFill="1" applyBorder="1" applyAlignment="1">
      <alignment horizontal="right" vertical="center"/>
    </xf>
    <xf numFmtId="10" fontId="14" fillId="0" borderId="8" xfId="2" applyNumberFormat="1" applyFont="1" applyFill="1" applyBorder="1" applyAlignment="1">
      <alignment horizontal="right" vertical="center"/>
    </xf>
    <xf numFmtId="3" fontId="14" fillId="7" borderId="7" xfId="0" applyNumberFormat="1" applyFont="1" applyFill="1" applyBorder="1" applyAlignment="1">
      <alignment horizontal="right" vertical="center"/>
    </xf>
    <xf numFmtId="10" fontId="14" fillId="0" borderId="9" xfId="2" applyNumberFormat="1" applyFont="1" applyFill="1" applyBorder="1" applyAlignment="1">
      <alignment horizontal="right" vertical="center"/>
    </xf>
    <xf numFmtId="3" fontId="14" fillId="2" borderId="10" xfId="0" applyNumberFormat="1" applyFont="1" applyFill="1" applyBorder="1" applyAlignment="1">
      <alignment horizontal="right" vertical="center"/>
    </xf>
    <xf numFmtId="10" fontId="14" fillId="2" borderId="16" xfId="2" applyNumberFormat="1" applyFont="1" applyFill="1" applyBorder="1" applyAlignment="1">
      <alignment horizontal="right" vertical="center"/>
    </xf>
    <xf numFmtId="3" fontId="15" fillId="3" borderId="7" xfId="0" applyNumberFormat="1" applyFont="1" applyFill="1" applyBorder="1" applyAlignment="1">
      <alignment horizontal="right" vertical="center"/>
    </xf>
    <xf numFmtId="4" fontId="15" fillId="3" borderId="8" xfId="0" applyNumberFormat="1" applyFont="1" applyFill="1" applyBorder="1" applyAlignment="1">
      <alignment horizontal="right" vertical="center"/>
    </xf>
    <xf numFmtId="10" fontId="15" fillId="3" borderId="9" xfId="2" applyNumberFormat="1" applyFont="1" applyFill="1" applyBorder="1" applyAlignment="1">
      <alignment vertical="center"/>
    </xf>
    <xf numFmtId="10" fontId="15" fillId="3" borderId="9" xfId="2" applyNumberFormat="1" applyFont="1" applyFill="1" applyBorder="1" applyAlignment="1">
      <alignment horizontal="right" vertical="center"/>
    </xf>
    <xf numFmtId="0" fontId="24" fillId="2" borderId="17" xfId="0" applyFont="1" applyFill="1" applyBorder="1" applyAlignment="1">
      <alignment horizontal="left" vertical="center" wrapText="1"/>
    </xf>
    <xf numFmtId="44" fontId="24" fillId="2" borderId="17" xfId="0" applyNumberFormat="1" applyFont="1" applyFill="1" applyBorder="1" applyAlignment="1">
      <alignment horizontal="center" vertical="center" wrapText="1"/>
    </xf>
    <xf numFmtId="3" fontId="14" fillId="2" borderId="18" xfId="0" applyNumberFormat="1" applyFont="1" applyFill="1" applyBorder="1" applyAlignment="1">
      <alignment horizontal="right" vertical="center"/>
    </xf>
    <xf numFmtId="4" fontId="14" fillId="2" borderId="19" xfId="0" applyNumberFormat="1" applyFont="1" applyFill="1" applyBorder="1" applyAlignment="1">
      <alignment horizontal="right" vertical="center"/>
    </xf>
    <xf numFmtId="10" fontId="14" fillId="2" borderId="20" xfId="2" applyNumberFormat="1" applyFont="1" applyFill="1" applyBorder="1" applyAlignment="1">
      <alignment vertical="center"/>
    </xf>
    <xf numFmtId="10" fontId="14" fillId="2" borderId="20" xfId="2" applyNumberFormat="1" applyFont="1" applyFill="1" applyBorder="1" applyAlignment="1">
      <alignment horizontal="right" vertical="center"/>
    </xf>
    <xf numFmtId="4" fontId="14" fillId="2" borderId="20" xfId="0" applyNumberFormat="1" applyFont="1" applyFill="1" applyBorder="1" applyAlignment="1">
      <alignment horizontal="right" vertical="center"/>
    </xf>
    <xf numFmtId="0" fontId="14" fillId="2" borderId="21" xfId="0" applyNumberFormat="1" applyFont="1" applyFill="1" applyBorder="1" applyAlignment="1">
      <alignment horizontal="right" vertical="center"/>
    </xf>
    <xf numFmtId="4" fontId="14" fillId="2" borderId="22" xfId="0" applyNumberFormat="1" applyFont="1" applyFill="1" applyBorder="1" applyAlignment="1">
      <alignment horizontal="right" vertical="center"/>
    </xf>
    <xf numFmtId="10" fontId="14" fillId="2" borderId="21" xfId="2" applyNumberFormat="1" applyFont="1" applyFill="1" applyBorder="1" applyAlignment="1">
      <alignment horizontal="right" vertical="center"/>
    </xf>
    <xf numFmtId="0" fontId="14" fillId="2" borderId="18" xfId="0" applyNumberFormat="1" applyFont="1" applyFill="1" applyBorder="1" applyAlignment="1">
      <alignment horizontal="right" vertical="center"/>
    </xf>
    <xf numFmtId="3" fontId="14" fillId="2" borderId="19" xfId="0" applyNumberFormat="1" applyFont="1" applyFill="1" applyBorder="1" applyAlignment="1">
      <alignment horizontal="right" vertical="center"/>
    </xf>
    <xf numFmtId="10" fontId="14" fillId="2" borderId="19" xfId="2" applyNumberFormat="1" applyFont="1" applyFill="1" applyBorder="1" applyAlignment="1">
      <alignment horizontal="right" vertical="center"/>
    </xf>
    <xf numFmtId="0" fontId="14" fillId="2" borderId="19" xfId="0" applyNumberFormat="1" applyFont="1" applyFill="1" applyBorder="1" applyAlignment="1">
      <alignment horizontal="right" vertical="center"/>
    </xf>
    <xf numFmtId="3" fontId="14" fillId="2" borderId="21" xfId="0" applyNumberFormat="1" applyFont="1" applyFill="1" applyBorder="1" applyAlignment="1">
      <alignment horizontal="right" vertical="center"/>
    </xf>
    <xf numFmtId="164" fontId="15" fillId="4" borderId="23" xfId="0" applyNumberFormat="1" applyFont="1" applyFill="1" applyBorder="1" applyAlignment="1">
      <alignment horizontal="center" vertical="center" wrapText="1"/>
    </xf>
    <xf numFmtId="44" fontId="15" fillId="4" borderId="23" xfId="0" applyNumberFormat="1" applyFont="1" applyFill="1" applyBorder="1" applyAlignment="1">
      <alignment horizontal="center" vertical="center"/>
    </xf>
    <xf numFmtId="3" fontId="15" fillId="4" borderId="24" xfId="0" applyNumberFormat="1" applyFont="1" applyFill="1" applyBorder="1" applyAlignment="1">
      <alignment horizontal="right" vertical="center"/>
    </xf>
    <xf numFmtId="164" fontId="15" fillId="4" borderId="25" xfId="0" applyNumberFormat="1" applyFont="1" applyFill="1" applyBorder="1" applyAlignment="1">
      <alignment horizontal="right" vertical="center"/>
    </xf>
    <xf numFmtId="10" fontId="15" fillId="4" borderId="26" xfId="2" applyNumberFormat="1" applyFont="1" applyFill="1" applyBorder="1" applyAlignment="1">
      <alignment vertical="center"/>
    </xf>
    <xf numFmtId="10" fontId="15" fillId="4" borderId="26" xfId="2" applyNumberFormat="1" applyFont="1" applyFill="1" applyBorder="1" applyAlignment="1">
      <alignment horizontal="right" vertical="center"/>
    </xf>
    <xf numFmtId="164" fontId="15" fillId="4" borderId="26" xfId="0" applyNumberFormat="1" applyFont="1" applyFill="1" applyBorder="1" applyAlignment="1">
      <alignment horizontal="right" vertical="center"/>
    </xf>
    <xf numFmtId="10" fontId="15" fillId="4" borderId="25" xfId="2" applyNumberFormat="1" applyFont="1" applyFill="1" applyBorder="1" applyAlignment="1">
      <alignment horizontal="right" vertical="center"/>
    </xf>
    <xf numFmtId="0" fontId="15" fillId="4" borderId="27" xfId="0" applyNumberFormat="1" applyFont="1" applyFill="1" applyBorder="1" applyAlignment="1">
      <alignment horizontal="right" vertical="center"/>
    </xf>
    <xf numFmtId="0" fontId="15" fillId="4" borderId="24" xfId="0" applyNumberFormat="1" applyFont="1" applyFill="1" applyBorder="1" applyAlignment="1">
      <alignment horizontal="right" vertical="center"/>
    </xf>
    <xf numFmtId="3" fontId="15" fillId="4" borderId="25" xfId="0" applyNumberFormat="1" applyFont="1" applyFill="1" applyBorder="1" applyAlignment="1">
      <alignment horizontal="right" vertical="center"/>
    </xf>
    <xf numFmtId="0" fontId="15" fillId="4" borderId="25" xfId="0" applyNumberFormat="1" applyFont="1" applyFill="1" applyBorder="1" applyAlignment="1">
      <alignment horizontal="right" vertical="center"/>
    </xf>
    <xf numFmtId="4" fontId="15" fillId="4" borderId="25" xfId="0" applyNumberFormat="1" applyFont="1" applyFill="1" applyBorder="1" applyAlignment="1">
      <alignment horizontal="right" vertical="center"/>
    </xf>
    <xf numFmtId="0" fontId="29" fillId="0" borderId="0" xfId="0" applyFont="1"/>
    <xf numFmtId="0" fontId="0" fillId="0" borderId="0" xfId="0" applyAlignment="1">
      <alignment horizontal="center" vertical="center"/>
    </xf>
    <xf numFmtId="0" fontId="30" fillId="0" borderId="0" xfId="0" applyNumberFormat="1" applyFont="1"/>
    <xf numFmtId="0" fontId="30" fillId="0" borderId="0" xfId="0" applyFont="1"/>
    <xf numFmtId="4" fontId="31" fillId="0" borderId="0" xfId="0" applyNumberFormat="1" applyFont="1" applyBorder="1" applyAlignment="1">
      <alignment wrapText="1"/>
    </xf>
    <xf numFmtId="0" fontId="30" fillId="0" borderId="0" xfId="0" applyFont="1" applyBorder="1"/>
    <xf numFmtId="4" fontId="30" fillId="0" borderId="0" xfId="0" applyNumberFormat="1" applyFont="1"/>
    <xf numFmtId="164" fontId="0" fillId="0" borderId="0" xfId="0" applyNumberFormat="1"/>
    <xf numFmtId="0" fontId="0" fillId="0" borderId="0" xfId="0" applyFill="1"/>
    <xf numFmtId="4" fontId="9" fillId="0" borderId="0" xfId="0" applyNumberFormat="1" applyFont="1" applyFill="1"/>
    <xf numFmtId="3" fontId="0" fillId="0" borderId="0" xfId="0" applyNumberFormat="1" applyFill="1"/>
    <xf numFmtId="164" fontId="32" fillId="0" borderId="0" xfId="0" applyNumberFormat="1" applyFont="1" applyFill="1"/>
    <xf numFmtId="0" fontId="9" fillId="0" borderId="0" xfId="0" applyFont="1" applyFill="1"/>
    <xf numFmtId="4" fontId="0" fillId="0" borderId="0" xfId="0" applyNumberFormat="1" applyFill="1"/>
    <xf numFmtId="0" fontId="0" fillId="0" borderId="0" xfId="0" applyNumberFormat="1"/>
    <xf numFmtId="0" fontId="33" fillId="0" borderId="0" xfId="0" applyFont="1"/>
    <xf numFmtId="4" fontId="33" fillId="0" borderId="0" xfId="0" applyNumberFormat="1" applyFont="1"/>
    <xf numFmtId="4" fontId="0" fillId="0" borderId="0" xfId="0" applyNumberFormat="1"/>
    <xf numFmtId="164" fontId="0" fillId="0" borderId="0" xfId="0" applyNumberFormat="1" applyFill="1"/>
    <xf numFmtId="4" fontId="0" fillId="2" borderId="0" xfId="0" applyNumberFormat="1" applyFill="1"/>
    <xf numFmtId="164" fontId="0" fillId="2" borderId="0" xfId="0" applyNumberFormat="1" applyFill="1"/>
    <xf numFmtId="4" fontId="0" fillId="0" borderId="0" xfId="0" applyNumberFormat="1" applyAlignment="1">
      <alignment horizontal="center" vertical="center"/>
    </xf>
    <xf numFmtId="3" fontId="30" fillId="0" borderId="0" xfId="0" applyNumberFormat="1" applyFont="1" applyAlignment="1">
      <alignment horizontal="center"/>
    </xf>
    <xf numFmtId="164" fontId="30" fillId="0" borderId="0" xfId="0" applyNumberFormat="1" applyFont="1"/>
    <xf numFmtId="0" fontId="30" fillId="0" borderId="0" xfId="0" applyNumberFormat="1" applyFont="1" applyAlignment="1"/>
    <xf numFmtId="3" fontId="30" fillId="0" borderId="0" xfId="0" applyNumberFormat="1" applyFont="1" applyFill="1"/>
    <xf numFmtId="0" fontId="30" fillId="0" borderId="0" xfId="0" applyNumberFormat="1" applyFont="1" applyFill="1"/>
    <xf numFmtId="0" fontId="30" fillId="0" borderId="0" xfId="0" applyNumberFormat="1" applyFont="1" applyFill="1" applyAlignment="1">
      <alignment horizontal="right"/>
    </xf>
    <xf numFmtId="3" fontId="33" fillId="0" borderId="0" xfId="0" applyNumberFormat="1" applyFont="1" applyAlignment="1">
      <alignment horizontal="right"/>
    </xf>
    <xf numFmtId="3" fontId="30" fillId="0" borderId="0" xfId="0" applyNumberFormat="1" applyFont="1"/>
    <xf numFmtId="4" fontId="30" fillId="2" borderId="0" xfId="0" applyNumberFormat="1" applyFont="1" applyFill="1"/>
    <xf numFmtId="0" fontId="9" fillId="0" borderId="0" xfId="0" applyFont="1"/>
    <xf numFmtId="3" fontId="0" fillId="0" borderId="0" xfId="0" applyNumberFormat="1"/>
    <xf numFmtId="3" fontId="33" fillId="0" borderId="0" xfId="0" applyNumberFormat="1" applyFont="1" applyBorder="1" applyAlignment="1">
      <alignment horizontal="right"/>
    </xf>
    <xf numFmtId="4" fontId="33" fillId="0" borderId="0" xfId="0" applyNumberFormat="1" applyFont="1" applyBorder="1"/>
    <xf numFmtId="0" fontId="30" fillId="2" borderId="0" xfId="0" applyFont="1" applyFill="1"/>
    <xf numFmtId="3" fontId="0" fillId="0" borderId="0" xfId="0" applyNumberFormat="1" applyAlignment="1">
      <alignment horizontal="center"/>
    </xf>
    <xf numFmtId="164" fontId="9" fillId="0" borderId="0" xfId="0" applyNumberFormat="1" applyFont="1"/>
    <xf numFmtId="0" fontId="0" fillId="0" borderId="0" xfId="0" applyNumberFormat="1" applyAlignment="1"/>
    <xf numFmtId="3" fontId="9" fillId="0" borderId="0" xfId="0" applyNumberFormat="1" applyFont="1" applyFill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right"/>
    </xf>
    <xf numFmtId="3" fontId="9" fillId="0" borderId="0" xfId="0" applyNumberFormat="1" applyFont="1"/>
    <xf numFmtId="4" fontId="9" fillId="0" borderId="0" xfId="0" applyNumberFormat="1" applyFont="1"/>
    <xf numFmtId="3" fontId="0" fillId="0" borderId="0" xfId="0" applyNumberFormat="1" applyAlignment="1">
      <alignment horizontal="right"/>
    </xf>
    <xf numFmtId="0" fontId="0" fillId="0" borderId="0" xfId="0" applyAlignment="1"/>
    <xf numFmtId="0" fontId="9" fillId="0" borderId="0" xfId="0" applyFont="1" applyFill="1" applyAlignment="1">
      <alignment horizontal="right"/>
    </xf>
  </cellXfs>
  <cellStyles count="6">
    <cellStyle name="Dziesiętny" xfId="1" builtinId="3"/>
    <cellStyle name="Normalny" xfId="0" builtinId="0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sniewski.rafal\AppData\Local\Microsoft\Windows\INetCache\Content.Outlook\MNI02C8C\PO_RYBY_2014-2020_spr_mies_2019-05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nośląskie"/>
      <sheetName val="Kujawsko-Pomorskie"/>
      <sheetName val="Lubelskie"/>
      <sheetName val="Lubuskie"/>
      <sheetName val="Łódzkie"/>
      <sheetName val="Małopolskie"/>
      <sheetName val="Mazowieckie"/>
      <sheetName val="Opolskie"/>
      <sheetName val="Podkarpackie"/>
      <sheetName val="Podlaskie"/>
      <sheetName val="Pomorskie"/>
      <sheetName val="Śląskie"/>
      <sheetName val="Świętokrzyskie"/>
      <sheetName val="Warmińsko-Mazurskie"/>
      <sheetName val="Wielkopolskie"/>
      <sheetName val="Zachodniopomorskie"/>
      <sheetName val="Centrala"/>
      <sheetName val="Zestawienie syntetyczne"/>
    </sheetNames>
    <sheetDataSet>
      <sheetData sheetId="0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3</v>
          </cell>
          <cell r="D17">
            <v>1160999.79</v>
          </cell>
          <cell r="E17">
            <v>870749.84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52</v>
          </cell>
          <cell r="D29">
            <v>34174133.980000004</v>
          </cell>
          <cell r="E29">
            <v>25630600.479999997</v>
          </cell>
          <cell r="K29">
            <v>22</v>
          </cell>
          <cell r="L29">
            <v>21330669.140000004</v>
          </cell>
          <cell r="M29">
            <v>15998001.840000002</v>
          </cell>
          <cell r="N29">
            <v>12</v>
          </cell>
          <cell r="O29">
            <v>2916717.6799999997</v>
          </cell>
          <cell r="P29">
            <v>2187538.23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12</v>
          </cell>
          <cell r="Y29">
            <v>2916717.6799999997</v>
          </cell>
          <cell r="Z29">
            <v>2187538.23</v>
          </cell>
          <cell r="AB29">
            <v>7</v>
          </cell>
          <cell r="AC29">
            <v>9</v>
          </cell>
          <cell r="AD29">
            <v>2108720.4299999997</v>
          </cell>
          <cell r="AE29">
            <v>1581540.3225</v>
          </cell>
          <cell r="AG29">
            <v>1</v>
          </cell>
          <cell r="AH29">
            <v>970292.1</v>
          </cell>
          <cell r="AI29">
            <v>0</v>
          </cell>
          <cell r="AJ29">
            <v>13</v>
          </cell>
          <cell r="AK29">
            <v>11</v>
          </cell>
          <cell r="AL29">
            <v>1450413.5699999998</v>
          </cell>
          <cell r="AM29">
            <v>1087810.1600000001</v>
          </cell>
          <cell r="AN29">
            <v>446210.42</v>
          </cell>
          <cell r="AO29">
            <v>334657.81</v>
          </cell>
        </row>
        <row r="30">
          <cell r="C30">
            <v>46</v>
          </cell>
          <cell r="D30">
            <v>30877837.660000004</v>
          </cell>
          <cell r="E30">
            <v>23158378.239999998</v>
          </cell>
          <cell r="K30">
            <v>20</v>
          </cell>
          <cell r="L30">
            <v>21126836.290000003</v>
          </cell>
          <cell r="M30">
            <v>15845127.210000001</v>
          </cell>
          <cell r="N30">
            <v>9</v>
          </cell>
          <cell r="O30">
            <v>2368802.2799999998</v>
          </cell>
          <cell r="P30">
            <v>1776601.69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9</v>
          </cell>
          <cell r="Y30">
            <v>2368802.2799999998</v>
          </cell>
          <cell r="Z30">
            <v>1776601.69</v>
          </cell>
          <cell r="AB30">
            <v>6</v>
          </cell>
          <cell r="AC30">
            <v>7</v>
          </cell>
          <cell r="AD30">
            <v>1636284.92</v>
          </cell>
          <cell r="AE30">
            <v>1227213.69</v>
          </cell>
          <cell r="AG30">
            <v>1</v>
          </cell>
          <cell r="AH30">
            <v>970292.1</v>
          </cell>
          <cell r="AI30">
            <v>0</v>
          </cell>
          <cell r="AJ30">
            <v>10</v>
          </cell>
          <cell r="AK30">
            <v>9</v>
          </cell>
          <cell r="AL30">
            <v>940922.58</v>
          </cell>
          <cell r="AM30">
            <v>705691.92</v>
          </cell>
          <cell r="AN30">
            <v>409035.42</v>
          </cell>
          <cell r="AO30">
            <v>306776.56</v>
          </cell>
        </row>
        <row r="31">
          <cell r="C31">
            <v>3</v>
          </cell>
          <cell r="D31">
            <v>280221.74</v>
          </cell>
          <cell r="E31">
            <v>210166.30499999999</v>
          </cell>
          <cell r="K31">
            <v>2</v>
          </cell>
          <cell r="L31">
            <v>203832.85</v>
          </cell>
          <cell r="M31">
            <v>152874.63</v>
          </cell>
          <cell r="N31">
            <v>1</v>
          </cell>
          <cell r="O31">
            <v>37175</v>
          </cell>
          <cell r="P31">
            <v>27881.25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37175</v>
          </cell>
          <cell r="Z31">
            <v>27881.25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1</v>
          </cell>
          <cell r="AK31">
            <v>1</v>
          </cell>
          <cell r="AL31">
            <v>37175</v>
          </cell>
          <cell r="AM31">
            <v>27881.25</v>
          </cell>
          <cell r="AN31">
            <v>37175</v>
          </cell>
          <cell r="AO31">
            <v>27881.25</v>
          </cell>
        </row>
        <row r="32">
          <cell r="C32">
            <v>3</v>
          </cell>
          <cell r="D32">
            <v>3016074.58</v>
          </cell>
          <cell r="E32">
            <v>2262055.9350000001</v>
          </cell>
          <cell r="K32">
            <v>0</v>
          </cell>
          <cell r="L32">
            <v>0</v>
          </cell>
          <cell r="M32">
            <v>0</v>
          </cell>
          <cell r="N32">
            <v>2</v>
          </cell>
          <cell r="O32">
            <v>510740.4</v>
          </cell>
          <cell r="P32">
            <v>383055.29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</v>
          </cell>
          <cell r="Y32">
            <v>510740.4</v>
          </cell>
          <cell r="Z32">
            <v>383055.29</v>
          </cell>
          <cell r="AB32">
            <v>1</v>
          </cell>
          <cell r="AC32">
            <v>2</v>
          </cell>
          <cell r="AD32">
            <v>472435.51</v>
          </cell>
          <cell r="AE32">
            <v>354326.63250000001</v>
          </cell>
          <cell r="AG32">
            <v>0</v>
          </cell>
          <cell r="AH32">
            <v>0</v>
          </cell>
          <cell r="AI32">
            <v>0</v>
          </cell>
          <cell r="AJ32">
            <v>2</v>
          </cell>
          <cell r="AK32">
            <v>1</v>
          </cell>
          <cell r="AL32">
            <v>472315.99</v>
          </cell>
          <cell r="AM32">
            <v>354236.99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75</v>
          </cell>
          <cell r="D34">
            <v>34431310.289999992</v>
          </cell>
          <cell r="E34">
            <v>25823482.717499994</v>
          </cell>
          <cell r="K34">
            <v>7</v>
          </cell>
          <cell r="L34">
            <v>459162</v>
          </cell>
          <cell r="M34">
            <v>344371.5</v>
          </cell>
          <cell r="N34">
            <v>68</v>
          </cell>
          <cell r="O34">
            <v>33381465.699999999</v>
          </cell>
          <cell r="P34">
            <v>25036099.010000005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68</v>
          </cell>
          <cell r="Y34">
            <v>33381465.699999999</v>
          </cell>
          <cell r="Z34">
            <v>25036099.010000005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68</v>
          </cell>
          <cell r="AK34">
            <v>68</v>
          </cell>
          <cell r="AL34">
            <v>33381465.699999999</v>
          </cell>
          <cell r="AM34">
            <v>25036099.010000002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">
        <row r="7">
          <cell r="C7">
            <v>0</v>
          </cell>
          <cell r="D7">
            <v>0</v>
          </cell>
          <cell r="E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H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</row>
        <row r="17">
          <cell r="C17">
            <v>2</v>
          </cell>
          <cell r="D17">
            <v>140505</v>
          </cell>
          <cell r="E17">
            <v>105378.75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12755</v>
          </cell>
          <cell r="O17">
            <v>9566.25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</v>
          </cell>
          <cell r="X17">
            <v>12755</v>
          </cell>
          <cell r="Y17">
            <v>9566.25</v>
          </cell>
          <cell r="AA17">
            <v>1</v>
          </cell>
          <cell r="AB17">
            <v>1</v>
          </cell>
          <cell r="AC17">
            <v>12755</v>
          </cell>
          <cell r="AD17">
            <v>9566.25</v>
          </cell>
          <cell r="AF17">
            <v>0</v>
          </cell>
          <cell r="AG17">
            <v>0</v>
          </cell>
          <cell r="AH17">
            <v>0</v>
          </cell>
          <cell r="AI17">
            <v>1</v>
          </cell>
          <cell r="AJ17">
            <v>1</v>
          </cell>
          <cell r="AK17">
            <v>12755</v>
          </cell>
          <cell r="AL17">
            <v>9566.25</v>
          </cell>
          <cell r="AM17">
            <v>0</v>
          </cell>
          <cell r="A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S24">
            <v>0</v>
          </cell>
        </row>
        <row r="25"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C29">
            <v>38</v>
          </cell>
          <cell r="D29">
            <v>23839128.640000001</v>
          </cell>
          <cell r="E29">
            <v>17879346.48</v>
          </cell>
          <cell r="J29">
            <v>4</v>
          </cell>
          <cell r="K29">
            <v>6365000</v>
          </cell>
          <cell r="L29">
            <v>4773750</v>
          </cell>
          <cell r="M29">
            <v>8</v>
          </cell>
          <cell r="N29">
            <v>6083261.2199999997</v>
          </cell>
          <cell r="O29">
            <v>4562445.91</v>
          </cell>
          <cell r="Q29">
            <v>0</v>
          </cell>
          <cell r="R29">
            <v>0</v>
          </cell>
          <cell r="S29">
            <v>0</v>
          </cell>
          <cell r="T29">
            <v>1</v>
          </cell>
          <cell r="U29">
            <v>557.7300000000032</v>
          </cell>
          <cell r="V29">
            <v>418.2975000000024</v>
          </cell>
          <cell r="W29">
            <v>8</v>
          </cell>
          <cell r="X29">
            <v>6082703.4899999993</v>
          </cell>
          <cell r="Y29">
            <v>4562027.6124999998</v>
          </cell>
          <cell r="AA29">
            <v>6</v>
          </cell>
          <cell r="AB29">
            <v>6</v>
          </cell>
          <cell r="AC29">
            <v>5682606.3099999996</v>
          </cell>
          <cell r="AD29">
            <v>4261954.7324999999</v>
          </cell>
          <cell r="AF29">
            <v>0</v>
          </cell>
          <cell r="AG29">
            <v>0</v>
          </cell>
          <cell r="AH29">
            <v>0</v>
          </cell>
          <cell r="AI29">
            <v>5</v>
          </cell>
          <cell r="AJ29">
            <v>5</v>
          </cell>
          <cell r="AK29">
            <v>701685.35</v>
          </cell>
          <cell r="AL29">
            <v>526264.01</v>
          </cell>
          <cell r="AM29">
            <v>0</v>
          </cell>
          <cell r="AN29">
            <v>0</v>
          </cell>
        </row>
        <row r="30">
          <cell r="C30">
            <v>35</v>
          </cell>
          <cell r="D30">
            <v>18896628.640000001</v>
          </cell>
          <cell r="E30">
            <v>14172471.48</v>
          </cell>
          <cell r="J30">
            <v>2</v>
          </cell>
          <cell r="K30">
            <v>1490000</v>
          </cell>
          <cell r="L30">
            <v>1117500</v>
          </cell>
          <cell r="M30">
            <v>8</v>
          </cell>
          <cell r="N30">
            <v>6083261.2199999997</v>
          </cell>
          <cell r="O30">
            <v>4562445.91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557.7300000000032</v>
          </cell>
          <cell r="V30">
            <v>418.2975000000024</v>
          </cell>
          <cell r="W30">
            <v>8</v>
          </cell>
          <cell r="X30">
            <v>6082703.4899999993</v>
          </cell>
          <cell r="Y30">
            <v>4562027.6124999998</v>
          </cell>
          <cell r="AA30">
            <v>6</v>
          </cell>
          <cell r="AB30">
            <v>6</v>
          </cell>
          <cell r="AC30">
            <v>5682606.3099999996</v>
          </cell>
          <cell r="AD30">
            <v>4261954.7324999999</v>
          </cell>
          <cell r="AF30">
            <v>0</v>
          </cell>
          <cell r="AG30">
            <v>0</v>
          </cell>
          <cell r="AH30">
            <v>0</v>
          </cell>
          <cell r="AI30">
            <v>5</v>
          </cell>
          <cell r="AJ30">
            <v>5</v>
          </cell>
          <cell r="AK30">
            <v>701685.35</v>
          </cell>
          <cell r="AL30">
            <v>526264.01</v>
          </cell>
          <cell r="AM30">
            <v>0</v>
          </cell>
          <cell r="A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2">
          <cell r="C32">
            <v>3</v>
          </cell>
          <cell r="D32">
            <v>4942500</v>
          </cell>
          <cell r="E32">
            <v>3706875</v>
          </cell>
          <cell r="J32">
            <v>2</v>
          </cell>
          <cell r="K32">
            <v>4875000</v>
          </cell>
          <cell r="L32">
            <v>3656250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4">
          <cell r="C34">
            <v>26</v>
          </cell>
          <cell r="D34">
            <v>5434861.8500000006</v>
          </cell>
          <cell r="E34">
            <v>4076146.38</v>
          </cell>
          <cell r="J34">
            <v>2</v>
          </cell>
          <cell r="K34">
            <v>97647.65</v>
          </cell>
          <cell r="L34">
            <v>73235.73</v>
          </cell>
          <cell r="M34">
            <v>24</v>
          </cell>
          <cell r="N34">
            <v>4892649.9000000013</v>
          </cell>
          <cell r="O34">
            <v>3669487.3200000003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24</v>
          </cell>
          <cell r="X34">
            <v>4892649.9000000013</v>
          </cell>
          <cell r="Y34">
            <v>3669487.3200000003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24</v>
          </cell>
          <cell r="AJ34">
            <v>24</v>
          </cell>
          <cell r="AK34">
            <v>4892649.9000000004</v>
          </cell>
          <cell r="AL34">
            <v>3669487.32</v>
          </cell>
          <cell r="AM34">
            <v>0</v>
          </cell>
          <cell r="AN34">
            <v>0</v>
          </cell>
        </row>
        <row r="35">
          <cell r="C35">
            <v>3</v>
          </cell>
          <cell r="D35">
            <v>751545</v>
          </cell>
          <cell r="E35">
            <v>563658.80000000005</v>
          </cell>
          <cell r="J35">
            <v>3</v>
          </cell>
          <cell r="K35">
            <v>751545</v>
          </cell>
          <cell r="L35">
            <v>563658.75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8">
          <cell r="AH38">
            <v>0</v>
          </cell>
          <cell r="AM38">
            <v>0</v>
          </cell>
          <cell r="AN38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</row>
        <row r="40">
          <cell r="AF40">
            <v>0</v>
          </cell>
          <cell r="AG40">
            <v>0</v>
          </cell>
          <cell r="AH40">
            <v>0</v>
          </cell>
        </row>
        <row r="41">
          <cell r="AH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B43">
            <v>0</v>
          </cell>
          <cell r="AC43">
            <v>0</v>
          </cell>
          <cell r="AD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B44">
            <v>0</v>
          </cell>
          <cell r="AC44">
            <v>0</v>
          </cell>
          <cell r="AD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</row>
        <row r="47">
          <cell r="C47">
            <v>2</v>
          </cell>
          <cell r="D47">
            <v>85531</v>
          </cell>
          <cell r="E47">
            <v>64148.25</v>
          </cell>
          <cell r="J47">
            <v>1</v>
          </cell>
          <cell r="K47">
            <v>34737</v>
          </cell>
          <cell r="L47">
            <v>26052.75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49">
          <cell r="C49">
            <v>6</v>
          </cell>
          <cell r="D49">
            <v>6118133.6699999999</v>
          </cell>
          <cell r="E49">
            <v>4588600.25</v>
          </cell>
          <cell r="J49">
            <v>3</v>
          </cell>
          <cell r="K49">
            <v>687722</v>
          </cell>
          <cell r="L49">
            <v>515791.5</v>
          </cell>
          <cell r="M49">
            <v>3</v>
          </cell>
          <cell r="N49">
            <v>5320683.82</v>
          </cell>
          <cell r="O49">
            <v>3990512.85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3</v>
          </cell>
          <cell r="X49">
            <v>5320683.82</v>
          </cell>
          <cell r="Y49">
            <v>3990512.85</v>
          </cell>
          <cell r="AA49">
            <v>3</v>
          </cell>
          <cell r="AB49">
            <v>4</v>
          </cell>
          <cell r="AC49">
            <v>3385222.43</v>
          </cell>
          <cell r="AD49">
            <v>2538916.8199999998</v>
          </cell>
          <cell r="AF49">
            <v>0</v>
          </cell>
          <cell r="AG49">
            <v>0</v>
          </cell>
          <cell r="AH49">
            <v>0</v>
          </cell>
          <cell r="AI49">
            <v>5</v>
          </cell>
          <cell r="AJ49">
            <v>3</v>
          </cell>
          <cell r="AK49">
            <v>3337735.52</v>
          </cell>
          <cell r="AL49">
            <v>2503301.62</v>
          </cell>
          <cell r="AM49">
            <v>3004969.1999999247</v>
          </cell>
          <cell r="AN49">
            <v>2253726.9</v>
          </cell>
        </row>
        <row r="50">
          <cell r="AF50">
            <v>0</v>
          </cell>
          <cell r="AG50">
            <v>0</v>
          </cell>
          <cell r="AH50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</row>
        <row r="53"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M54">
            <v>0</v>
          </cell>
          <cell r="N54">
            <v>0</v>
          </cell>
          <cell r="O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AF56">
            <v>0</v>
          </cell>
          <cell r="AG56">
            <v>0</v>
          </cell>
          <cell r="AH56">
            <v>0</v>
          </cell>
          <cell r="AM56">
            <v>0</v>
          </cell>
          <cell r="AN56">
            <v>0</v>
          </cell>
        </row>
      </sheetData>
      <sheetData sheetId="2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</v>
          </cell>
          <cell r="D17">
            <v>130225.61</v>
          </cell>
          <cell r="E17">
            <v>97669.207500000004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1</v>
          </cell>
          <cell r="D20">
            <v>235000</v>
          </cell>
          <cell r="E20">
            <v>176250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82</v>
          </cell>
          <cell r="D29">
            <v>26509397.909999996</v>
          </cell>
          <cell r="E29">
            <v>19882048.432499997</v>
          </cell>
          <cell r="K29">
            <v>19</v>
          </cell>
          <cell r="L29">
            <v>4412931.4000000004</v>
          </cell>
          <cell r="M29">
            <v>3309698.5500000003</v>
          </cell>
          <cell r="N29">
            <v>30</v>
          </cell>
          <cell r="O29">
            <v>12084042.950000001</v>
          </cell>
          <cell r="P29">
            <v>9063032.1400000006</v>
          </cell>
          <cell r="R29">
            <v>0</v>
          </cell>
          <cell r="S29">
            <v>0</v>
          </cell>
          <cell r="T29">
            <v>0</v>
          </cell>
          <cell r="U29">
            <v>2</v>
          </cell>
          <cell r="V29">
            <v>2468.9000000000233</v>
          </cell>
          <cell r="W29">
            <v>1851.6750000000175</v>
          </cell>
          <cell r="X29">
            <v>30</v>
          </cell>
          <cell r="Y29">
            <v>12081574.050000001</v>
          </cell>
          <cell r="Z29">
            <v>9061180.4649999999</v>
          </cell>
          <cell r="AB29">
            <v>18</v>
          </cell>
          <cell r="AC29">
            <v>20</v>
          </cell>
          <cell r="AD29">
            <v>4610993.91</v>
          </cell>
          <cell r="AE29">
            <v>3458245.4325000001</v>
          </cell>
          <cell r="AG29">
            <v>0</v>
          </cell>
          <cell r="AH29">
            <v>0</v>
          </cell>
          <cell r="AI29">
            <v>0</v>
          </cell>
          <cell r="AJ29">
            <v>14</v>
          </cell>
          <cell r="AK29">
            <v>13</v>
          </cell>
          <cell r="AL29">
            <v>1720682.41</v>
          </cell>
          <cell r="AM29">
            <v>1290511.76</v>
          </cell>
          <cell r="AN29">
            <v>259999.99999999933</v>
          </cell>
          <cell r="AO29">
            <v>195000</v>
          </cell>
        </row>
        <row r="30">
          <cell r="C30">
            <v>74</v>
          </cell>
          <cell r="D30">
            <v>24064034.049999997</v>
          </cell>
          <cell r="E30">
            <v>18048025.537499998</v>
          </cell>
          <cell r="K30">
            <v>15</v>
          </cell>
          <cell r="L30">
            <v>3569760.02</v>
          </cell>
          <cell r="M30">
            <v>2677320.0150000001</v>
          </cell>
          <cell r="N30">
            <v>30</v>
          </cell>
          <cell r="O30">
            <v>12084042.950000001</v>
          </cell>
          <cell r="P30">
            <v>9063032.1400000006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2468.9000000000233</v>
          </cell>
          <cell r="W30">
            <v>1851.6750000000175</v>
          </cell>
          <cell r="X30">
            <v>30</v>
          </cell>
          <cell r="Y30">
            <v>12081574.050000001</v>
          </cell>
          <cell r="Z30">
            <v>9061180.5374999996</v>
          </cell>
          <cell r="AB30">
            <v>18</v>
          </cell>
          <cell r="AC30">
            <v>20</v>
          </cell>
          <cell r="AD30">
            <v>4610993.91</v>
          </cell>
          <cell r="AE30">
            <v>3458245.4325000001</v>
          </cell>
          <cell r="AG30">
            <v>0</v>
          </cell>
          <cell r="AH30">
            <v>0</v>
          </cell>
          <cell r="AI30">
            <v>0</v>
          </cell>
          <cell r="AJ30">
            <v>14</v>
          </cell>
          <cell r="AK30">
            <v>13</v>
          </cell>
          <cell r="AL30">
            <v>1720682.41</v>
          </cell>
          <cell r="AM30">
            <v>1290511.76</v>
          </cell>
          <cell r="AN30">
            <v>259999.99999999933</v>
          </cell>
          <cell r="AO30">
            <v>195000</v>
          </cell>
        </row>
        <row r="31">
          <cell r="C31">
            <v>5</v>
          </cell>
          <cell r="D31">
            <v>473310.99</v>
          </cell>
          <cell r="E31">
            <v>354983.24249999999</v>
          </cell>
          <cell r="K31">
            <v>3</v>
          </cell>
          <cell r="L31">
            <v>214480</v>
          </cell>
          <cell r="M31">
            <v>160860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3</v>
          </cell>
          <cell r="D32">
            <v>1972052.87</v>
          </cell>
          <cell r="E32">
            <v>1479039.6525000001</v>
          </cell>
          <cell r="K32">
            <v>1</v>
          </cell>
          <cell r="L32">
            <v>628691.38</v>
          </cell>
          <cell r="M32">
            <v>471518.53500000003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129</v>
          </cell>
          <cell r="D34">
            <v>33280679.27999999</v>
          </cell>
          <cell r="E34">
            <v>24960509.459999993</v>
          </cell>
          <cell r="K34">
            <v>3</v>
          </cell>
          <cell r="L34">
            <v>482355.19999999995</v>
          </cell>
          <cell r="M34">
            <v>361766.39999999997</v>
          </cell>
          <cell r="N34">
            <v>126</v>
          </cell>
          <cell r="O34">
            <v>30156736.890000001</v>
          </cell>
          <cell r="P34">
            <v>22617552.219999999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126</v>
          </cell>
          <cell r="Y34">
            <v>30156736.890000001</v>
          </cell>
          <cell r="Z34">
            <v>22617552.219999999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128</v>
          </cell>
          <cell r="AK34">
            <v>126</v>
          </cell>
          <cell r="AL34">
            <v>30156736.890000001</v>
          </cell>
          <cell r="AM34">
            <v>22617552.219999999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3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369305.9</v>
          </cell>
          <cell r="E17">
            <v>276979.42499999999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117000</v>
          </cell>
          <cell r="P17">
            <v>87750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</v>
          </cell>
          <cell r="Y17">
            <v>117000</v>
          </cell>
          <cell r="Z17">
            <v>87750</v>
          </cell>
          <cell r="AB17">
            <v>1</v>
          </cell>
          <cell r="AC17">
            <v>1</v>
          </cell>
          <cell r="AD17">
            <v>117000</v>
          </cell>
          <cell r="AE17">
            <v>87750</v>
          </cell>
          <cell r="AG17">
            <v>1</v>
          </cell>
          <cell r="AH17">
            <v>117000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16</v>
          </cell>
          <cell r="D29">
            <v>8941257.3499999996</v>
          </cell>
          <cell r="E29">
            <v>6705943.0124999993</v>
          </cell>
          <cell r="K29">
            <v>4</v>
          </cell>
          <cell r="L29">
            <v>2593194.3600000003</v>
          </cell>
          <cell r="M29">
            <v>1944895.77</v>
          </cell>
          <cell r="N29">
            <v>5</v>
          </cell>
          <cell r="O29">
            <v>1268293.26</v>
          </cell>
          <cell r="P29">
            <v>951219.91999999993</v>
          </cell>
          <cell r="R29">
            <v>1</v>
          </cell>
          <cell r="S29">
            <v>75057.41</v>
          </cell>
          <cell r="T29">
            <v>56293.05</v>
          </cell>
          <cell r="U29">
            <v>0</v>
          </cell>
          <cell r="V29">
            <v>0</v>
          </cell>
          <cell r="W29">
            <v>0</v>
          </cell>
          <cell r="X29">
            <v>4</v>
          </cell>
          <cell r="Y29">
            <v>1193235.8500000001</v>
          </cell>
          <cell r="Z29">
            <v>894926.86999999988</v>
          </cell>
          <cell r="AB29">
            <v>2</v>
          </cell>
          <cell r="AC29">
            <v>2</v>
          </cell>
          <cell r="AD29">
            <v>683674.07000000007</v>
          </cell>
          <cell r="AE29">
            <v>512755.55250000005</v>
          </cell>
          <cell r="AG29">
            <v>0</v>
          </cell>
          <cell r="AH29">
            <v>0</v>
          </cell>
          <cell r="AI29">
            <v>0</v>
          </cell>
          <cell r="AJ29">
            <v>3</v>
          </cell>
          <cell r="AK29">
            <v>3</v>
          </cell>
          <cell r="AL29">
            <v>795060.5</v>
          </cell>
          <cell r="AM29">
            <v>596295.37</v>
          </cell>
          <cell r="AN29">
            <v>111386.42666666639</v>
          </cell>
          <cell r="AO29">
            <v>83539.820000000007</v>
          </cell>
        </row>
        <row r="30">
          <cell r="C30">
            <v>14</v>
          </cell>
          <cell r="D30">
            <v>3607917.93</v>
          </cell>
          <cell r="E30">
            <v>2705938.4474999998</v>
          </cell>
          <cell r="K30">
            <v>3</v>
          </cell>
          <cell r="L30">
            <v>1243194.3600000001</v>
          </cell>
          <cell r="M30">
            <v>932395.77000000014</v>
          </cell>
          <cell r="N30">
            <v>5</v>
          </cell>
          <cell r="O30">
            <v>1268293.26</v>
          </cell>
          <cell r="P30">
            <v>951219.91999999993</v>
          </cell>
          <cell r="R30">
            <v>1</v>
          </cell>
          <cell r="S30">
            <v>75057.41</v>
          </cell>
          <cell r="T30">
            <v>56293.05</v>
          </cell>
          <cell r="U30">
            <v>0</v>
          </cell>
          <cell r="V30">
            <v>0</v>
          </cell>
          <cell r="W30">
            <v>0</v>
          </cell>
          <cell r="X30">
            <v>4</v>
          </cell>
          <cell r="Y30">
            <v>1193235.8500000001</v>
          </cell>
          <cell r="Z30">
            <v>894926.86999999988</v>
          </cell>
          <cell r="AB30">
            <v>2</v>
          </cell>
          <cell r="AC30">
            <v>2</v>
          </cell>
          <cell r="AD30">
            <v>683674.07000000007</v>
          </cell>
          <cell r="AE30">
            <v>512755.55250000005</v>
          </cell>
          <cell r="AG30">
            <v>0</v>
          </cell>
          <cell r="AH30">
            <v>0</v>
          </cell>
          <cell r="AI30">
            <v>0</v>
          </cell>
          <cell r="AJ30">
            <v>3</v>
          </cell>
          <cell r="AK30">
            <v>3</v>
          </cell>
          <cell r="AL30">
            <v>795060.5</v>
          </cell>
          <cell r="AM30">
            <v>596295.37</v>
          </cell>
          <cell r="AN30">
            <v>111386.42666666639</v>
          </cell>
          <cell r="AO30">
            <v>83539.820000000007</v>
          </cell>
        </row>
        <row r="31">
          <cell r="C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2</v>
          </cell>
          <cell r="D32">
            <v>5333339.42</v>
          </cell>
          <cell r="E32">
            <v>4000004.5649999999</v>
          </cell>
          <cell r="K32">
            <v>1</v>
          </cell>
          <cell r="L32">
            <v>1350000</v>
          </cell>
          <cell r="M32">
            <v>1012500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50</v>
          </cell>
          <cell r="D34">
            <v>8942034.9600000009</v>
          </cell>
          <cell r="E34">
            <v>6706526.2200000016</v>
          </cell>
          <cell r="K34">
            <v>5</v>
          </cell>
          <cell r="L34">
            <v>603157.85</v>
          </cell>
          <cell r="M34">
            <v>452368.38750000001</v>
          </cell>
          <cell r="N34">
            <v>45</v>
          </cell>
          <cell r="O34">
            <v>8203359.4500000002</v>
          </cell>
          <cell r="P34">
            <v>6152519.4500000002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45</v>
          </cell>
          <cell r="Y34">
            <v>8203359.4500000002</v>
          </cell>
          <cell r="Z34">
            <v>6152519.4500000002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45</v>
          </cell>
          <cell r="AK34">
            <v>45</v>
          </cell>
          <cell r="AL34">
            <v>8203359.4500000002</v>
          </cell>
          <cell r="AM34">
            <v>6152519.4500000002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4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C17">
            <v>2</v>
          </cell>
          <cell r="D17">
            <v>546422.5</v>
          </cell>
          <cell r="E17">
            <v>409816.875</v>
          </cell>
          <cell r="K17">
            <v>2</v>
          </cell>
          <cell r="L17">
            <v>546422.5</v>
          </cell>
          <cell r="M17">
            <v>409816.875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6</v>
          </cell>
          <cell r="D28">
            <v>359997</v>
          </cell>
          <cell r="E28">
            <v>269997.75</v>
          </cell>
          <cell r="K28">
            <v>1</v>
          </cell>
          <cell r="L28">
            <v>17499</v>
          </cell>
          <cell r="M28">
            <v>13124.25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</row>
        <row r="29">
          <cell r="C29">
            <v>33</v>
          </cell>
          <cell r="D29">
            <v>36006074.980000004</v>
          </cell>
          <cell r="E29">
            <v>27004556.234999999</v>
          </cell>
          <cell r="K29">
            <v>15</v>
          </cell>
          <cell r="L29">
            <v>14599095.98</v>
          </cell>
          <cell r="M29">
            <v>10949321.984999999</v>
          </cell>
          <cell r="N29">
            <v>9</v>
          </cell>
          <cell r="O29">
            <v>14912024.58</v>
          </cell>
          <cell r="P29">
            <v>11184018.4125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9</v>
          </cell>
          <cell r="Y29">
            <v>14912024.58</v>
          </cell>
          <cell r="Z29">
            <v>11184018.4125</v>
          </cell>
          <cell r="AB29">
            <v>2</v>
          </cell>
          <cell r="AC29">
            <v>2</v>
          </cell>
          <cell r="AD29">
            <v>106295.51000000001</v>
          </cell>
          <cell r="AE29">
            <v>79721.632500000007</v>
          </cell>
          <cell r="AG29">
            <v>0</v>
          </cell>
          <cell r="AH29">
            <v>0</v>
          </cell>
          <cell r="AI29">
            <v>0</v>
          </cell>
          <cell r="AJ29">
            <v>8</v>
          </cell>
          <cell r="AK29">
            <v>7</v>
          </cell>
          <cell r="AL29">
            <v>3067052.9099999997</v>
          </cell>
          <cell r="AM29">
            <v>2300289.6799999997</v>
          </cell>
          <cell r="AN29">
            <v>3025602.2699999996</v>
          </cell>
          <cell r="AO29">
            <v>2269201.6999999997</v>
          </cell>
        </row>
        <row r="30">
          <cell r="C30">
            <v>29</v>
          </cell>
          <cell r="D30">
            <v>24400646.02</v>
          </cell>
          <cell r="E30">
            <v>18300484.515000001</v>
          </cell>
          <cell r="K30">
            <v>14</v>
          </cell>
          <cell r="L30">
            <v>13691607.98</v>
          </cell>
          <cell r="M30">
            <v>10268705.984999999</v>
          </cell>
          <cell r="N30">
            <v>7</v>
          </cell>
          <cell r="O30">
            <v>4468497.51</v>
          </cell>
          <cell r="P30">
            <v>3351373.11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7</v>
          </cell>
          <cell r="Y30">
            <v>4468497.51</v>
          </cell>
          <cell r="Z30">
            <v>3351373.11</v>
          </cell>
          <cell r="AB30">
            <v>1</v>
          </cell>
          <cell r="AC30">
            <v>1</v>
          </cell>
          <cell r="AD30">
            <v>41450.639999999999</v>
          </cell>
          <cell r="AE30">
            <v>31087.98</v>
          </cell>
          <cell r="AG30">
            <v>0</v>
          </cell>
          <cell r="AH30">
            <v>0</v>
          </cell>
          <cell r="AI30">
            <v>0</v>
          </cell>
          <cell r="AJ30">
            <v>6</v>
          </cell>
          <cell r="AK30">
            <v>5</v>
          </cell>
          <cell r="AL30">
            <v>752944.4</v>
          </cell>
          <cell r="AM30">
            <v>564708.30000000005</v>
          </cell>
          <cell r="AN30">
            <v>711493.76</v>
          </cell>
          <cell r="AO30">
            <v>533620.31999999995</v>
          </cell>
        </row>
        <row r="31">
          <cell r="C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4</v>
          </cell>
          <cell r="D32">
            <v>11605428.960000001</v>
          </cell>
          <cell r="E32">
            <v>8704071.7200000007</v>
          </cell>
          <cell r="K32">
            <v>1</v>
          </cell>
          <cell r="L32">
            <v>907488</v>
          </cell>
          <cell r="M32">
            <v>680616</v>
          </cell>
          <cell r="N32">
            <v>2</v>
          </cell>
          <cell r="O32">
            <v>10443527.07</v>
          </cell>
          <cell r="P32">
            <v>7832645.3025000002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2</v>
          </cell>
          <cell r="Y32">
            <v>10443527.07</v>
          </cell>
          <cell r="Z32">
            <v>7832645.3025000002</v>
          </cell>
          <cell r="AB32">
            <v>1</v>
          </cell>
          <cell r="AC32">
            <v>1</v>
          </cell>
          <cell r="AD32">
            <v>64844.87</v>
          </cell>
          <cell r="AE32">
            <v>48633.652500000004</v>
          </cell>
          <cell r="AG32">
            <v>0</v>
          </cell>
          <cell r="AH32">
            <v>0</v>
          </cell>
          <cell r="AI32">
            <v>0</v>
          </cell>
          <cell r="AK32">
            <v>2</v>
          </cell>
          <cell r="AL32">
            <v>2314108.5099999998</v>
          </cell>
          <cell r="AM32">
            <v>1735581.38</v>
          </cell>
          <cell r="AN32">
            <v>2314108.5099999998</v>
          </cell>
          <cell r="AO32">
            <v>1735581.38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64</v>
          </cell>
          <cell r="D34">
            <v>13059332.049999995</v>
          </cell>
          <cell r="E34">
            <v>9794499.0374999959</v>
          </cell>
          <cell r="K34">
            <v>2</v>
          </cell>
          <cell r="L34">
            <v>29212.5</v>
          </cell>
          <cell r="M34">
            <v>21909.375</v>
          </cell>
          <cell r="N34">
            <v>62</v>
          </cell>
          <cell r="O34">
            <v>12736250.199999999</v>
          </cell>
          <cell r="P34">
            <v>9552187.4100000001</v>
          </cell>
          <cell r="R34">
            <v>1</v>
          </cell>
          <cell r="S34">
            <v>188440.1</v>
          </cell>
          <cell r="T34">
            <v>141330.07500000001</v>
          </cell>
          <cell r="U34">
            <v>0</v>
          </cell>
          <cell r="V34">
            <v>0</v>
          </cell>
          <cell r="W34">
            <v>0</v>
          </cell>
          <cell r="X34">
            <v>61</v>
          </cell>
          <cell r="Y34">
            <v>12547810.1</v>
          </cell>
          <cell r="Z34">
            <v>9410857.3350000009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62</v>
          </cell>
          <cell r="AK34">
            <v>62</v>
          </cell>
          <cell r="AL34">
            <v>12736250.199999999</v>
          </cell>
          <cell r="AM34">
            <v>9552187.4100000001</v>
          </cell>
          <cell r="AO34">
            <v>0</v>
          </cell>
          <cell r="AP34">
            <v>0</v>
          </cell>
        </row>
        <row r="35">
          <cell r="C35">
            <v>1</v>
          </cell>
          <cell r="D35">
            <v>216000</v>
          </cell>
          <cell r="E35">
            <v>162000</v>
          </cell>
          <cell r="K35">
            <v>1</v>
          </cell>
          <cell r="L35">
            <v>216000</v>
          </cell>
          <cell r="M35">
            <v>162000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5">
        <row r="7">
          <cell r="C7">
            <v>0</v>
          </cell>
          <cell r="D7">
            <v>0</v>
          </cell>
          <cell r="E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F11">
            <v>0</v>
          </cell>
          <cell r="AG11">
            <v>0</v>
          </cell>
          <cell r="AH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S24">
            <v>0</v>
          </cell>
        </row>
        <row r="25"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</row>
        <row r="27">
          <cell r="C27">
            <v>1</v>
          </cell>
          <cell r="D27">
            <v>7534507.9299999997</v>
          </cell>
          <cell r="E27">
            <v>5650880.9500000002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C29">
            <v>19</v>
          </cell>
          <cell r="D29">
            <v>7846125.2300000004</v>
          </cell>
          <cell r="E29">
            <v>5884593.9225000003</v>
          </cell>
          <cell r="J29">
            <v>2</v>
          </cell>
          <cell r="K29">
            <v>881456.68</v>
          </cell>
          <cell r="L29">
            <v>661092.51</v>
          </cell>
          <cell r="M29">
            <v>10</v>
          </cell>
          <cell r="N29">
            <v>3921971.35</v>
          </cell>
          <cell r="O29">
            <v>2941478.49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10</v>
          </cell>
          <cell r="X29">
            <v>3921971.35</v>
          </cell>
          <cell r="Y29">
            <v>2941478.49</v>
          </cell>
          <cell r="AA29">
            <v>4</v>
          </cell>
          <cell r="AB29">
            <v>4</v>
          </cell>
          <cell r="AC29">
            <v>566291.22</v>
          </cell>
          <cell r="AD29">
            <v>424718.41499999998</v>
          </cell>
          <cell r="AF29">
            <v>0</v>
          </cell>
          <cell r="AG29">
            <v>0</v>
          </cell>
          <cell r="AH29">
            <v>0</v>
          </cell>
          <cell r="AI29">
            <v>6</v>
          </cell>
          <cell r="AJ29">
            <v>5</v>
          </cell>
          <cell r="AK29">
            <v>1251533.99</v>
          </cell>
          <cell r="AL29">
            <v>938650.49</v>
          </cell>
          <cell r="AM29">
            <v>1069560.96</v>
          </cell>
          <cell r="AN29">
            <v>802170.72</v>
          </cell>
        </row>
        <row r="30">
          <cell r="C30">
            <v>19</v>
          </cell>
          <cell r="D30">
            <v>7846125.2300000004</v>
          </cell>
          <cell r="E30">
            <v>5884593.9225000003</v>
          </cell>
          <cell r="J30">
            <v>2</v>
          </cell>
          <cell r="K30">
            <v>881456.68</v>
          </cell>
          <cell r="L30">
            <v>661092.51</v>
          </cell>
          <cell r="M30">
            <v>10</v>
          </cell>
          <cell r="N30">
            <v>3921971.35</v>
          </cell>
          <cell r="O30">
            <v>2941478.49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10</v>
          </cell>
          <cell r="X30">
            <v>3921971.35</v>
          </cell>
          <cell r="Y30">
            <v>2941478.49</v>
          </cell>
          <cell r="AA30">
            <v>4</v>
          </cell>
          <cell r="AB30">
            <v>4</v>
          </cell>
          <cell r="AC30">
            <v>566291.22</v>
          </cell>
          <cell r="AD30">
            <v>424718.41499999998</v>
          </cell>
          <cell r="AF30">
            <v>0</v>
          </cell>
          <cell r="AG30">
            <v>0</v>
          </cell>
          <cell r="AH30">
            <v>0</v>
          </cell>
          <cell r="AI30">
            <v>6</v>
          </cell>
          <cell r="AJ30">
            <v>5</v>
          </cell>
          <cell r="AK30">
            <v>1251533.99</v>
          </cell>
          <cell r="AL30">
            <v>938650.49</v>
          </cell>
          <cell r="AM30">
            <v>1069560.96</v>
          </cell>
          <cell r="AN30">
            <v>802170.72</v>
          </cell>
        </row>
        <row r="31">
          <cell r="C31">
            <v>0</v>
          </cell>
          <cell r="D31">
            <v>0</v>
          </cell>
          <cell r="E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</row>
        <row r="34">
          <cell r="C34">
            <v>45</v>
          </cell>
          <cell r="D34">
            <v>13129749.73</v>
          </cell>
          <cell r="E34">
            <v>9847312.2974999994</v>
          </cell>
          <cell r="J34">
            <v>2</v>
          </cell>
          <cell r="K34">
            <v>213835.5</v>
          </cell>
          <cell r="L34">
            <v>160376.625</v>
          </cell>
          <cell r="M34">
            <v>43</v>
          </cell>
          <cell r="N34">
            <v>12629154.52</v>
          </cell>
          <cell r="O34">
            <v>9471865.7400000002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43</v>
          </cell>
          <cell r="X34">
            <v>12629154.520000003</v>
          </cell>
          <cell r="Y34">
            <v>9471865.7400000021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43</v>
          </cell>
          <cell r="AJ34">
            <v>43</v>
          </cell>
          <cell r="AK34">
            <v>12629154.52</v>
          </cell>
          <cell r="AL34">
            <v>9471865.7300000004</v>
          </cell>
          <cell r="AM34">
            <v>0</v>
          </cell>
          <cell r="AN34">
            <v>0</v>
          </cell>
        </row>
        <row r="35">
          <cell r="C35">
            <v>1</v>
          </cell>
          <cell r="D35">
            <v>376351.2</v>
          </cell>
          <cell r="E35">
            <v>282263.40000000002</v>
          </cell>
          <cell r="J35">
            <v>1</v>
          </cell>
          <cell r="K35">
            <v>376351.2</v>
          </cell>
          <cell r="L35">
            <v>282263.40000000002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8">
          <cell r="AH38">
            <v>0</v>
          </cell>
          <cell r="AM38">
            <v>0</v>
          </cell>
          <cell r="AN38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</row>
        <row r="40">
          <cell r="AF40">
            <v>0</v>
          </cell>
          <cell r="AG40">
            <v>0</v>
          </cell>
          <cell r="AH40">
            <v>0</v>
          </cell>
        </row>
        <row r="41">
          <cell r="AH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AB43">
            <v>0</v>
          </cell>
          <cell r="AC43">
            <v>0</v>
          </cell>
          <cell r="AD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AB44">
            <v>0</v>
          </cell>
          <cell r="AC44">
            <v>0</v>
          </cell>
          <cell r="AD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</row>
        <row r="47">
          <cell r="C47">
            <v>2</v>
          </cell>
          <cell r="D47">
            <v>4978875</v>
          </cell>
          <cell r="E47">
            <v>3734156.25</v>
          </cell>
          <cell r="J47">
            <v>0</v>
          </cell>
          <cell r="K47">
            <v>0</v>
          </cell>
          <cell r="L47">
            <v>0</v>
          </cell>
          <cell r="M47">
            <v>1</v>
          </cell>
          <cell r="N47">
            <v>1806920.53</v>
          </cell>
          <cell r="O47">
            <v>1355190.39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</v>
          </cell>
          <cell r="X47">
            <v>1806920.53</v>
          </cell>
          <cell r="Y47">
            <v>1355190.39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</row>
        <row r="49">
          <cell r="C49">
            <v>1</v>
          </cell>
          <cell r="D49">
            <v>438188.51</v>
          </cell>
          <cell r="E49">
            <v>328641.38250000001</v>
          </cell>
          <cell r="J49">
            <v>0</v>
          </cell>
          <cell r="K49">
            <v>0</v>
          </cell>
          <cell r="L49">
            <v>0</v>
          </cell>
          <cell r="M49">
            <v>1</v>
          </cell>
          <cell r="N49">
            <v>234105.49</v>
          </cell>
          <cell r="O49">
            <v>175579.11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234105.49</v>
          </cell>
          <cell r="Y49">
            <v>175579.11</v>
          </cell>
          <cell r="AA49">
            <v>1</v>
          </cell>
          <cell r="AB49">
            <v>1</v>
          </cell>
          <cell r="AC49">
            <v>234105.49</v>
          </cell>
          <cell r="AD49">
            <v>175579.11749999999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</row>
        <row r="50">
          <cell r="AF50">
            <v>0</v>
          </cell>
          <cell r="AG50">
            <v>0</v>
          </cell>
          <cell r="AH50">
            <v>0</v>
          </cell>
        </row>
        <row r="52"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</row>
        <row r="53">
          <cell r="M53">
            <v>0</v>
          </cell>
          <cell r="N53">
            <v>0</v>
          </cell>
          <cell r="O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M54">
            <v>0</v>
          </cell>
          <cell r="N54">
            <v>0</v>
          </cell>
          <cell r="O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AF56">
            <v>0</v>
          </cell>
          <cell r="AG56">
            <v>0</v>
          </cell>
          <cell r="AH56">
            <v>0</v>
          </cell>
          <cell r="AM56">
            <v>0</v>
          </cell>
          <cell r="AN56">
            <v>0</v>
          </cell>
        </row>
      </sheetData>
      <sheetData sheetId="6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1</v>
          </cell>
          <cell r="D16">
            <v>300000</v>
          </cell>
          <cell r="E16">
            <v>225000</v>
          </cell>
          <cell r="K16">
            <v>0</v>
          </cell>
          <cell r="L16">
            <v>0</v>
          </cell>
          <cell r="M16">
            <v>0</v>
          </cell>
          <cell r="N16">
            <v>1</v>
          </cell>
          <cell r="O16">
            <v>300000</v>
          </cell>
          <cell r="P16">
            <v>225000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</v>
          </cell>
          <cell r="Y16">
            <v>300000</v>
          </cell>
          <cell r="Z16">
            <v>225000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</v>
          </cell>
          <cell r="D17">
            <v>322000</v>
          </cell>
          <cell r="E17">
            <v>241500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C27">
            <v>1</v>
          </cell>
          <cell r="D27">
            <v>5999729.1200000001</v>
          </cell>
          <cell r="E27">
            <v>4499796.84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2</v>
          </cell>
          <cell r="D28">
            <v>52500</v>
          </cell>
          <cell r="E28">
            <v>39375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34</v>
          </cell>
          <cell r="D29">
            <v>26577672.52</v>
          </cell>
          <cell r="E29">
            <v>19933254.390000001</v>
          </cell>
          <cell r="K29">
            <v>12</v>
          </cell>
          <cell r="L29">
            <v>9400278.9199999999</v>
          </cell>
          <cell r="M29">
            <v>7050209.1899999995</v>
          </cell>
          <cell r="N29">
            <v>12</v>
          </cell>
          <cell r="O29">
            <v>6828978.8200000003</v>
          </cell>
          <cell r="P29">
            <v>5121734.0925000003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12</v>
          </cell>
          <cell r="Y29">
            <v>6828978.8200000003</v>
          </cell>
          <cell r="Z29">
            <v>5121734.0925000003</v>
          </cell>
          <cell r="AB29">
            <v>5</v>
          </cell>
          <cell r="AC29">
            <v>6</v>
          </cell>
          <cell r="AD29">
            <v>1688026</v>
          </cell>
          <cell r="AE29">
            <v>1266019.5</v>
          </cell>
          <cell r="AG29">
            <v>0</v>
          </cell>
          <cell r="AH29">
            <v>0</v>
          </cell>
          <cell r="AI29">
            <v>0</v>
          </cell>
          <cell r="AJ29">
            <v>10</v>
          </cell>
          <cell r="AK29">
            <v>6</v>
          </cell>
          <cell r="AL29">
            <v>1916742.81</v>
          </cell>
          <cell r="AM29">
            <v>1437557.09</v>
          </cell>
          <cell r="AN29">
            <v>1368624.2533333297</v>
          </cell>
          <cell r="AO29">
            <v>1026468.19</v>
          </cell>
        </row>
        <row r="30">
          <cell r="C30">
            <v>34</v>
          </cell>
          <cell r="D30">
            <v>26577672.52</v>
          </cell>
          <cell r="E30">
            <v>19933254.390000001</v>
          </cell>
          <cell r="K30">
            <v>12</v>
          </cell>
          <cell r="L30">
            <v>9400278.9199999999</v>
          </cell>
          <cell r="M30">
            <v>7050209.1899999995</v>
          </cell>
          <cell r="N30">
            <v>12</v>
          </cell>
          <cell r="O30">
            <v>6828978.8200000003</v>
          </cell>
          <cell r="P30">
            <v>5121734.0925000003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12</v>
          </cell>
          <cell r="Y30">
            <v>6828978.8200000003</v>
          </cell>
          <cell r="Z30">
            <v>5121734.0925000003</v>
          </cell>
          <cell r="AB30">
            <v>5</v>
          </cell>
          <cell r="AC30">
            <v>6</v>
          </cell>
          <cell r="AD30">
            <v>1688026</v>
          </cell>
          <cell r="AE30">
            <v>1266019.5</v>
          </cell>
          <cell r="AG30">
            <v>0</v>
          </cell>
          <cell r="AH30">
            <v>0</v>
          </cell>
          <cell r="AI30">
            <v>0</v>
          </cell>
          <cell r="AJ30">
            <v>10</v>
          </cell>
          <cell r="AK30">
            <v>6</v>
          </cell>
          <cell r="AL30">
            <v>1916742.81</v>
          </cell>
          <cell r="AM30">
            <v>1437557.09</v>
          </cell>
          <cell r="AN30">
            <v>1368624.2533333297</v>
          </cell>
          <cell r="AO30">
            <v>1026468.19</v>
          </cell>
        </row>
        <row r="31">
          <cell r="C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70</v>
          </cell>
          <cell r="D34">
            <v>15339337.689999999</v>
          </cell>
          <cell r="E34">
            <v>11504503.2675</v>
          </cell>
          <cell r="K34">
            <v>2</v>
          </cell>
          <cell r="L34">
            <v>133746.1</v>
          </cell>
          <cell r="M34">
            <v>100309.57500000001</v>
          </cell>
          <cell r="N34">
            <v>68</v>
          </cell>
          <cell r="O34">
            <v>14800725.9</v>
          </cell>
          <cell r="P34">
            <v>11100544.199999999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3446.45</v>
          </cell>
          <cell r="W34">
            <v>2584.83</v>
          </cell>
          <cell r="X34">
            <v>68</v>
          </cell>
          <cell r="Y34">
            <v>14797279.450000001</v>
          </cell>
          <cell r="Z34">
            <v>11097959.369999999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68</v>
          </cell>
          <cell r="AK34">
            <v>68</v>
          </cell>
          <cell r="AL34">
            <v>14797279.449999999</v>
          </cell>
          <cell r="AM34">
            <v>11097959.359999999</v>
          </cell>
          <cell r="AN34">
            <v>0</v>
          </cell>
          <cell r="AO34">
            <v>0</v>
          </cell>
        </row>
        <row r="35">
          <cell r="C35">
            <v>1</v>
          </cell>
          <cell r="D35">
            <v>228000</v>
          </cell>
          <cell r="E35">
            <v>171000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2</v>
          </cell>
          <cell r="D49">
            <v>4077274</v>
          </cell>
          <cell r="E49">
            <v>3057955.5</v>
          </cell>
          <cell r="K49">
            <v>1</v>
          </cell>
          <cell r="L49">
            <v>2078074</v>
          </cell>
          <cell r="M49">
            <v>1558555.5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7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3</v>
          </cell>
          <cell r="D28">
            <v>183550</v>
          </cell>
          <cell r="E28">
            <v>137662.5</v>
          </cell>
          <cell r="K28">
            <v>1</v>
          </cell>
          <cell r="L28">
            <v>6000</v>
          </cell>
          <cell r="M28">
            <v>4500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</row>
        <row r="29">
          <cell r="C29">
            <v>18</v>
          </cell>
          <cell r="D29">
            <v>2427040.1</v>
          </cell>
          <cell r="E29">
            <v>1820280.0750000002</v>
          </cell>
          <cell r="K29">
            <v>2</v>
          </cell>
          <cell r="L29">
            <v>194444.23</v>
          </cell>
          <cell r="M29">
            <v>145833.17250000002</v>
          </cell>
          <cell r="N29">
            <v>7</v>
          </cell>
          <cell r="O29">
            <v>525261.39999999991</v>
          </cell>
          <cell r="P29">
            <v>393946.01999999996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</v>
          </cell>
          <cell r="Y29">
            <v>525261.39999999991</v>
          </cell>
          <cell r="Z29">
            <v>393946.01999999996</v>
          </cell>
          <cell r="AB29">
            <v>3</v>
          </cell>
          <cell r="AC29">
            <v>3</v>
          </cell>
          <cell r="AD29">
            <v>359052.45</v>
          </cell>
          <cell r="AE29">
            <v>269289.33750000002</v>
          </cell>
          <cell r="AG29">
            <v>0</v>
          </cell>
          <cell r="AH29">
            <v>0</v>
          </cell>
          <cell r="AI29">
            <v>0</v>
          </cell>
          <cell r="AJ29">
            <v>3</v>
          </cell>
          <cell r="AK29">
            <v>3</v>
          </cell>
          <cell r="AL29">
            <v>359052.45</v>
          </cell>
          <cell r="AM29">
            <v>269289.32</v>
          </cell>
          <cell r="AN29">
            <v>0</v>
          </cell>
          <cell r="AO29">
            <v>0</v>
          </cell>
        </row>
        <row r="30">
          <cell r="C30">
            <v>17</v>
          </cell>
          <cell r="D30">
            <v>2393540.1</v>
          </cell>
          <cell r="E30">
            <v>1795155.0750000002</v>
          </cell>
          <cell r="K30">
            <v>2</v>
          </cell>
          <cell r="L30">
            <v>194444.23</v>
          </cell>
          <cell r="M30">
            <v>145833.17250000002</v>
          </cell>
          <cell r="N30">
            <v>6</v>
          </cell>
          <cell r="O30">
            <v>491761.39999999997</v>
          </cell>
          <cell r="P30">
            <v>368821.01999999996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6</v>
          </cell>
          <cell r="Y30">
            <v>491761.39999999997</v>
          </cell>
          <cell r="Z30">
            <v>368821.01999999996</v>
          </cell>
          <cell r="AB30">
            <v>3</v>
          </cell>
          <cell r="AC30">
            <v>3</v>
          </cell>
          <cell r="AD30">
            <v>359052.45</v>
          </cell>
          <cell r="AE30">
            <v>269289.33750000002</v>
          </cell>
          <cell r="AG30">
            <v>0</v>
          </cell>
          <cell r="AH30">
            <v>0</v>
          </cell>
          <cell r="AI30">
            <v>0</v>
          </cell>
          <cell r="AJ30">
            <v>3</v>
          </cell>
          <cell r="AK30">
            <v>3</v>
          </cell>
          <cell r="AL30">
            <v>359052.45</v>
          </cell>
          <cell r="AM30">
            <v>269289.32</v>
          </cell>
          <cell r="AN30">
            <v>0</v>
          </cell>
          <cell r="AO30">
            <v>0</v>
          </cell>
        </row>
        <row r="31">
          <cell r="C31">
            <v>1</v>
          </cell>
          <cell r="D31">
            <v>33500</v>
          </cell>
          <cell r="E31">
            <v>25125</v>
          </cell>
          <cell r="K31">
            <v>0</v>
          </cell>
          <cell r="L31">
            <v>0</v>
          </cell>
          <cell r="M31">
            <v>0</v>
          </cell>
          <cell r="N31">
            <v>1</v>
          </cell>
          <cell r="O31">
            <v>33500</v>
          </cell>
          <cell r="P31">
            <v>25125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33500</v>
          </cell>
          <cell r="Z31">
            <v>25125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64</v>
          </cell>
          <cell r="D34">
            <v>9500061.8599999994</v>
          </cell>
          <cell r="E34">
            <v>7125046.3949999996</v>
          </cell>
          <cell r="K34">
            <v>2</v>
          </cell>
          <cell r="L34">
            <v>81171.8</v>
          </cell>
          <cell r="M34">
            <v>60878.850000000006</v>
          </cell>
          <cell r="N34">
            <v>62</v>
          </cell>
          <cell r="O34">
            <v>9344125.5299999993</v>
          </cell>
          <cell r="P34">
            <v>7008093.9199999999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62</v>
          </cell>
          <cell r="Y34">
            <v>9344125.5299999993</v>
          </cell>
          <cell r="Z34">
            <v>7008093.9199999999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62</v>
          </cell>
          <cell r="AK34">
            <v>62</v>
          </cell>
          <cell r="AL34">
            <v>9344125.5299999993</v>
          </cell>
          <cell r="AM34">
            <v>7008093.9199999999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8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42</v>
          </cell>
          <cell r="D29">
            <v>22644976.390000001</v>
          </cell>
          <cell r="E29">
            <v>16983732.2925</v>
          </cell>
          <cell r="K29">
            <v>6</v>
          </cell>
          <cell r="L29">
            <v>993071.65999999992</v>
          </cell>
          <cell r="M29">
            <v>744803.75</v>
          </cell>
          <cell r="N29">
            <v>21</v>
          </cell>
          <cell r="O29">
            <v>13488746.439999999</v>
          </cell>
          <cell r="P29">
            <v>10116559.780000001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215208.38</v>
          </cell>
          <cell r="W29">
            <v>161406.285</v>
          </cell>
          <cell r="X29">
            <v>21</v>
          </cell>
          <cell r="Y29">
            <v>13273538.059999999</v>
          </cell>
          <cell r="Z29">
            <v>9955153.495000001</v>
          </cell>
          <cell r="AB29">
            <v>6</v>
          </cell>
          <cell r="AC29">
            <v>7</v>
          </cell>
          <cell r="AD29">
            <v>967070.27</v>
          </cell>
          <cell r="AE29">
            <v>725302.70250000001</v>
          </cell>
          <cell r="AG29">
            <v>0</v>
          </cell>
          <cell r="AH29">
            <v>0</v>
          </cell>
          <cell r="AI29">
            <v>0</v>
          </cell>
          <cell r="AJ29">
            <v>21</v>
          </cell>
          <cell r="AK29">
            <v>16</v>
          </cell>
          <cell r="AL29">
            <v>4907748.2300000004</v>
          </cell>
          <cell r="AM29">
            <v>3680811.16</v>
          </cell>
          <cell r="AN29">
            <v>4869465.373333321</v>
          </cell>
          <cell r="AO29">
            <v>3652099.03</v>
          </cell>
        </row>
        <row r="30">
          <cell r="C30">
            <v>38</v>
          </cell>
          <cell r="D30">
            <v>22123343.640000001</v>
          </cell>
          <cell r="E30">
            <v>16592507.73</v>
          </cell>
          <cell r="K30">
            <v>5</v>
          </cell>
          <cell r="L30">
            <v>897071.65999999992</v>
          </cell>
          <cell r="M30">
            <v>672803.75</v>
          </cell>
          <cell r="N30">
            <v>18</v>
          </cell>
          <cell r="O30">
            <v>13223125.699999999</v>
          </cell>
          <cell r="P30">
            <v>9917344.2300000004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215208.38</v>
          </cell>
          <cell r="W30">
            <v>161406.285</v>
          </cell>
          <cell r="X30">
            <v>18</v>
          </cell>
          <cell r="Y30">
            <v>13007917.319999998</v>
          </cell>
          <cell r="Z30">
            <v>9755937.9450000003</v>
          </cell>
          <cell r="AB30">
            <v>6</v>
          </cell>
          <cell r="AC30">
            <v>7</v>
          </cell>
          <cell r="AD30">
            <v>967070.27</v>
          </cell>
          <cell r="AE30">
            <v>725302.70250000001</v>
          </cell>
          <cell r="AG30">
            <v>0</v>
          </cell>
          <cell r="AH30">
            <v>0</v>
          </cell>
          <cell r="AI30">
            <v>0</v>
          </cell>
          <cell r="AJ30">
            <v>19</v>
          </cell>
          <cell r="AK30">
            <v>14</v>
          </cell>
          <cell r="AL30">
            <v>4858248.2300000004</v>
          </cell>
          <cell r="AM30">
            <v>3643686.16</v>
          </cell>
          <cell r="AN30">
            <v>4819965.373333321</v>
          </cell>
          <cell r="AO30">
            <v>3614974.03</v>
          </cell>
        </row>
        <row r="31">
          <cell r="C31">
            <v>4</v>
          </cell>
          <cell r="D31">
            <v>521632.75</v>
          </cell>
          <cell r="E31">
            <v>391224.5625</v>
          </cell>
          <cell r="K31">
            <v>1</v>
          </cell>
          <cell r="L31">
            <v>96000</v>
          </cell>
          <cell r="M31">
            <v>72000</v>
          </cell>
          <cell r="N31">
            <v>3</v>
          </cell>
          <cell r="O31">
            <v>265620.74</v>
          </cell>
          <cell r="P31">
            <v>199215.55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3</v>
          </cell>
          <cell r="Y31">
            <v>265620.74</v>
          </cell>
          <cell r="Z31">
            <v>199215.55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2</v>
          </cell>
          <cell r="AK31">
            <v>2</v>
          </cell>
          <cell r="AL31">
            <v>49500</v>
          </cell>
          <cell r="AM31">
            <v>37125</v>
          </cell>
          <cell r="AN31">
            <v>49500</v>
          </cell>
          <cell r="AO31">
            <v>37125</v>
          </cell>
        </row>
        <row r="32">
          <cell r="C32">
            <v>0</v>
          </cell>
          <cell r="D32">
            <v>0</v>
          </cell>
          <cell r="E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31</v>
          </cell>
          <cell r="D34">
            <v>12860845.65</v>
          </cell>
          <cell r="E34">
            <v>9645634.2375000007</v>
          </cell>
          <cell r="K34">
            <v>0</v>
          </cell>
          <cell r="L34">
            <v>0</v>
          </cell>
          <cell r="M34">
            <v>0</v>
          </cell>
          <cell r="N34">
            <v>31</v>
          </cell>
          <cell r="O34">
            <v>12228029.880000001</v>
          </cell>
          <cell r="P34">
            <v>9171022.2999999989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31</v>
          </cell>
          <cell r="Y34">
            <v>12228029.880000001</v>
          </cell>
          <cell r="Z34">
            <v>9171022.2999999989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33</v>
          </cell>
          <cell r="AK34">
            <v>31</v>
          </cell>
          <cell r="AL34">
            <v>12228029.880000001</v>
          </cell>
          <cell r="AM34">
            <v>9171022.2899999991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9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397698.24</v>
          </cell>
          <cell r="E17">
            <v>298273.68</v>
          </cell>
          <cell r="K17">
            <v>0</v>
          </cell>
          <cell r="L17">
            <v>0</v>
          </cell>
          <cell r="M17">
            <v>0</v>
          </cell>
          <cell r="N17">
            <v>2</v>
          </cell>
          <cell r="O17">
            <v>158308</v>
          </cell>
          <cell r="P17">
            <v>118731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</v>
          </cell>
          <cell r="Y17">
            <v>158308</v>
          </cell>
          <cell r="Z17">
            <v>118731</v>
          </cell>
          <cell r="AB17">
            <v>2</v>
          </cell>
          <cell r="AC17">
            <v>2</v>
          </cell>
          <cell r="AD17">
            <v>158308</v>
          </cell>
          <cell r="AE17">
            <v>118731</v>
          </cell>
          <cell r="AG17">
            <v>0</v>
          </cell>
          <cell r="AH17">
            <v>0</v>
          </cell>
          <cell r="AI17">
            <v>0</v>
          </cell>
          <cell r="AJ17">
            <v>3</v>
          </cell>
          <cell r="AK17">
            <v>2</v>
          </cell>
          <cell r="AL17">
            <v>158308</v>
          </cell>
          <cell r="AM17">
            <v>118731</v>
          </cell>
          <cell r="AN17">
            <v>149408</v>
          </cell>
          <cell r="AO17">
            <v>112056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1</v>
          </cell>
          <cell r="D20">
            <v>63043.65</v>
          </cell>
          <cell r="E20">
            <v>47282.737500000003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C27">
            <v>1</v>
          </cell>
          <cell r="D27">
            <v>7997641.8399999999</v>
          </cell>
          <cell r="E27">
            <v>5998231.3799999999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11</v>
          </cell>
          <cell r="D29">
            <v>19605162.509999998</v>
          </cell>
          <cell r="E29">
            <v>14703871.879999999</v>
          </cell>
          <cell r="K29">
            <v>4</v>
          </cell>
          <cell r="L29">
            <v>12869317.890000001</v>
          </cell>
          <cell r="M29">
            <v>9651988.4199999999</v>
          </cell>
          <cell r="N29">
            <v>3</v>
          </cell>
          <cell r="O29">
            <v>744693.78</v>
          </cell>
          <cell r="P29">
            <v>558520.33000000007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3</v>
          </cell>
          <cell r="Y29">
            <v>744693.78</v>
          </cell>
          <cell r="Z29">
            <v>558520.33000000007</v>
          </cell>
          <cell r="AB29">
            <v>3</v>
          </cell>
          <cell r="AC29">
            <v>3</v>
          </cell>
          <cell r="AD29">
            <v>744673.75</v>
          </cell>
          <cell r="AE29">
            <v>558505.31000000006</v>
          </cell>
          <cell r="AG29">
            <v>0</v>
          </cell>
          <cell r="AH29">
            <v>0</v>
          </cell>
          <cell r="AI29">
            <v>0</v>
          </cell>
          <cell r="AJ29">
            <v>3</v>
          </cell>
          <cell r="AK29">
            <v>2</v>
          </cell>
          <cell r="AL29">
            <v>680835.25</v>
          </cell>
          <cell r="AM29">
            <v>510626.43</v>
          </cell>
          <cell r="AN29">
            <v>452350</v>
          </cell>
          <cell r="AO29">
            <v>339262.5</v>
          </cell>
        </row>
        <row r="30">
          <cell r="C30">
            <v>9</v>
          </cell>
          <cell r="D30">
            <v>7545162.5099999998</v>
          </cell>
          <cell r="E30">
            <v>5658871.8799999999</v>
          </cell>
          <cell r="K30">
            <v>2</v>
          </cell>
          <cell r="L30">
            <v>809317.89</v>
          </cell>
          <cell r="M30">
            <v>606988.42000000004</v>
          </cell>
          <cell r="N30">
            <v>3</v>
          </cell>
          <cell r="O30">
            <v>744693.78</v>
          </cell>
          <cell r="P30">
            <v>558520.33000000007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3</v>
          </cell>
          <cell r="Y30">
            <v>744693.78</v>
          </cell>
          <cell r="Z30">
            <v>558520.33000000007</v>
          </cell>
          <cell r="AB30">
            <v>3</v>
          </cell>
          <cell r="AC30">
            <v>3</v>
          </cell>
          <cell r="AD30">
            <v>744673.75</v>
          </cell>
          <cell r="AE30">
            <v>558505.31000000006</v>
          </cell>
          <cell r="AG30">
            <v>0</v>
          </cell>
          <cell r="AH30">
            <v>0</v>
          </cell>
          <cell r="AI30">
            <v>0</v>
          </cell>
          <cell r="AJ30">
            <v>3</v>
          </cell>
          <cell r="AK30">
            <v>2</v>
          </cell>
          <cell r="AL30">
            <v>680835.25</v>
          </cell>
          <cell r="AM30">
            <v>510626.43</v>
          </cell>
          <cell r="AN30">
            <v>452350</v>
          </cell>
          <cell r="AO30">
            <v>339262.5</v>
          </cell>
        </row>
        <row r="31">
          <cell r="C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2</v>
          </cell>
          <cell r="D32">
            <v>12060000</v>
          </cell>
          <cell r="E32">
            <v>9045000</v>
          </cell>
          <cell r="K32">
            <v>2</v>
          </cell>
          <cell r="L32">
            <v>12060000</v>
          </cell>
          <cell r="M32">
            <v>9045000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18</v>
          </cell>
          <cell r="D34">
            <v>5595746.4900000002</v>
          </cell>
          <cell r="E34">
            <v>4196809.87</v>
          </cell>
          <cell r="K34">
            <v>2</v>
          </cell>
          <cell r="L34">
            <v>119970.15</v>
          </cell>
          <cell r="M34">
            <v>89977.61</v>
          </cell>
          <cell r="N34">
            <v>16</v>
          </cell>
          <cell r="O34">
            <v>5521682.7199999997</v>
          </cell>
          <cell r="P34">
            <v>4141261.98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16</v>
          </cell>
          <cell r="Y34">
            <v>5521682.7199999997</v>
          </cell>
          <cell r="Z34">
            <v>4141261.98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16</v>
          </cell>
          <cell r="AK34">
            <v>16</v>
          </cell>
          <cell r="AL34">
            <v>5521682.7199999997</v>
          </cell>
          <cell r="AM34">
            <v>4141261.98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0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182</v>
          </cell>
          <cell r="D8">
            <v>12298125.1</v>
          </cell>
          <cell r="E8">
            <v>9223593.8249999993</v>
          </cell>
          <cell r="K8">
            <v>28</v>
          </cell>
          <cell r="L8">
            <v>1508465.2</v>
          </cell>
          <cell r="M8">
            <v>1131348.8999999999</v>
          </cell>
          <cell r="N8">
            <v>82</v>
          </cell>
          <cell r="O8">
            <v>4283396</v>
          </cell>
          <cell r="P8">
            <v>3212547</v>
          </cell>
          <cell r="R8">
            <v>1</v>
          </cell>
          <cell r="S8">
            <v>41472</v>
          </cell>
          <cell r="T8">
            <v>31104</v>
          </cell>
          <cell r="U8">
            <v>6</v>
          </cell>
          <cell r="V8">
            <v>14307.2</v>
          </cell>
          <cell r="W8">
            <v>10730.400000000001</v>
          </cell>
          <cell r="X8">
            <v>81</v>
          </cell>
          <cell r="Y8">
            <v>4227616.8</v>
          </cell>
          <cell r="Z8">
            <v>3170712.6</v>
          </cell>
          <cell r="AB8">
            <v>23</v>
          </cell>
          <cell r="AC8">
            <v>23</v>
          </cell>
          <cell r="AD8">
            <v>1061968</v>
          </cell>
          <cell r="AE8">
            <v>796476</v>
          </cell>
          <cell r="AG8">
            <v>0</v>
          </cell>
          <cell r="AH8">
            <v>0</v>
          </cell>
          <cell r="AI8">
            <v>0</v>
          </cell>
          <cell r="AJ8">
            <v>46</v>
          </cell>
          <cell r="AK8">
            <v>41</v>
          </cell>
          <cell r="AL8">
            <v>1917068</v>
          </cell>
          <cell r="AM8">
            <v>1437801</v>
          </cell>
          <cell r="AN8">
            <v>1917068</v>
          </cell>
          <cell r="AO8">
            <v>1437801</v>
          </cell>
        </row>
        <row r="9">
          <cell r="C9">
            <v>1</v>
          </cell>
          <cell r="D9">
            <v>1999983.12</v>
          </cell>
          <cell r="E9">
            <v>1499987.34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14</v>
          </cell>
          <cell r="D10">
            <v>31242523.530000001</v>
          </cell>
          <cell r="E10">
            <v>23431892.647500001</v>
          </cell>
          <cell r="K10">
            <v>6</v>
          </cell>
          <cell r="L10">
            <v>70680</v>
          </cell>
          <cell r="M10">
            <v>53010</v>
          </cell>
          <cell r="N10">
            <v>6</v>
          </cell>
          <cell r="O10">
            <v>20716357.190000001</v>
          </cell>
          <cell r="P10">
            <v>15537267.890000001</v>
          </cell>
          <cell r="R10">
            <v>0</v>
          </cell>
          <cell r="S10">
            <v>0</v>
          </cell>
          <cell r="T10">
            <v>0</v>
          </cell>
          <cell r="U10">
            <v>2</v>
          </cell>
          <cell r="V10">
            <v>248974.5700000003</v>
          </cell>
          <cell r="W10">
            <v>186730.92750000022</v>
          </cell>
          <cell r="X10">
            <v>6</v>
          </cell>
          <cell r="Y10">
            <v>20467382.620000001</v>
          </cell>
          <cell r="Z10">
            <v>15350536.9625</v>
          </cell>
          <cell r="AB10">
            <v>2</v>
          </cell>
          <cell r="AC10">
            <v>3</v>
          </cell>
          <cell r="AD10">
            <v>14278738.58</v>
          </cell>
          <cell r="AE10">
            <v>10709053.935000001</v>
          </cell>
          <cell r="AG10">
            <v>0</v>
          </cell>
          <cell r="AH10">
            <v>0</v>
          </cell>
          <cell r="AI10">
            <v>0</v>
          </cell>
          <cell r="AJ10">
            <v>8</v>
          </cell>
          <cell r="AK10">
            <v>3</v>
          </cell>
          <cell r="AL10">
            <v>16191158.51</v>
          </cell>
          <cell r="AM10">
            <v>12143368.869999999</v>
          </cell>
          <cell r="AN10">
            <v>15349095.749999961</v>
          </cell>
          <cell r="AO10">
            <v>11511821.809999999</v>
          </cell>
        </row>
        <row r="11">
          <cell r="C11">
            <v>2</v>
          </cell>
          <cell r="D11">
            <v>15136199</v>
          </cell>
          <cell r="E11">
            <v>11352149.25</v>
          </cell>
          <cell r="M11">
            <v>0</v>
          </cell>
          <cell r="N11">
            <v>2</v>
          </cell>
          <cell r="O11">
            <v>14598132.16</v>
          </cell>
          <cell r="P11">
            <v>10948599.120000001</v>
          </cell>
          <cell r="R11">
            <v>0</v>
          </cell>
          <cell r="S11">
            <v>0</v>
          </cell>
          <cell r="T11">
            <v>0</v>
          </cell>
          <cell r="U11">
            <v>2</v>
          </cell>
          <cell r="V11">
            <v>248974.5700000003</v>
          </cell>
          <cell r="W11">
            <v>186730.92750000022</v>
          </cell>
          <cell r="X11">
            <v>2</v>
          </cell>
          <cell r="Y11">
            <v>14349157.59</v>
          </cell>
          <cell r="Z11">
            <v>10761868.192500001</v>
          </cell>
          <cell r="AB11">
            <v>2</v>
          </cell>
          <cell r="AC11">
            <v>3</v>
          </cell>
          <cell r="AD11">
            <v>14278738.58</v>
          </cell>
          <cell r="AE11">
            <v>10709053.935000001</v>
          </cell>
          <cell r="AG11">
            <v>0</v>
          </cell>
          <cell r="AH11">
            <v>0</v>
          </cell>
          <cell r="AI11">
            <v>0</v>
          </cell>
          <cell r="AL11">
            <v>15246699.48</v>
          </cell>
          <cell r="AM11">
            <v>11435024.6</v>
          </cell>
          <cell r="AN11">
            <v>14404636.719999962</v>
          </cell>
          <cell r="AO11">
            <v>10803477.539999999</v>
          </cell>
        </row>
        <row r="12">
          <cell r="C12">
            <v>3</v>
          </cell>
          <cell r="D12">
            <v>15786529.029999999</v>
          </cell>
          <cell r="E12">
            <v>11839896.772499999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5872459.0300000003</v>
          </cell>
          <cell r="P12">
            <v>4404344.2699999996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</v>
          </cell>
          <cell r="Y12">
            <v>5872459.0300000003</v>
          </cell>
          <cell r="Z12">
            <v>4404344.2699999996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9</v>
          </cell>
          <cell r="D13">
            <v>319795.5</v>
          </cell>
          <cell r="E13">
            <v>239846.625</v>
          </cell>
          <cell r="K13">
            <v>6</v>
          </cell>
          <cell r="L13">
            <v>70680</v>
          </cell>
          <cell r="M13">
            <v>53010</v>
          </cell>
          <cell r="N13">
            <v>3</v>
          </cell>
          <cell r="O13">
            <v>245766</v>
          </cell>
          <cell r="P13">
            <v>184324.5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3</v>
          </cell>
          <cell r="Y13">
            <v>245766</v>
          </cell>
          <cell r="Z13">
            <v>184324.5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3</v>
          </cell>
          <cell r="D14">
            <v>4699090.91</v>
          </cell>
          <cell r="E14">
            <v>3524318.1825000001</v>
          </cell>
          <cell r="K14">
            <v>1</v>
          </cell>
          <cell r="L14">
            <v>1944177.38</v>
          </cell>
          <cell r="M14">
            <v>1458133.0349999999</v>
          </cell>
          <cell r="N14">
            <v>2</v>
          </cell>
          <cell r="O14">
            <v>2501335.21</v>
          </cell>
          <cell r="P14">
            <v>1876001.4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2</v>
          </cell>
          <cell r="Y14">
            <v>2501335.21</v>
          </cell>
          <cell r="Z14">
            <v>1876001.4</v>
          </cell>
          <cell r="AB14">
            <v>2</v>
          </cell>
          <cell r="AC14">
            <v>3</v>
          </cell>
          <cell r="AD14">
            <v>2427745.58</v>
          </cell>
          <cell r="AE14">
            <v>1820809.1850000001</v>
          </cell>
          <cell r="AG14">
            <v>0</v>
          </cell>
          <cell r="AH14">
            <v>0</v>
          </cell>
          <cell r="AI14">
            <v>0</v>
          </cell>
          <cell r="AJ14">
            <v>4</v>
          </cell>
          <cell r="AK14">
            <v>2</v>
          </cell>
          <cell r="AL14">
            <v>2501335.21</v>
          </cell>
          <cell r="AM14">
            <v>1876001.4</v>
          </cell>
          <cell r="AN14">
            <v>695332.99</v>
          </cell>
          <cell r="AO14">
            <v>521499.74</v>
          </cell>
        </row>
        <row r="15">
          <cell r="C15">
            <v>105</v>
          </cell>
          <cell r="D15">
            <v>35943105.48999998</v>
          </cell>
          <cell r="E15">
            <v>17971552.74499999</v>
          </cell>
          <cell r="K15">
            <v>39</v>
          </cell>
          <cell r="L15">
            <v>8333492.0999999996</v>
          </cell>
          <cell r="M15">
            <v>4166746.05</v>
          </cell>
          <cell r="N15">
            <v>66</v>
          </cell>
          <cell r="O15">
            <v>26496979.539999999</v>
          </cell>
          <cell r="P15">
            <v>13248489.720000001</v>
          </cell>
          <cell r="R15">
            <v>2</v>
          </cell>
          <cell r="S15">
            <v>3504407.4</v>
          </cell>
          <cell r="T15">
            <v>1752203.7</v>
          </cell>
          <cell r="U15">
            <v>0</v>
          </cell>
          <cell r="V15">
            <v>0</v>
          </cell>
          <cell r="W15">
            <v>0</v>
          </cell>
          <cell r="X15">
            <v>64</v>
          </cell>
          <cell r="Y15">
            <v>22992572.139999997</v>
          </cell>
          <cell r="Z15">
            <v>11496286.020000001</v>
          </cell>
          <cell r="AB15">
            <v>21</v>
          </cell>
          <cell r="AC15">
            <v>21</v>
          </cell>
          <cell r="AD15">
            <v>18404572.909999996</v>
          </cell>
          <cell r="AE15">
            <v>9202286.4549999982</v>
          </cell>
          <cell r="AG15">
            <v>0</v>
          </cell>
          <cell r="AH15">
            <v>0</v>
          </cell>
          <cell r="AI15">
            <v>0</v>
          </cell>
          <cell r="AJ15">
            <v>64</v>
          </cell>
          <cell r="AK15">
            <v>64</v>
          </cell>
          <cell r="AL15">
            <v>22124894.91</v>
          </cell>
          <cell r="AM15">
            <v>11062447.4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110</v>
          </cell>
          <cell r="D17">
            <v>25871660.039999999</v>
          </cell>
          <cell r="E17">
            <v>19403745.030000001</v>
          </cell>
          <cell r="K17">
            <v>26</v>
          </cell>
          <cell r="L17">
            <v>6212051.29</v>
          </cell>
          <cell r="M17">
            <v>4659038.4675000003</v>
          </cell>
          <cell r="N17">
            <v>34</v>
          </cell>
          <cell r="O17">
            <v>6910179.1100000003</v>
          </cell>
          <cell r="P17">
            <v>5182634.2300000004</v>
          </cell>
          <cell r="R17">
            <v>1</v>
          </cell>
          <cell r="S17">
            <v>36746.25</v>
          </cell>
          <cell r="T17">
            <v>27559.6875</v>
          </cell>
          <cell r="U17">
            <v>1</v>
          </cell>
          <cell r="V17">
            <v>20348.5</v>
          </cell>
          <cell r="W17">
            <v>15261.375</v>
          </cell>
          <cell r="X17">
            <v>33</v>
          </cell>
          <cell r="Y17">
            <v>6853084.3600000003</v>
          </cell>
          <cell r="Z17">
            <v>5139813.1675000004</v>
          </cell>
          <cell r="AB17">
            <v>20</v>
          </cell>
          <cell r="AC17">
            <v>20</v>
          </cell>
          <cell r="AD17">
            <v>3836602.22</v>
          </cell>
          <cell r="AE17">
            <v>2877451.665</v>
          </cell>
          <cell r="AG17">
            <v>0</v>
          </cell>
          <cell r="AH17">
            <v>0</v>
          </cell>
          <cell r="AI17">
            <v>0</v>
          </cell>
          <cell r="AJ17">
            <v>37</v>
          </cell>
          <cell r="AK17">
            <v>28</v>
          </cell>
          <cell r="AL17">
            <v>4137708.46</v>
          </cell>
          <cell r="AM17">
            <v>3103281.28</v>
          </cell>
          <cell r="AN17">
            <v>3988492.7333333227</v>
          </cell>
          <cell r="AO17">
            <v>2991369.55</v>
          </cell>
        </row>
        <row r="18">
          <cell r="C18">
            <v>142</v>
          </cell>
          <cell r="D18">
            <v>16818995.02</v>
          </cell>
          <cell r="E18">
            <v>12614246.265000001</v>
          </cell>
          <cell r="K18">
            <v>24</v>
          </cell>
          <cell r="L18">
            <v>2428541.2799999998</v>
          </cell>
          <cell r="M18">
            <v>1821405.96</v>
          </cell>
          <cell r="N18">
            <v>67</v>
          </cell>
          <cell r="O18">
            <v>5016693.1100000003</v>
          </cell>
          <cell r="P18">
            <v>3762519.72</v>
          </cell>
          <cell r="R18">
            <v>0</v>
          </cell>
          <cell r="S18">
            <v>0</v>
          </cell>
          <cell r="T18">
            <v>0</v>
          </cell>
          <cell r="U18">
            <v>7</v>
          </cell>
          <cell r="V18">
            <v>35414.29</v>
          </cell>
          <cell r="W18">
            <v>26560.717499999999</v>
          </cell>
          <cell r="X18">
            <v>67</v>
          </cell>
          <cell r="Y18">
            <v>4981278.82</v>
          </cell>
          <cell r="Z18">
            <v>3735959.0025000004</v>
          </cell>
          <cell r="AB18">
            <v>47</v>
          </cell>
          <cell r="AC18">
            <v>48</v>
          </cell>
          <cell r="AD18">
            <v>2802834.29</v>
          </cell>
          <cell r="AE18">
            <v>2102125.7175000003</v>
          </cell>
          <cell r="AG18">
            <v>0</v>
          </cell>
          <cell r="AH18">
            <v>0</v>
          </cell>
          <cell r="AI18">
            <v>0</v>
          </cell>
          <cell r="AJ18">
            <v>61</v>
          </cell>
          <cell r="AK18">
            <v>61</v>
          </cell>
          <cell r="AL18">
            <v>3738746.42</v>
          </cell>
          <cell r="AM18">
            <v>2804059.75</v>
          </cell>
          <cell r="AN18">
            <v>3684342.8933333238</v>
          </cell>
          <cell r="AO18">
            <v>2763257.17</v>
          </cell>
        </row>
        <row r="19">
          <cell r="C19">
            <v>1078</v>
          </cell>
          <cell r="D19">
            <v>67627000</v>
          </cell>
          <cell r="E19">
            <v>33813500</v>
          </cell>
          <cell r="K19">
            <v>36</v>
          </cell>
          <cell r="L19">
            <v>2310000</v>
          </cell>
          <cell r="M19">
            <v>1155000</v>
          </cell>
          <cell r="N19">
            <v>1041</v>
          </cell>
          <cell r="O19">
            <v>64888500</v>
          </cell>
          <cell r="P19">
            <v>32444250</v>
          </cell>
          <cell r="R19">
            <v>1</v>
          </cell>
          <cell r="S19">
            <v>117000</v>
          </cell>
          <cell r="T19">
            <v>58500</v>
          </cell>
          <cell r="U19">
            <v>0</v>
          </cell>
          <cell r="V19">
            <v>0</v>
          </cell>
          <cell r="W19">
            <v>0</v>
          </cell>
          <cell r="X19">
            <v>1040</v>
          </cell>
          <cell r="Y19">
            <v>64771500</v>
          </cell>
          <cell r="Z19">
            <v>32385750</v>
          </cell>
          <cell r="AB19">
            <v>1040</v>
          </cell>
          <cell r="AC19">
            <v>1041</v>
          </cell>
          <cell r="AD19">
            <v>64844500</v>
          </cell>
          <cell r="AE19">
            <v>32422250</v>
          </cell>
          <cell r="AG19">
            <v>2</v>
          </cell>
          <cell r="AH19">
            <v>117000</v>
          </cell>
          <cell r="AI19">
            <v>0</v>
          </cell>
          <cell r="AJ19">
            <v>1038</v>
          </cell>
          <cell r="AK19">
            <v>1036</v>
          </cell>
          <cell r="AL19">
            <v>64573500</v>
          </cell>
          <cell r="AM19">
            <v>32286750</v>
          </cell>
          <cell r="AN19">
            <v>0</v>
          </cell>
          <cell r="AO19">
            <v>0</v>
          </cell>
        </row>
        <row r="20">
          <cell r="C20">
            <v>173</v>
          </cell>
          <cell r="D20">
            <v>45736807.380000003</v>
          </cell>
          <cell r="E20">
            <v>34302605.535000004</v>
          </cell>
          <cell r="K20">
            <v>14</v>
          </cell>
          <cell r="L20">
            <v>3572383.61</v>
          </cell>
          <cell r="M20">
            <v>2679287.7075</v>
          </cell>
          <cell r="N20">
            <v>71</v>
          </cell>
          <cell r="O20">
            <v>14138533.09</v>
          </cell>
          <cell r="P20">
            <v>10603899.73</v>
          </cell>
          <cell r="R20">
            <v>2</v>
          </cell>
          <cell r="S20">
            <v>288182</v>
          </cell>
          <cell r="T20">
            <v>216136.5</v>
          </cell>
          <cell r="U20">
            <v>8</v>
          </cell>
          <cell r="V20">
            <v>445446.11</v>
          </cell>
          <cell r="W20">
            <v>334084.58250000002</v>
          </cell>
          <cell r="X20">
            <v>69</v>
          </cell>
          <cell r="Y20">
            <v>13404904.98</v>
          </cell>
          <cell r="Z20">
            <v>10053678.647500001</v>
          </cell>
          <cell r="AB20">
            <v>40</v>
          </cell>
          <cell r="AC20">
            <v>41</v>
          </cell>
          <cell r="AD20">
            <v>6733216.9900000002</v>
          </cell>
          <cell r="AE20">
            <v>5049912.7424999997</v>
          </cell>
          <cell r="AG20">
            <v>0</v>
          </cell>
          <cell r="AH20">
            <v>0</v>
          </cell>
          <cell r="AI20">
            <v>0</v>
          </cell>
          <cell r="AJ20">
            <v>61</v>
          </cell>
          <cell r="AK20">
            <v>56</v>
          </cell>
          <cell r="AL20">
            <v>9145214.2899999991</v>
          </cell>
          <cell r="AM20">
            <v>6858910.6500000004</v>
          </cell>
          <cell r="AN20">
            <v>9142754.197714312</v>
          </cell>
          <cell r="AO20">
            <v>6857065.6500000004</v>
          </cell>
        </row>
        <row r="21">
          <cell r="C21">
            <v>6</v>
          </cell>
          <cell r="D21">
            <v>201757200.23999998</v>
          </cell>
          <cell r="E21">
            <v>151317900.17999998</v>
          </cell>
          <cell r="K21">
            <v>4</v>
          </cell>
          <cell r="L21">
            <v>7896199.4299999997</v>
          </cell>
          <cell r="M21">
            <v>5922149.5724999998</v>
          </cell>
          <cell r="N21">
            <v>2</v>
          </cell>
          <cell r="O21">
            <v>188983215.81</v>
          </cell>
          <cell r="P21">
            <v>141737411.85750002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2</v>
          </cell>
          <cell r="Y21">
            <v>188983215.81</v>
          </cell>
          <cell r="Z21">
            <v>141737411.84999999</v>
          </cell>
          <cell r="AB21">
            <v>1</v>
          </cell>
          <cell r="AC21">
            <v>1</v>
          </cell>
          <cell r="AD21">
            <v>85274.81</v>
          </cell>
          <cell r="AE21">
            <v>63956.107499999998</v>
          </cell>
          <cell r="AG21">
            <v>0</v>
          </cell>
          <cell r="AH21">
            <v>0</v>
          </cell>
          <cell r="AI21">
            <v>0</v>
          </cell>
          <cell r="AJ21">
            <v>1</v>
          </cell>
          <cell r="AK21">
            <v>1</v>
          </cell>
          <cell r="AL21">
            <v>85274.81</v>
          </cell>
          <cell r="AM21">
            <v>63956.1</v>
          </cell>
          <cell r="AN21">
            <v>0</v>
          </cell>
          <cell r="AO21">
            <v>0</v>
          </cell>
        </row>
        <row r="22">
          <cell r="C22">
            <v>6</v>
          </cell>
          <cell r="D22">
            <v>29387173.649999999</v>
          </cell>
          <cell r="E22">
            <v>22040380.237499997</v>
          </cell>
          <cell r="K22">
            <v>1</v>
          </cell>
          <cell r="L22">
            <v>815004</v>
          </cell>
          <cell r="M22">
            <v>611253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S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C27">
            <v>1</v>
          </cell>
          <cell r="D27">
            <v>8000000</v>
          </cell>
          <cell r="E27">
            <v>6000000</v>
          </cell>
          <cell r="K27">
            <v>1</v>
          </cell>
          <cell r="L27">
            <v>8000000</v>
          </cell>
          <cell r="M27">
            <v>6000000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4</v>
          </cell>
          <cell r="D28">
            <v>2113632.56</v>
          </cell>
          <cell r="E28">
            <v>1585224.42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107</v>
          </cell>
          <cell r="D29">
            <v>123770124.28</v>
          </cell>
          <cell r="E29">
            <v>92827593.209999993</v>
          </cell>
          <cell r="K29">
            <v>20</v>
          </cell>
          <cell r="L29">
            <v>29069302.25</v>
          </cell>
          <cell r="M29">
            <v>21801976.6875</v>
          </cell>
          <cell r="N29">
            <v>49</v>
          </cell>
          <cell r="O29">
            <v>48329474.18</v>
          </cell>
          <cell r="P29">
            <v>36247105.479999997</v>
          </cell>
          <cell r="R29">
            <v>1</v>
          </cell>
          <cell r="S29">
            <v>941234.99</v>
          </cell>
          <cell r="T29">
            <v>705926.24249999993</v>
          </cell>
          <cell r="U29">
            <v>3</v>
          </cell>
          <cell r="V29">
            <v>283186.53000000003</v>
          </cell>
          <cell r="W29">
            <v>212389.89750000002</v>
          </cell>
          <cell r="X29">
            <v>48</v>
          </cell>
          <cell r="Y29">
            <v>47105052.659999996</v>
          </cell>
          <cell r="Z29">
            <v>35328789.339999996</v>
          </cell>
          <cell r="AB29">
            <v>22</v>
          </cell>
          <cell r="AC29">
            <v>23</v>
          </cell>
          <cell r="AD29">
            <v>12207665.459999999</v>
          </cell>
          <cell r="AE29">
            <v>9155749.0949999988</v>
          </cell>
          <cell r="AG29">
            <v>0</v>
          </cell>
          <cell r="AH29">
            <v>0</v>
          </cell>
          <cell r="AI29">
            <v>0</v>
          </cell>
          <cell r="AJ29">
            <v>52</v>
          </cell>
          <cell r="AK29">
            <v>39</v>
          </cell>
          <cell r="AL29">
            <v>18974673.060000002</v>
          </cell>
          <cell r="AM29">
            <v>14231004.640000001</v>
          </cell>
          <cell r="AN29">
            <v>15017128.919999961</v>
          </cell>
          <cell r="AO29">
            <v>11262846.689999999</v>
          </cell>
        </row>
        <row r="30">
          <cell r="C30">
            <v>94</v>
          </cell>
          <cell r="D30">
            <v>95918150.439999998</v>
          </cell>
          <cell r="E30">
            <v>71938612.829999998</v>
          </cell>
          <cell r="K30">
            <v>18</v>
          </cell>
          <cell r="L30">
            <v>17128777.25</v>
          </cell>
          <cell r="M30">
            <v>12846582.9375</v>
          </cell>
          <cell r="N30">
            <v>42</v>
          </cell>
          <cell r="O30">
            <v>39955192.390000001</v>
          </cell>
          <cell r="P30">
            <v>29966394.149999999</v>
          </cell>
          <cell r="R30">
            <v>1</v>
          </cell>
          <cell r="S30">
            <v>941234.99</v>
          </cell>
          <cell r="T30">
            <v>705926.24249999993</v>
          </cell>
          <cell r="U30">
            <v>3</v>
          </cell>
          <cell r="V30">
            <v>283186.53000000003</v>
          </cell>
          <cell r="W30">
            <v>212389.89750000002</v>
          </cell>
          <cell r="X30">
            <v>41</v>
          </cell>
          <cell r="Y30">
            <v>38730770.869999997</v>
          </cell>
          <cell r="Z30">
            <v>29048078.009999998</v>
          </cell>
          <cell r="AB30">
            <v>20</v>
          </cell>
          <cell r="AC30">
            <v>21</v>
          </cell>
          <cell r="AD30">
            <v>10146621.359999999</v>
          </cell>
          <cell r="AE30">
            <v>7609966.0199999996</v>
          </cell>
          <cell r="AG30">
            <v>0</v>
          </cell>
          <cell r="AH30">
            <v>0</v>
          </cell>
          <cell r="AI30">
            <v>0</v>
          </cell>
          <cell r="AJ30">
            <v>47</v>
          </cell>
          <cell r="AK30">
            <v>35</v>
          </cell>
          <cell r="AL30">
            <v>17277840.940000001</v>
          </cell>
          <cell r="AM30">
            <v>12958380.550000001</v>
          </cell>
          <cell r="AN30">
            <v>13342046.799999965</v>
          </cell>
          <cell r="AO30">
            <v>10006535.1</v>
          </cell>
        </row>
        <row r="31">
          <cell r="C31">
            <v>2</v>
          </cell>
          <cell r="D31">
            <v>267035</v>
          </cell>
          <cell r="E31">
            <v>200276.25</v>
          </cell>
          <cell r="K31">
            <v>0</v>
          </cell>
          <cell r="L31">
            <v>0</v>
          </cell>
          <cell r="M31">
            <v>0</v>
          </cell>
          <cell r="N31">
            <v>2</v>
          </cell>
          <cell r="O31">
            <v>267035</v>
          </cell>
          <cell r="P31">
            <v>200276.25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2</v>
          </cell>
          <cell r="Y31">
            <v>267035</v>
          </cell>
          <cell r="Z31">
            <v>200276.25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1</v>
          </cell>
          <cell r="AK31">
            <v>1</v>
          </cell>
          <cell r="AL31">
            <v>137035</v>
          </cell>
          <cell r="AM31">
            <v>102776.25</v>
          </cell>
          <cell r="AN31">
            <v>137035</v>
          </cell>
          <cell r="AO31">
            <v>102776.25</v>
          </cell>
        </row>
        <row r="32">
          <cell r="C32">
            <v>11</v>
          </cell>
          <cell r="D32">
            <v>27584938.84</v>
          </cell>
          <cell r="E32">
            <v>20688704.129999999</v>
          </cell>
          <cell r="K32">
            <v>2</v>
          </cell>
          <cell r="L32">
            <v>11940525</v>
          </cell>
          <cell r="M32">
            <v>8955393.75</v>
          </cell>
          <cell r="N32">
            <v>5</v>
          </cell>
          <cell r="O32">
            <v>8107246.79</v>
          </cell>
          <cell r="P32">
            <v>6080435.0800000001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5</v>
          </cell>
          <cell r="Y32">
            <v>8107246.79</v>
          </cell>
          <cell r="Z32">
            <v>6080435.0800000001</v>
          </cell>
          <cell r="AB32">
            <v>2</v>
          </cell>
          <cell r="AC32">
            <v>2</v>
          </cell>
          <cell r="AD32">
            <v>2061044.1</v>
          </cell>
          <cell r="AE32">
            <v>1545783.0750000002</v>
          </cell>
          <cell r="AG32">
            <v>0</v>
          </cell>
          <cell r="AH32">
            <v>0</v>
          </cell>
          <cell r="AI32">
            <v>0</v>
          </cell>
          <cell r="AJ32">
            <v>4</v>
          </cell>
          <cell r="AK32">
            <v>3</v>
          </cell>
          <cell r="AL32">
            <v>1559797.12</v>
          </cell>
          <cell r="AM32">
            <v>1169847.8400000001</v>
          </cell>
          <cell r="AN32">
            <v>1538047.1199999962</v>
          </cell>
          <cell r="AO32">
            <v>1153535.3400000001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3</v>
          </cell>
          <cell r="D34">
            <v>197965.15000000002</v>
          </cell>
          <cell r="E34">
            <v>148473.86250000002</v>
          </cell>
          <cell r="K34">
            <v>1</v>
          </cell>
          <cell r="L34">
            <v>68690.100000000006</v>
          </cell>
          <cell r="M34">
            <v>51517.575000000004</v>
          </cell>
          <cell r="N34">
            <v>2</v>
          </cell>
          <cell r="O34">
            <v>127876.37</v>
          </cell>
          <cell r="P34">
            <v>95907.27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</v>
          </cell>
          <cell r="Y34">
            <v>127876.37</v>
          </cell>
          <cell r="Z34">
            <v>95907.27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2</v>
          </cell>
          <cell r="AK34">
            <v>2</v>
          </cell>
          <cell r="AL34">
            <v>127876.37</v>
          </cell>
          <cell r="AM34">
            <v>95907.27</v>
          </cell>
          <cell r="AN34">
            <v>0</v>
          </cell>
          <cell r="AO34">
            <v>0</v>
          </cell>
        </row>
        <row r="35">
          <cell r="C35">
            <v>3</v>
          </cell>
          <cell r="D35">
            <v>1786031.79</v>
          </cell>
          <cell r="E35">
            <v>1339523.8425</v>
          </cell>
          <cell r="K35">
            <v>1</v>
          </cell>
          <cell r="L35">
            <v>148550</v>
          </cell>
          <cell r="M35">
            <v>111412.5</v>
          </cell>
          <cell r="N35">
            <v>2</v>
          </cell>
          <cell r="O35">
            <v>1598436.05</v>
          </cell>
          <cell r="P35">
            <v>1198827.0375000001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2</v>
          </cell>
          <cell r="Y35">
            <v>1598436.05</v>
          </cell>
          <cell r="Z35">
            <v>1198827.03</v>
          </cell>
          <cell r="AB35">
            <v>1</v>
          </cell>
          <cell r="AC35">
            <v>2</v>
          </cell>
          <cell r="AD35">
            <v>883467.21</v>
          </cell>
          <cell r="AE35">
            <v>662600.40749999997</v>
          </cell>
          <cell r="AG35">
            <v>0</v>
          </cell>
          <cell r="AH35">
            <v>0</v>
          </cell>
          <cell r="AI35">
            <v>0</v>
          </cell>
          <cell r="AJ35">
            <v>3</v>
          </cell>
          <cell r="AK35">
            <v>2</v>
          </cell>
          <cell r="AL35">
            <v>1076291.3400000001</v>
          </cell>
          <cell r="AM35">
            <v>807218.49</v>
          </cell>
          <cell r="AN35">
            <v>446680.81</v>
          </cell>
          <cell r="AO35">
            <v>335010.59999999998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11</v>
          </cell>
          <cell r="D47">
            <v>19914532.41</v>
          </cell>
          <cell r="E47">
            <v>14935899.307500001</v>
          </cell>
          <cell r="K47">
            <v>0</v>
          </cell>
          <cell r="L47">
            <v>0</v>
          </cell>
          <cell r="M47">
            <v>0</v>
          </cell>
          <cell r="N47">
            <v>6</v>
          </cell>
          <cell r="O47">
            <v>12527325.09</v>
          </cell>
          <cell r="P47">
            <v>9395493.8000000007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6</v>
          </cell>
          <cell r="Y47">
            <v>12527325.09</v>
          </cell>
          <cell r="Z47">
            <v>9395493.8000000007</v>
          </cell>
          <cell r="AB47">
            <v>6</v>
          </cell>
          <cell r="AC47">
            <v>8</v>
          </cell>
          <cell r="AD47">
            <v>11736142.98</v>
          </cell>
          <cell r="AE47">
            <v>8802107.2349999994</v>
          </cell>
          <cell r="AG47">
            <v>0</v>
          </cell>
          <cell r="AH47">
            <v>0</v>
          </cell>
          <cell r="AI47">
            <v>0</v>
          </cell>
          <cell r="AJ47">
            <v>5</v>
          </cell>
          <cell r="AK47">
            <v>4</v>
          </cell>
          <cell r="AL47">
            <v>8470087.5999999996</v>
          </cell>
          <cell r="AM47">
            <v>6352565.6900000004</v>
          </cell>
          <cell r="AN47">
            <v>4351080.67</v>
          </cell>
          <cell r="AO47">
            <v>3263310.5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7</v>
          </cell>
          <cell r="D49">
            <v>9628159.9499999993</v>
          </cell>
          <cell r="E49">
            <v>7221119.9624999994</v>
          </cell>
          <cell r="K49">
            <v>3</v>
          </cell>
          <cell r="L49">
            <v>877335.2</v>
          </cell>
          <cell r="M49">
            <v>658001.39999999991</v>
          </cell>
          <cell r="N49">
            <v>3</v>
          </cell>
          <cell r="O49">
            <v>549828.62</v>
          </cell>
          <cell r="P49">
            <v>412371.46499999997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3</v>
          </cell>
          <cell r="Y49">
            <v>549828.62</v>
          </cell>
          <cell r="Z49">
            <v>412371.46499999997</v>
          </cell>
          <cell r="AB49">
            <v>1</v>
          </cell>
          <cell r="AC49">
            <v>1</v>
          </cell>
          <cell r="AD49">
            <v>81799.240000000005</v>
          </cell>
          <cell r="AE49">
            <v>61349.430000000008</v>
          </cell>
          <cell r="AG49">
            <v>0</v>
          </cell>
          <cell r="AH49">
            <v>0</v>
          </cell>
          <cell r="AI49">
            <v>0</v>
          </cell>
          <cell r="AJ49">
            <v>2</v>
          </cell>
          <cell r="AK49">
            <v>2</v>
          </cell>
          <cell r="AL49">
            <v>212774.96</v>
          </cell>
          <cell r="AM49">
            <v>159581.22</v>
          </cell>
          <cell r="AN49">
            <v>131000</v>
          </cell>
          <cell r="AO49">
            <v>98250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1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C27">
            <v>1</v>
          </cell>
          <cell r="D27">
            <v>6665555.2000000002</v>
          </cell>
          <cell r="E27">
            <v>4999166.4000000004</v>
          </cell>
          <cell r="K27">
            <v>1</v>
          </cell>
          <cell r="L27">
            <v>6665555.2000000002</v>
          </cell>
          <cell r="M27">
            <v>4999166.4000000004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21</v>
          </cell>
          <cell r="D29">
            <v>19440367.84</v>
          </cell>
          <cell r="E29">
            <v>14580275.879999999</v>
          </cell>
          <cell r="K29">
            <v>11</v>
          </cell>
          <cell r="L29">
            <v>6023840.4500000002</v>
          </cell>
          <cell r="M29">
            <v>4517880.3375000004</v>
          </cell>
          <cell r="N29">
            <v>6</v>
          </cell>
          <cell r="O29">
            <v>5344582.38</v>
          </cell>
          <cell r="P29">
            <v>4008436.78</v>
          </cell>
          <cell r="R29">
            <v>0</v>
          </cell>
          <cell r="S29">
            <v>0</v>
          </cell>
          <cell r="T29">
            <v>0</v>
          </cell>
          <cell r="U29">
            <v>2</v>
          </cell>
          <cell r="V29">
            <v>10004.629999999999</v>
          </cell>
          <cell r="W29">
            <v>7503.4724999999999</v>
          </cell>
          <cell r="X29">
            <v>6</v>
          </cell>
          <cell r="Y29">
            <v>5334577.75</v>
          </cell>
          <cell r="Z29">
            <v>4000933.3074999996</v>
          </cell>
          <cell r="AB29">
            <v>4</v>
          </cell>
          <cell r="AC29">
            <v>6</v>
          </cell>
          <cell r="AD29">
            <v>1153081.03</v>
          </cell>
          <cell r="AE29">
            <v>864810.77249999996</v>
          </cell>
          <cell r="AG29">
            <v>2</v>
          </cell>
          <cell r="AH29">
            <v>364552</v>
          </cell>
          <cell r="AI29">
            <v>0</v>
          </cell>
          <cell r="AJ29">
            <v>3</v>
          </cell>
          <cell r="AK29">
            <v>2</v>
          </cell>
          <cell r="AL29">
            <v>294622.53000000003</v>
          </cell>
          <cell r="AM29">
            <v>220966.89</v>
          </cell>
          <cell r="AN29">
            <v>80000</v>
          </cell>
          <cell r="AO29">
            <v>60000</v>
          </cell>
        </row>
        <row r="30">
          <cell r="C30">
            <v>16</v>
          </cell>
          <cell r="D30">
            <v>11561685.369999999</v>
          </cell>
          <cell r="E30">
            <v>8671264.0274999999</v>
          </cell>
          <cell r="K30">
            <v>9</v>
          </cell>
          <cell r="L30">
            <v>4749228.9000000004</v>
          </cell>
          <cell r="M30">
            <v>3561921.6750000003</v>
          </cell>
          <cell r="N30">
            <v>6</v>
          </cell>
          <cell r="O30">
            <v>5344582.38</v>
          </cell>
          <cell r="P30">
            <v>4008436.78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10004.629999999999</v>
          </cell>
          <cell r="W30">
            <v>7503.4724999999999</v>
          </cell>
          <cell r="X30">
            <v>6</v>
          </cell>
          <cell r="Y30">
            <v>5334577.75</v>
          </cell>
          <cell r="Z30">
            <v>4000933.3074999996</v>
          </cell>
          <cell r="AB30">
            <v>4</v>
          </cell>
          <cell r="AC30">
            <v>6</v>
          </cell>
          <cell r="AD30">
            <v>1153081.03</v>
          </cell>
          <cell r="AE30">
            <v>864810.77249999996</v>
          </cell>
          <cell r="AG30">
            <v>2</v>
          </cell>
          <cell r="AH30">
            <v>364552</v>
          </cell>
          <cell r="AI30">
            <v>0</v>
          </cell>
          <cell r="AJ30">
            <v>3</v>
          </cell>
          <cell r="AK30">
            <v>2</v>
          </cell>
          <cell r="AL30">
            <v>294622.53000000003</v>
          </cell>
          <cell r="AM30">
            <v>220966.89</v>
          </cell>
          <cell r="AN30">
            <v>80000</v>
          </cell>
          <cell r="AO30">
            <v>60000</v>
          </cell>
        </row>
        <row r="31">
          <cell r="C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5</v>
          </cell>
          <cell r="D32">
            <v>7878682.4699999997</v>
          </cell>
          <cell r="E32">
            <v>5909011.8525</v>
          </cell>
          <cell r="K32">
            <v>2</v>
          </cell>
          <cell r="L32">
            <v>1274611.55</v>
          </cell>
          <cell r="M32">
            <v>955958.66250000009</v>
          </cell>
          <cell r="N32">
            <v>0</v>
          </cell>
          <cell r="O32">
            <v>0</v>
          </cell>
          <cell r="P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134</v>
          </cell>
          <cell r="D34">
            <v>20568647.940000001</v>
          </cell>
          <cell r="E34">
            <v>15426485.955000002</v>
          </cell>
          <cell r="K34">
            <v>10</v>
          </cell>
          <cell r="L34">
            <v>1196160.3</v>
          </cell>
          <cell r="M34">
            <v>897120.22500000009</v>
          </cell>
          <cell r="N34">
            <v>124</v>
          </cell>
          <cell r="O34">
            <v>18897836.119999997</v>
          </cell>
          <cell r="P34">
            <v>14173376.610000001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124</v>
          </cell>
          <cell r="Y34">
            <v>18897836.120000001</v>
          </cell>
          <cell r="Z34">
            <v>14173376.610000001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124</v>
          </cell>
          <cell r="AK34">
            <v>124</v>
          </cell>
          <cell r="AL34">
            <v>18897836.120000001</v>
          </cell>
          <cell r="AM34">
            <v>14173376.609999999</v>
          </cell>
          <cell r="AN34">
            <v>0</v>
          </cell>
          <cell r="AO34">
            <v>0</v>
          </cell>
        </row>
        <row r="35">
          <cell r="C35">
            <v>1</v>
          </cell>
          <cell r="D35">
            <v>63990</v>
          </cell>
          <cell r="E35">
            <v>47992.5</v>
          </cell>
          <cell r="K35">
            <v>0</v>
          </cell>
          <cell r="L35">
            <v>0</v>
          </cell>
          <cell r="M35">
            <v>0</v>
          </cell>
          <cell r="N35">
            <v>1</v>
          </cell>
          <cell r="O35">
            <v>63990</v>
          </cell>
          <cell r="P35">
            <v>47992.5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63990</v>
          </cell>
          <cell r="Z35">
            <v>47992.5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</v>
          </cell>
          <cell r="AK35">
            <v>1</v>
          </cell>
          <cell r="AL35">
            <v>19197</v>
          </cell>
          <cell r="AM35">
            <v>14397.75</v>
          </cell>
          <cell r="AN35">
            <v>19197</v>
          </cell>
          <cell r="AO35">
            <v>14397.75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2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N7">
            <v>0</v>
          </cell>
          <cell r="AO7">
            <v>0</v>
          </cell>
          <cell r="AP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N9">
            <v>0</v>
          </cell>
          <cell r="AO9">
            <v>0</v>
          </cell>
          <cell r="AP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N19">
            <v>0</v>
          </cell>
          <cell r="AO19">
            <v>0</v>
          </cell>
          <cell r="AP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N23">
            <v>0</v>
          </cell>
          <cell r="AO23">
            <v>0</v>
          </cell>
          <cell r="AP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N24">
            <v>0</v>
          </cell>
          <cell r="AO24">
            <v>0</v>
          </cell>
          <cell r="AP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N25">
            <v>0</v>
          </cell>
          <cell r="AO25">
            <v>0</v>
          </cell>
          <cell r="AP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5</v>
          </cell>
          <cell r="D28">
            <v>414998</v>
          </cell>
          <cell r="E28">
            <v>311248.5</v>
          </cell>
          <cell r="K28">
            <v>1</v>
          </cell>
          <cell r="L28">
            <v>17499</v>
          </cell>
          <cell r="M28">
            <v>13124.25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N28">
            <v>0</v>
          </cell>
          <cell r="AO28">
            <v>0</v>
          </cell>
          <cell r="AP28">
            <v>0</v>
          </cell>
        </row>
        <row r="29">
          <cell r="C29">
            <v>88</v>
          </cell>
          <cell r="D29">
            <v>51685852.549999997</v>
          </cell>
          <cell r="E29">
            <v>38764389.412500001</v>
          </cell>
          <cell r="K29">
            <v>18</v>
          </cell>
          <cell r="L29">
            <v>16295360</v>
          </cell>
          <cell r="M29">
            <v>12221520</v>
          </cell>
          <cell r="N29">
            <v>31</v>
          </cell>
          <cell r="O29">
            <v>11773461.41</v>
          </cell>
          <cell r="P29">
            <v>8830095.9699999988</v>
          </cell>
          <cell r="R29">
            <v>0</v>
          </cell>
          <cell r="S29">
            <v>0</v>
          </cell>
          <cell r="T29">
            <v>0</v>
          </cell>
          <cell r="U29">
            <v>3</v>
          </cell>
          <cell r="V29">
            <v>1681.82</v>
          </cell>
          <cell r="W29">
            <v>1261.365</v>
          </cell>
          <cell r="X29">
            <v>31</v>
          </cell>
          <cell r="Y29">
            <v>11771779.59</v>
          </cell>
          <cell r="Z29">
            <v>8828834.6049999986</v>
          </cell>
          <cell r="AB29">
            <v>14</v>
          </cell>
          <cell r="AC29">
            <v>14</v>
          </cell>
          <cell r="AD29">
            <v>3285099.58</v>
          </cell>
          <cell r="AE29">
            <v>2463824.6850000005</v>
          </cell>
          <cell r="AG29">
            <v>0</v>
          </cell>
          <cell r="AH29">
            <v>0</v>
          </cell>
          <cell r="AI29">
            <v>0</v>
          </cell>
          <cell r="AJ29">
            <v>32</v>
          </cell>
          <cell r="AK29">
            <v>24</v>
          </cell>
          <cell r="AL29">
            <v>5984893.5200000005</v>
          </cell>
          <cell r="AM29">
            <v>4488670.1000000006</v>
          </cell>
          <cell r="AN29">
            <v>4710961.6933333213</v>
          </cell>
          <cell r="AO29">
            <v>3533221.27</v>
          </cell>
        </row>
        <row r="30">
          <cell r="C30">
            <v>65</v>
          </cell>
          <cell r="D30">
            <v>39011343.990000002</v>
          </cell>
          <cell r="E30">
            <v>29258507.9925</v>
          </cell>
          <cell r="K30">
            <v>10</v>
          </cell>
          <cell r="L30">
            <v>12358842.9</v>
          </cell>
          <cell r="M30">
            <v>9269132.1750000007</v>
          </cell>
          <cell r="N30">
            <v>19</v>
          </cell>
          <cell r="O30">
            <v>10117552.98</v>
          </cell>
          <cell r="P30">
            <v>7588164.6799999988</v>
          </cell>
          <cell r="R30">
            <v>0</v>
          </cell>
          <cell r="S30">
            <v>0</v>
          </cell>
          <cell r="T30">
            <v>0</v>
          </cell>
          <cell r="U30">
            <v>3</v>
          </cell>
          <cell r="V30">
            <v>1681.82</v>
          </cell>
          <cell r="W30">
            <v>1261.365</v>
          </cell>
          <cell r="X30">
            <v>19</v>
          </cell>
          <cell r="Y30">
            <v>10115871.16</v>
          </cell>
          <cell r="Z30">
            <v>7586903.3149999985</v>
          </cell>
          <cell r="AB30">
            <v>13</v>
          </cell>
          <cell r="AC30">
            <v>13</v>
          </cell>
          <cell r="AD30">
            <v>3066282.5100000002</v>
          </cell>
          <cell r="AE30">
            <v>2299711.8825000003</v>
          </cell>
          <cell r="AG30">
            <v>0</v>
          </cell>
          <cell r="AH30">
            <v>0</v>
          </cell>
          <cell r="AI30">
            <v>0</v>
          </cell>
          <cell r="AJ30">
            <v>27</v>
          </cell>
          <cell r="AK30">
            <v>19</v>
          </cell>
          <cell r="AL30">
            <v>5485495.7000000002</v>
          </cell>
          <cell r="AM30">
            <v>4114121.74</v>
          </cell>
          <cell r="AN30">
            <v>4430380.9466666551</v>
          </cell>
          <cell r="AO30">
            <v>3322785.71</v>
          </cell>
        </row>
        <row r="31">
          <cell r="C31">
            <v>11</v>
          </cell>
          <cell r="D31">
            <v>1266930.1599999999</v>
          </cell>
          <cell r="E31">
            <v>950197.62</v>
          </cell>
          <cell r="K31">
            <v>4</v>
          </cell>
          <cell r="L31">
            <v>245524.39</v>
          </cell>
          <cell r="M31">
            <v>184143.29250000001</v>
          </cell>
          <cell r="N31">
            <v>7</v>
          </cell>
          <cell r="O31">
            <v>952048.25</v>
          </cell>
          <cell r="P31">
            <v>714036.17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7</v>
          </cell>
          <cell r="Y31">
            <v>952048.25</v>
          </cell>
          <cell r="Z31">
            <v>714036.17</v>
          </cell>
          <cell r="AB31">
            <v>1</v>
          </cell>
          <cell r="AC31">
            <v>1</v>
          </cell>
          <cell r="AD31">
            <v>218817.07</v>
          </cell>
          <cell r="AE31">
            <v>164112.80249999999</v>
          </cell>
          <cell r="AG31">
            <v>0</v>
          </cell>
          <cell r="AH31">
            <v>0</v>
          </cell>
          <cell r="AI31">
            <v>0</v>
          </cell>
          <cell r="AJ31">
            <v>4</v>
          </cell>
          <cell r="AK31">
            <v>4</v>
          </cell>
          <cell r="AL31">
            <v>479397.82</v>
          </cell>
          <cell r="AM31">
            <v>359548.36</v>
          </cell>
          <cell r="AN31">
            <v>260580.746666666</v>
          </cell>
          <cell r="AO31">
            <v>195435.56</v>
          </cell>
        </row>
        <row r="32">
          <cell r="C32">
            <v>12</v>
          </cell>
          <cell r="D32">
            <v>11407578.4</v>
          </cell>
          <cell r="E32">
            <v>8555683.8000000007</v>
          </cell>
          <cell r="K32">
            <v>4</v>
          </cell>
          <cell r="L32">
            <v>3690992.71</v>
          </cell>
          <cell r="M32">
            <v>2768244.5324999997</v>
          </cell>
          <cell r="N32">
            <v>5</v>
          </cell>
          <cell r="O32">
            <v>703860.18</v>
          </cell>
          <cell r="P32">
            <v>527895.12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5</v>
          </cell>
          <cell r="Y32">
            <v>703860.18</v>
          </cell>
          <cell r="Z32">
            <v>527895.12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</v>
          </cell>
          <cell r="AK32">
            <v>1</v>
          </cell>
          <cell r="AL32">
            <v>20000</v>
          </cell>
          <cell r="AM32">
            <v>15000</v>
          </cell>
          <cell r="AN32">
            <v>20000</v>
          </cell>
          <cell r="AO32">
            <v>15000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65</v>
          </cell>
          <cell r="D34">
            <v>13475440.399999999</v>
          </cell>
          <cell r="E34">
            <v>10106580.299999999</v>
          </cell>
          <cell r="K34">
            <v>1</v>
          </cell>
          <cell r="L34">
            <v>74238.7</v>
          </cell>
          <cell r="M34">
            <v>55679.024999999994</v>
          </cell>
          <cell r="N34">
            <v>64</v>
          </cell>
          <cell r="O34">
            <v>13042732.969999997</v>
          </cell>
          <cell r="P34">
            <v>9782049.4800000023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64</v>
          </cell>
          <cell r="Y34">
            <v>13042732.969999997</v>
          </cell>
          <cell r="Z34">
            <v>9782049.4800000023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64</v>
          </cell>
          <cell r="AK34">
            <v>64</v>
          </cell>
          <cell r="AL34">
            <v>13042732.970000001</v>
          </cell>
          <cell r="AM34">
            <v>9782049.4800000004</v>
          </cell>
          <cell r="AO34">
            <v>0</v>
          </cell>
          <cell r="AP34">
            <v>0</v>
          </cell>
        </row>
        <row r="35">
          <cell r="C35">
            <v>1</v>
          </cell>
          <cell r="D35">
            <v>306466.90000000002</v>
          </cell>
          <cell r="E35">
            <v>229850.17500000002</v>
          </cell>
          <cell r="K35">
            <v>1</v>
          </cell>
          <cell r="L35">
            <v>306466.90000000002</v>
          </cell>
          <cell r="M35">
            <v>229850.17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N35">
            <v>0</v>
          </cell>
          <cell r="AO35">
            <v>0</v>
          </cell>
          <cell r="AP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N36">
            <v>0</v>
          </cell>
          <cell r="AO36">
            <v>0</v>
          </cell>
          <cell r="AP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3">
        <row r="7">
          <cell r="C7">
            <v>2</v>
          </cell>
          <cell r="D7">
            <v>8592268.0800000001</v>
          </cell>
          <cell r="E7">
            <v>6444201.0600000005</v>
          </cell>
          <cell r="K7">
            <v>1</v>
          </cell>
          <cell r="L7">
            <v>411000</v>
          </cell>
          <cell r="M7">
            <v>308250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32</v>
          </cell>
          <cell r="D8">
            <v>1547496</v>
          </cell>
          <cell r="E8">
            <v>1160622</v>
          </cell>
          <cell r="K8">
            <v>0</v>
          </cell>
          <cell r="L8">
            <v>0</v>
          </cell>
          <cell r="M8">
            <v>0</v>
          </cell>
          <cell r="N8">
            <v>25</v>
          </cell>
          <cell r="O8">
            <v>1047544</v>
          </cell>
          <cell r="P8">
            <v>785658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25</v>
          </cell>
          <cell r="Y8">
            <v>1047544</v>
          </cell>
          <cell r="Z8">
            <v>785658</v>
          </cell>
          <cell r="AB8">
            <v>9</v>
          </cell>
          <cell r="AC8">
            <v>9</v>
          </cell>
          <cell r="AD8">
            <v>398328</v>
          </cell>
          <cell r="AE8">
            <v>298746</v>
          </cell>
          <cell r="AG8">
            <v>0</v>
          </cell>
          <cell r="AH8">
            <v>0</v>
          </cell>
          <cell r="AI8">
            <v>0</v>
          </cell>
          <cell r="AJ8">
            <v>14</v>
          </cell>
          <cell r="AK8">
            <v>13</v>
          </cell>
          <cell r="AL8">
            <v>516752</v>
          </cell>
          <cell r="AM8">
            <v>387564</v>
          </cell>
          <cell r="AN8">
            <v>433431.99999999889</v>
          </cell>
          <cell r="AO8">
            <v>325074</v>
          </cell>
        </row>
        <row r="9">
          <cell r="C9">
            <v>1</v>
          </cell>
          <cell r="D9">
            <v>3082504.98</v>
          </cell>
          <cell r="E9">
            <v>2311878.7349999999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37</v>
          </cell>
          <cell r="D17">
            <v>7936471.5800000001</v>
          </cell>
          <cell r="E17">
            <v>5952353.6850000005</v>
          </cell>
          <cell r="K17">
            <v>3</v>
          </cell>
          <cell r="L17">
            <v>728185.5</v>
          </cell>
          <cell r="M17">
            <v>546139.125</v>
          </cell>
          <cell r="N17">
            <v>14</v>
          </cell>
          <cell r="O17">
            <v>2456480.13</v>
          </cell>
          <cell r="P17">
            <v>1842360.04</v>
          </cell>
          <cell r="R17">
            <v>1</v>
          </cell>
          <cell r="S17">
            <v>211347.83</v>
          </cell>
          <cell r="T17">
            <v>158510.87</v>
          </cell>
          <cell r="U17">
            <v>1</v>
          </cell>
          <cell r="V17">
            <v>181.69</v>
          </cell>
          <cell r="W17">
            <v>136.267</v>
          </cell>
          <cell r="X17">
            <v>13</v>
          </cell>
          <cell r="Y17">
            <v>2244950.61</v>
          </cell>
          <cell r="Z17">
            <v>1683712.9029999999</v>
          </cell>
          <cell r="AB17">
            <v>9</v>
          </cell>
          <cell r="AC17">
            <v>9</v>
          </cell>
          <cell r="AD17">
            <v>1362900</v>
          </cell>
          <cell r="AE17">
            <v>1022175</v>
          </cell>
          <cell r="AG17">
            <v>0</v>
          </cell>
          <cell r="AH17">
            <v>0</v>
          </cell>
          <cell r="AI17">
            <v>0</v>
          </cell>
          <cell r="AJ17">
            <v>18</v>
          </cell>
          <cell r="AK17">
            <v>11</v>
          </cell>
          <cell r="AL17">
            <v>1698031.54</v>
          </cell>
          <cell r="AM17">
            <v>1273523.6000000001</v>
          </cell>
          <cell r="AN17">
            <v>1410807.5066666629</v>
          </cell>
          <cell r="AO17">
            <v>1058105.6299999999</v>
          </cell>
        </row>
        <row r="18">
          <cell r="C18">
            <v>26</v>
          </cell>
          <cell r="D18">
            <v>3487191.76</v>
          </cell>
          <cell r="E18">
            <v>2615393.8199999998</v>
          </cell>
          <cell r="K18">
            <v>6</v>
          </cell>
          <cell r="L18">
            <v>256078.18</v>
          </cell>
          <cell r="M18">
            <v>192058.63500000001</v>
          </cell>
          <cell r="N18">
            <v>16</v>
          </cell>
          <cell r="O18">
            <v>2526667.9300000002</v>
          </cell>
          <cell r="P18">
            <v>1895000.93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18144.32</v>
          </cell>
          <cell r="W18">
            <v>13608.24</v>
          </cell>
          <cell r="X18">
            <v>16</v>
          </cell>
          <cell r="Y18">
            <v>2508523.6100000003</v>
          </cell>
          <cell r="Z18">
            <v>1881392.69</v>
          </cell>
          <cell r="AB18">
            <v>11</v>
          </cell>
          <cell r="AC18">
            <v>11</v>
          </cell>
          <cell r="AD18">
            <v>794766.78</v>
          </cell>
          <cell r="AE18">
            <v>596075.08499999996</v>
          </cell>
          <cell r="AG18">
            <v>0</v>
          </cell>
          <cell r="AH18">
            <v>0</v>
          </cell>
          <cell r="AI18">
            <v>0</v>
          </cell>
          <cell r="AJ18">
            <v>21</v>
          </cell>
          <cell r="AK18">
            <v>12</v>
          </cell>
          <cell r="AL18">
            <v>860371.68</v>
          </cell>
          <cell r="AM18">
            <v>645278.74</v>
          </cell>
          <cell r="AN18">
            <v>717986.22</v>
          </cell>
          <cell r="AO18">
            <v>538489.65</v>
          </cell>
        </row>
        <row r="19">
          <cell r="C19">
            <v>158</v>
          </cell>
          <cell r="D19">
            <v>9649500</v>
          </cell>
          <cell r="E19">
            <v>4824750</v>
          </cell>
          <cell r="K19">
            <v>11</v>
          </cell>
          <cell r="L19">
            <v>478500</v>
          </cell>
          <cell r="M19">
            <v>239250</v>
          </cell>
          <cell r="N19">
            <v>146</v>
          </cell>
          <cell r="O19">
            <v>9127500</v>
          </cell>
          <cell r="P19">
            <v>4563750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146</v>
          </cell>
          <cell r="Y19">
            <v>9127500</v>
          </cell>
          <cell r="Z19">
            <v>4563750</v>
          </cell>
          <cell r="AB19">
            <v>146</v>
          </cell>
          <cell r="AC19">
            <v>146</v>
          </cell>
          <cell r="AD19">
            <v>9127500</v>
          </cell>
          <cell r="AE19">
            <v>4563750</v>
          </cell>
          <cell r="AG19">
            <v>0</v>
          </cell>
          <cell r="AH19">
            <v>0</v>
          </cell>
          <cell r="AI19">
            <v>0</v>
          </cell>
          <cell r="AJ19">
            <v>146</v>
          </cell>
          <cell r="AK19">
            <v>146</v>
          </cell>
          <cell r="AL19">
            <v>9127500</v>
          </cell>
          <cell r="AM19">
            <v>4563750</v>
          </cell>
          <cell r="AN19">
            <v>0</v>
          </cell>
          <cell r="AO19">
            <v>0</v>
          </cell>
        </row>
        <row r="20">
          <cell r="C20">
            <v>60</v>
          </cell>
          <cell r="D20">
            <v>19732644.699999999</v>
          </cell>
          <cell r="E20">
            <v>14799483.524999999</v>
          </cell>
          <cell r="K20">
            <v>3</v>
          </cell>
          <cell r="L20">
            <v>892353</v>
          </cell>
          <cell r="M20">
            <v>669264.75</v>
          </cell>
          <cell r="N20">
            <v>27</v>
          </cell>
          <cell r="O20">
            <v>8234708.6900000004</v>
          </cell>
          <cell r="P20">
            <v>6176031.5</v>
          </cell>
          <cell r="R20">
            <v>1</v>
          </cell>
          <cell r="S20">
            <v>144128</v>
          </cell>
          <cell r="T20">
            <v>108096</v>
          </cell>
          <cell r="U20">
            <v>1</v>
          </cell>
          <cell r="V20">
            <v>5176</v>
          </cell>
          <cell r="W20">
            <v>3882</v>
          </cell>
          <cell r="X20">
            <v>26</v>
          </cell>
          <cell r="Y20">
            <v>8085404.6900000004</v>
          </cell>
          <cell r="Z20">
            <v>6064053.5</v>
          </cell>
          <cell r="AB20">
            <v>15</v>
          </cell>
          <cell r="AC20">
            <v>15</v>
          </cell>
          <cell r="AD20">
            <v>4590225.79</v>
          </cell>
          <cell r="AE20">
            <v>3442669.3425000003</v>
          </cell>
          <cell r="AG20">
            <v>0</v>
          </cell>
          <cell r="AH20">
            <v>0</v>
          </cell>
          <cell r="AI20">
            <v>0</v>
          </cell>
          <cell r="AJ20">
            <v>39</v>
          </cell>
          <cell r="AK20">
            <v>22</v>
          </cell>
          <cell r="AL20">
            <v>5533293.2400000002</v>
          </cell>
          <cell r="AM20">
            <v>4149969.91</v>
          </cell>
          <cell r="AN20">
            <v>5492043.7598626986</v>
          </cell>
          <cell r="AO20">
            <v>4119032.82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2</v>
          </cell>
          <cell r="D22">
            <v>10944573.310000001</v>
          </cell>
          <cell r="E22">
            <v>8208429.9824999999</v>
          </cell>
          <cell r="K22">
            <v>1</v>
          </cell>
          <cell r="L22">
            <v>2944576.31</v>
          </cell>
          <cell r="M22">
            <v>2208432.2324999999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C27">
            <v>4</v>
          </cell>
          <cell r="D27">
            <v>25919122.859999999</v>
          </cell>
          <cell r="E27">
            <v>19439342.145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4</v>
          </cell>
          <cell r="D28">
            <v>6442031.9199999999</v>
          </cell>
          <cell r="E28">
            <v>4831523.9399999995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86</v>
          </cell>
          <cell r="D29">
            <v>75633579.510000005</v>
          </cell>
          <cell r="E29">
            <v>56725184.6325</v>
          </cell>
          <cell r="K29">
            <v>21</v>
          </cell>
          <cell r="L29">
            <v>21021381.579999998</v>
          </cell>
          <cell r="M29">
            <v>15766036.185000001</v>
          </cell>
          <cell r="N29">
            <v>27</v>
          </cell>
          <cell r="O29">
            <v>29198665.130000003</v>
          </cell>
          <cell r="P29">
            <v>21898998.760000002</v>
          </cell>
          <cell r="R29">
            <v>0</v>
          </cell>
          <cell r="S29">
            <v>0</v>
          </cell>
          <cell r="T29">
            <v>0</v>
          </cell>
          <cell r="U29">
            <v>5</v>
          </cell>
          <cell r="V29">
            <v>24489.98</v>
          </cell>
          <cell r="W29">
            <v>18367.485000000001</v>
          </cell>
          <cell r="X29">
            <v>27</v>
          </cell>
          <cell r="Y29">
            <v>29174175.150000002</v>
          </cell>
          <cell r="Z29">
            <v>21880631.275000002</v>
          </cell>
          <cell r="AB29">
            <v>11</v>
          </cell>
          <cell r="AC29">
            <v>12</v>
          </cell>
          <cell r="AD29">
            <v>10939497.74</v>
          </cell>
          <cell r="AE29">
            <v>8204623.3049999997</v>
          </cell>
          <cell r="AG29">
            <v>0</v>
          </cell>
          <cell r="AH29">
            <v>0</v>
          </cell>
          <cell r="AI29">
            <v>0</v>
          </cell>
          <cell r="AJ29">
            <v>37</v>
          </cell>
          <cell r="AK29">
            <v>21</v>
          </cell>
          <cell r="AL29">
            <v>18923910.82</v>
          </cell>
          <cell r="AM29">
            <v>14192933.060000001</v>
          </cell>
          <cell r="AN29">
            <v>10336844.706666648</v>
          </cell>
          <cell r="AO29">
            <v>7752633.5300000003</v>
          </cell>
        </row>
        <row r="30">
          <cell r="C30">
            <v>78</v>
          </cell>
          <cell r="D30">
            <v>55217542.520000003</v>
          </cell>
          <cell r="E30">
            <v>41413156.890000001</v>
          </cell>
          <cell r="K30">
            <v>20</v>
          </cell>
          <cell r="L30">
            <v>16704134.08</v>
          </cell>
          <cell r="M30">
            <v>12528100.560000001</v>
          </cell>
          <cell r="N30">
            <v>26</v>
          </cell>
          <cell r="O30">
            <v>24180814.510000002</v>
          </cell>
          <cell r="P30">
            <v>18135610.800000001</v>
          </cell>
          <cell r="R30">
            <v>0</v>
          </cell>
          <cell r="S30">
            <v>0</v>
          </cell>
          <cell r="T30">
            <v>0</v>
          </cell>
          <cell r="U30">
            <v>5</v>
          </cell>
          <cell r="V30">
            <v>24489.98</v>
          </cell>
          <cell r="W30">
            <v>18367.485000000001</v>
          </cell>
          <cell r="X30">
            <v>26</v>
          </cell>
          <cell r="Y30">
            <v>24156324.530000001</v>
          </cell>
          <cell r="Z30">
            <v>18117243.315000001</v>
          </cell>
          <cell r="AB30">
            <v>11</v>
          </cell>
          <cell r="AC30">
            <v>12</v>
          </cell>
          <cell r="AD30">
            <v>10939497.74</v>
          </cell>
          <cell r="AE30">
            <v>8204623.3049999997</v>
          </cell>
          <cell r="AG30">
            <v>0</v>
          </cell>
          <cell r="AH30">
            <v>0</v>
          </cell>
          <cell r="AI30">
            <v>0</v>
          </cell>
          <cell r="AJ30">
            <v>35</v>
          </cell>
          <cell r="AK30">
            <v>20</v>
          </cell>
          <cell r="AL30">
            <v>16149910.82</v>
          </cell>
          <cell r="AM30">
            <v>12112433.060000001</v>
          </cell>
          <cell r="AN30">
            <v>7562844.7066666475</v>
          </cell>
          <cell r="AO30">
            <v>5672133.5300000003</v>
          </cell>
        </row>
        <row r="31">
          <cell r="C31">
            <v>0</v>
          </cell>
          <cell r="D31">
            <v>0</v>
          </cell>
          <cell r="E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>
            <v>8</v>
          </cell>
          <cell r="D32">
            <v>20416036.989999998</v>
          </cell>
          <cell r="E32">
            <v>15312027.7425</v>
          </cell>
          <cell r="K32">
            <v>1</v>
          </cell>
          <cell r="L32">
            <v>4317247.5</v>
          </cell>
          <cell r="M32">
            <v>3237935.625</v>
          </cell>
          <cell r="N32">
            <v>1</v>
          </cell>
          <cell r="O32">
            <v>5017850.62</v>
          </cell>
          <cell r="P32">
            <v>3763387.96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</v>
          </cell>
          <cell r="Y32">
            <v>5017850.62</v>
          </cell>
          <cell r="Z32">
            <v>3763387.96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2</v>
          </cell>
          <cell r="AK32">
            <v>1</v>
          </cell>
          <cell r="AL32">
            <v>2774000</v>
          </cell>
          <cell r="AM32">
            <v>2080500</v>
          </cell>
          <cell r="AN32">
            <v>2774000</v>
          </cell>
          <cell r="AO32">
            <v>2080500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66</v>
          </cell>
          <cell r="D34">
            <v>8449963.1799999978</v>
          </cell>
          <cell r="E34">
            <v>6337472.3849999979</v>
          </cell>
          <cell r="K34">
            <v>6</v>
          </cell>
          <cell r="L34">
            <v>211913.3</v>
          </cell>
          <cell r="M34">
            <v>158934.97499999998</v>
          </cell>
          <cell r="N34">
            <v>60</v>
          </cell>
          <cell r="O34">
            <v>7878247.700000002</v>
          </cell>
          <cell r="P34">
            <v>5908685.6100000022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60</v>
          </cell>
          <cell r="Y34">
            <v>7878247.700000002</v>
          </cell>
          <cell r="Z34">
            <v>5908685.6100000022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60</v>
          </cell>
          <cell r="AK34">
            <v>60</v>
          </cell>
          <cell r="AL34">
            <v>7878247.7000000002</v>
          </cell>
          <cell r="AM34">
            <v>5908685.6100000003</v>
          </cell>
          <cell r="AN34">
            <v>0</v>
          </cell>
          <cell r="AO34">
            <v>0</v>
          </cell>
        </row>
        <row r="35">
          <cell r="C35">
            <v>2</v>
          </cell>
          <cell r="D35">
            <v>1530221.01</v>
          </cell>
          <cell r="E35">
            <v>1147665.7575000001</v>
          </cell>
          <cell r="K35">
            <v>1</v>
          </cell>
          <cell r="L35">
            <v>804946.73</v>
          </cell>
          <cell r="M35">
            <v>603710.04749999999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1</v>
          </cell>
          <cell r="D49">
            <v>2896754.63</v>
          </cell>
          <cell r="E49">
            <v>2172565.9725000001</v>
          </cell>
          <cell r="K49">
            <v>1</v>
          </cell>
          <cell r="L49">
            <v>2896754.63</v>
          </cell>
          <cell r="M49">
            <v>2172565.9725000001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4">
        <row r="7">
          <cell r="C7">
            <v>0</v>
          </cell>
          <cell r="D7">
            <v>0</v>
          </cell>
          <cell r="E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G11">
            <v>0</v>
          </cell>
          <cell r="AH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2</v>
          </cell>
          <cell r="D17">
            <v>507045.97</v>
          </cell>
          <cell r="E17">
            <v>380284.47749999998</v>
          </cell>
          <cell r="K17">
            <v>1</v>
          </cell>
          <cell r="L17">
            <v>220615</v>
          </cell>
          <cell r="M17">
            <v>165461.25</v>
          </cell>
          <cell r="N17">
            <v>0</v>
          </cell>
          <cell r="O17">
            <v>0</v>
          </cell>
          <cell r="P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>
            <v>2</v>
          </cell>
          <cell r="D18">
            <v>90743.64</v>
          </cell>
          <cell r="E18">
            <v>68057.73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>
            <v>2</v>
          </cell>
          <cell r="D20">
            <v>1100000</v>
          </cell>
          <cell r="E20">
            <v>825000</v>
          </cell>
          <cell r="K20">
            <v>1</v>
          </cell>
          <cell r="L20">
            <v>500000</v>
          </cell>
          <cell r="M20">
            <v>375000</v>
          </cell>
          <cell r="N20">
            <v>0</v>
          </cell>
          <cell r="O20">
            <v>0</v>
          </cell>
          <cell r="P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C27">
            <v>2</v>
          </cell>
          <cell r="D27">
            <v>12105537.220000001</v>
          </cell>
          <cell r="E27">
            <v>9079152.9149999991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62</v>
          </cell>
          <cell r="D29">
            <v>40414452.479999997</v>
          </cell>
          <cell r="E29">
            <v>30310839.359999999</v>
          </cell>
          <cell r="K29">
            <v>19</v>
          </cell>
          <cell r="L29">
            <v>15633439.540000001</v>
          </cell>
          <cell r="M29">
            <v>11725079.654999999</v>
          </cell>
          <cell r="N29">
            <v>31</v>
          </cell>
          <cell r="O29">
            <v>16240787.789999999</v>
          </cell>
          <cell r="P29">
            <v>12180590.789999999</v>
          </cell>
          <cell r="R29">
            <v>1</v>
          </cell>
          <cell r="S29">
            <v>106900</v>
          </cell>
          <cell r="T29">
            <v>80175</v>
          </cell>
          <cell r="U29">
            <v>3</v>
          </cell>
          <cell r="V29">
            <v>8274.4599999999991</v>
          </cell>
          <cell r="W29">
            <v>6205.8449999999993</v>
          </cell>
          <cell r="X29">
            <v>30</v>
          </cell>
          <cell r="Y29">
            <v>16125613.329999998</v>
          </cell>
          <cell r="Z29">
            <v>12094209.945</v>
          </cell>
          <cell r="AB29">
            <v>16</v>
          </cell>
          <cell r="AC29">
            <v>18</v>
          </cell>
          <cell r="AD29">
            <v>5799516.6799999997</v>
          </cell>
          <cell r="AE29">
            <v>4349637.51</v>
          </cell>
          <cell r="AG29">
            <v>1</v>
          </cell>
          <cell r="AH29">
            <v>665957.88</v>
          </cell>
          <cell r="AI29">
            <v>0</v>
          </cell>
          <cell r="AJ29">
            <v>32</v>
          </cell>
          <cell r="AK29">
            <v>19</v>
          </cell>
          <cell r="AL29">
            <v>6669656.7799999993</v>
          </cell>
          <cell r="AM29">
            <v>5002242.58</v>
          </cell>
          <cell r="AN29">
            <v>5344559.2799999248</v>
          </cell>
          <cell r="AO29">
            <v>4008419.46</v>
          </cell>
        </row>
        <row r="30">
          <cell r="C30">
            <v>52</v>
          </cell>
          <cell r="D30">
            <v>27767263.219999999</v>
          </cell>
          <cell r="E30">
            <v>20825447.414999999</v>
          </cell>
          <cell r="K30">
            <v>16</v>
          </cell>
          <cell r="L30">
            <v>14560647.540000001</v>
          </cell>
          <cell r="M30">
            <v>10920485.654999999</v>
          </cell>
          <cell r="N30">
            <v>25</v>
          </cell>
          <cell r="O30">
            <v>9170700.2400000002</v>
          </cell>
          <cell r="P30">
            <v>6878025.1299999999</v>
          </cell>
          <cell r="R30">
            <v>1</v>
          </cell>
          <cell r="S30">
            <v>106900</v>
          </cell>
          <cell r="T30">
            <v>80175</v>
          </cell>
          <cell r="U30">
            <v>3</v>
          </cell>
          <cell r="V30">
            <v>8274.4599999999991</v>
          </cell>
          <cell r="W30">
            <v>6205.8449999999993</v>
          </cell>
          <cell r="X30">
            <v>24</v>
          </cell>
          <cell r="Y30">
            <v>9055525.7799999993</v>
          </cell>
          <cell r="Z30">
            <v>6791644.2850000001</v>
          </cell>
          <cell r="AB30">
            <v>14</v>
          </cell>
          <cell r="AC30">
            <v>16</v>
          </cell>
          <cell r="AD30">
            <v>5714516.6799999997</v>
          </cell>
          <cell r="AE30">
            <v>4285887.51</v>
          </cell>
          <cell r="AG30">
            <v>1</v>
          </cell>
          <cell r="AH30">
            <v>665957.88</v>
          </cell>
          <cell r="AI30">
            <v>0</v>
          </cell>
          <cell r="AJ30">
            <v>27</v>
          </cell>
          <cell r="AK30">
            <v>15</v>
          </cell>
          <cell r="AL30">
            <v>4340049.5</v>
          </cell>
          <cell r="AM30">
            <v>3255037.12</v>
          </cell>
          <cell r="AN30">
            <v>3014951.9999999246</v>
          </cell>
          <cell r="AO30">
            <v>2261214</v>
          </cell>
        </row>
        <row r="31">
          <cell r="C31">
            <v>4</v>
          </cell>
          <cell r="D31">
            <v>490892.68</v>
          </cell>
          <cell r="E31">
            <v>368169.51</v>
          </cell>
          <cell r="K31">
            <v>1</v>
          </cell>
          <cell r="L31">
            <v>262792</v>
          </cell>
          <cell r="M31">
            <v>197094</v>
          </cell>
          <cell r="N31">
            <v>3</v>
          </cell>
          <cell r="O31">
            <v>212480.27</v>
          </cell>
          <cell r="P31">
            <v>159360.20000000001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3</v>
          </cell>
          <cell r="Y31">
            <v>212480.27</v>
          </cell>
          <cell r="Z31">
            <v>159360.20000000001</v>
          </cell>
          <cell r="AB31">
            <v>2</v>
          </cell>
          <cell r="AC31">
            <v>2</v>
          </cell>
          <cell r="AD31">
            <v>85000</v>
          </cell>
          <cell r="AE31">
            <v>63750</v>
          </cell>
          <cell r="AG31">
            <v>0</v>
          </cell>
          <cell r="AH31">
            <v>0</v>
          </cell>
          <cell r="AI31">
            <v>0</v>
          </cell>
          <cell r="AJ31">
            <v>2</v>
          </cell>
          <cell r="AK31">
            <v>2</v>
          </cell>
          <cell r="AL31">
            <v>85000</v>
          </cell>
          <cell r="AM31">
            <v>63750</v>
          </cell>
          <cell r="AN31">
            <v>85000</v>
          </cell>
          <cell r="AO31">
            <v>63750</v>
          </cell>
        </row>
        <row r="32">
          <cell r="C32">
            <v>6</v>
          </cell>
          <cell r="D32">
            <v>12156296.58</v>
          </cell>
          <cell r="E32">
            <v>9117222.4350000005</v>
          </cell>
          <cell r="K32">
            <v>2</v>
          </cell>
          <cell r="L32">
            <v>810000</v>
          </cell>
          <cell r="M32">
            <v>607500</v>
          </cell>
          <cell r="N32">
            <v>3</v>
          </cell>
          <cell r="O32">
            <v>6857607.2800000003</v>
          </cell>
          <cell r="P32">
            <v>5143205.46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3</v>
          </cell>
          <cell r="Y32">
            <v>6857607.2800000003</v>
          </cell>
          <cell r="Z32">
            <v>5143205.46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3</v>
          </cell>
          <cell r="AK32">
            <v>2</v>
          </cell>
          <cell r="AL32">
            <v>2244607.2799999998</v>
          </cell>
          <cell r="AM32">
            <v>1683455.46</v>
          </cell>
          <cell r="AN32">
            <v>2244607.2799999998</v>
          </cell>
          <cell r="AO32">
            <v>1683455.46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85</v>
          </cell>
          <cell r="D34">
            <v>20793953.710000001</v>
          </cell>
          <cell r="E34">
            <v>15595465.282500001</v>
          </cell>
          <cell r="K34">
            <v>2</v>
          </cell>
          <cell r="L34">
            <v>42728.15</v>
          </cell>
          <cell r="M34">
            <v>32046.112500000003</v>
          </cell>
          <cell r="N34">
            <v>83</v>
          </cell>
          <cell r="O34">
            <v>20609038.300000008</v>
          </cell>
          <cell r="P34">
            <v>15456778.399999999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83</v>
          </cell>
          <cell r="Y34">
            <v>20609038.300000008</v>
          </cell>
          <cell r="Z34">
            <v>15456778.399999999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83</v>
          </cell>
          <cell r="AK34">
            <v>83</v>
          </cell>
          <cell r="AL34">
            <v>20609038.300000001</v>
          </cell>
          <cell r="AM34">
            <v>15456778.4</v>
          </cell>
          <cell r="AN34">
            <v>0</v>
          </cell>
          <cell r="AO34">
            <v>0</v>
          </cell>
        </row>
        <row r="35">
          <cell r="C35">
            <v>3</v>
          </cell>
          <cell r="D35">
            <v>1053559.45</v>
          </cell>
          <cell r="E35">
            <v>790169.58750000002</v>
          </cell>
          <cell r="K35">
            <v>1</v>
          </cell>
          <cell r="L35">
            <v>281158.5</v>
          </cell>
          <cell r="M35">
            <v>210868.875</v>
          </cell>
          <cell r="N35">
            <v>2</v>
          </cell>
          <cell r="O35">
            <v>680828.25</v>
          </cell>
          <cell r="P35">
            <v>510621.18</v>
          </cell>
          <cell r="R35">
            <v>1</v>
          </cell>
          <cell r="S35">
            <v>74970</v>
          </cell>
          <cell r="T35">
            <v>56227.5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605858.25</v>
          </cell>
          <cell r="Z35">
            <v>454393.68</v>
          </cell>
          <cell r="AB35">
            <v>1</v>
          </cell>
          <cell r="AC35">
            <v>3</v>
          </cell>
          <cell r="AD35">
            <v>605858.25</v>
          </cell>
          <cell r="AE35">
            <v>454393.6875</v>
          </cell>
          <cell r="AG35">
            <v>0</v>
          </cell>
          <cell r="AH35">
            <v>0</v>
          </cell>
          <cell r="AI35">
            <v>0</v>
          </cell>
          <cell r="AJ35">
            <v>3</v>
          </cell>
          <cell r="AK35">
            <v>1</v>
          </cell>
          <cell r="AL35">
            <v>605858.25</v>
          </cell>
          <cell r="AM35">
            <v>454393.67</v>
          </cell>
          <cell r="AN35">
            <v>441834.6</v>
          </cell>
          <cell r="AO35">
            <v>331375.94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2</v>
          </cell>
          <cell r="D47">
            <v>556411.53</v>
          </cell>
          <cell r="E47">
            <v>417308.64750000002</v>
          </cell>
          <cell r="K47">
            <v>0</v>
          </cell>
          <cell r="L47">
            <v>0</v>
          </cell>
          <cell r="M47">
            <v>0</v>
          </cell>
          <cell r="N47">
            <v>1</v>
          </cell>
          <cell r="O47">
            <v>346155.27</v>
          </cell>
          <cell r="P47">
            <v>259616.45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</v>
          </cell>
          <cell r="Y47">
            <v>346155.27</v>
          </cell>
          <cell r="Z47">
            <v>259616.45</v>
          </cell>
          <cell r="AB47">
            <v>1</v>
          </cell>
          <cell r="AC47">
            <v>2</v>
          </cell>
          <cell r="AD47">
            <v>321516.53000000003</v>
          </cell>
          <cell r="AE47">
            <v>241137.39750000002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5">
        <row r="7">
          <cell r="C7">
            <v>1</v>
          </cell>
          <cell r="D7">
            <v>1362148</v>
          </cell>
          <cell r="E7">
            <v>1021611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>
            <v>135</v>
          </cell>
          <cell r="D8">
            <v>6828427.96</v>
          </cell>
          <cell r="E8">
            <v>5121320.97</v>
          </cell>
          <cell r="K8">
            <v>8</v>
          </cell>
          <cell r="L8">
            <v>270356</v>
          </cell>
          <cell r="M8">
            <v>202767</v>
          </cell>
          <cell r="N8">
            <v>61</v>
          </cell>
          <cell r="O8">
            <v>2455528.96</v>
          </cell>
          <cell r="P8">
            <v>1841646.72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61</v>
          </cell>
          <cell r="Y8">
            <v>2455528.96</v>
          </cell>
          <cell r="Z8">
            <v>1841646.72</v>
          </cell>
          <cell r="AB8">
            <v>9</v>
          </cell>
          <cell r="AC8">
            <v>9</v>
          </cell>
          <cell r="AD8">
            <v>233838.2</v>
          </cell>
          <cell r="AE8">
            <v>175378.65000000002</v>
          </cell>
          <cell r="AG8">
            <v>0</v>
          </cell>
          <cell r="AH8">
            <v>0</v>
          </cell>
          <cell r="AI8">
            <v>0</v>
          </cell>
          <cell r="AJ8">
            <v>36</v>
          </cell>
          <cell r="AK8">
            <v>33</v>
          </cell>
          <cell r="AL8">
            <v>897539.2</v>
          </cell>
          <cell r="AM8">
            <v>673154.4</v>
          </cell>
          <cell r="AN8">
            <v>897539.2</v>
          </cell>
          <cell r="AO8">
            <v>673154.4</v>
          </cell>
        </row>
        <row r="9">
          <cell r="C9">
            <v>3</v>
          </cell>
          <cell r="D9">
            <v>11203020.550000001</v>
          </cell>
          <cell r="E9">
            <v>8402265.4125000015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>
            <v>8</v>
          </cell>
          <cell r="D10">
            <v>31685988.059999999</v>
          </cell>
          <cell r="E10">
            <v>23764491.044999998</v>
          </cell>
          <cell r="K10">
            <v>1</v>
          </cell>
          <cell r="L10">
            <v>6026471</v>
          </cell>
          <cell r="M10">
            <v>4519853.25</v>
          </cell>
          <cell r="N10">
            <v>6</v>
          </cell>
          <cell r="O10">
            <v>22128696.620000001</v>
          </cell>
          <cell r="P10">
            <v>16596522.450000001</v>
          </cell>
          <cell r="R10">
            <v>0</v>
          </cell>
          <cell r="S10">
            <v>0</v>
          </cell>
          <cell r="T10">
            <v>0</v>
          </cell>
          <cell r="U10">
            <v>2</v>
          </cell>
          <cell r="V10">
            <v>43500</v>
          </cell>
          <cell r="W10">
            <v>32625</v>
          </cell>
          <cell r="X10">
            <v>6</v>
          </cell>
          <cell r="Y10">
            <v>22085196.620000001</v>
          </cell>
          <cell r="Z10">
            <v>16563897.450000001</v>
          </cell>
          <cell r="AB10">
            <v>4</v>
          </cell>
          <cell r="AC10">
            <v>6</v>
          </cell>
          <cell r="AD10">
            <v>11728622.919999998</v>
          </cell>
          <cell r="AE10">
            <v>8796467.1899999995</v>
          </cell>
          <cell r="AG10">
            <v>1</v>
          </cell>
          <cell r="AH10">
            <v>0</v>
          </cell>
          <cell r="AI10">
            <v>0</v>
          </cell>
          <cell r="AJ10">
            <v>15</v>
          </cell>
          <cell r="AK10">
            <v>5</v>
          </cell>
          <cell r="AL10">
            <v>14442239.67</v>
          </cell>
          <cell r="AM10">
            <v>10831679.720000001</v>
          </cell>
          <cell r="AN10">
            <v>14239624.24</v>
          </cell>
          <cell r="AO10">
            <v>10679718.16</v>
          </cell>
        </row>
        <row r="11">
          <cell r="C11">
            <v>4</v>
          </cell>
          <cell r="D11">
            <v>19072774</v>
          </cell>
          <cell r="E11">
            <v>14304580.5</v>
          </cell>
          <cell r="K11">
            <v>1</v>
          </cell>
          <cell r="L11">
            <v>6026471</v>
          </cell>
          <cell r="M11">
            <v>4519853.25</v>
          </cell>
          <cell r="N11">
            <v>3</v>
          </cell>
          <cell r="O11">
            <v>11921563.24</v>
          </cell>
          <cell r="P11">
            <v>8941172.4199999999</v>
          </cell>
          <cell r="R11">
            <v>0</v>
          </cell>
          <cell r="S11">
            <v>0</v>
          </cell>
          <cell r="T11">
            <v>0</v>
          </cell>
          <cell r="U11">
            <v>2</v>
          </cell>
          <cell r="V11">
            <v>43500</v>
          </cell>
          <cell r="W11">
            <v>32625</v>
          </cell>
          <cell r="X11">
            <v>3</v>
          </cell>
          <cell r="Y11">
            <v>11878063.24</v>
          </cell>
          <cell r="Z11">
            <v>8908547.4199999999</v>
          </cell>
          <cell r="AB11">
            <v>3</v>
          </cell>
          <cell r="AC11">
            <v>5</v>
          </cell>
          <cell r="AD11">
            <v>11726401.719999999</v>
          </cell>
          <cell r="AE11">
            <v>8794801.2899999991</v>
          </cell>
          <cell r="AG11">
            <v>1</v>
          </cell>
          <cell r="AH11">
            <v>0</v>
          </cell>
          <cell r="AI11">
            <v>0</v>
          </cell>
          <cell r="AL11">
            <v>12078457.470000001</v>
          </cell>
          <cell r="AM11">
            <v>9058843.0700000003</v>
          </cell>
          <cell r="AN11">
            <v>11878063.24</v>
          </cell>
          <cell r="AO11">
            <v>8908547.4100000001</v>
          </cell>
        </row>
        <row r="12">
          <cell r="C12">
            <v>3</v>
          </cell>
          <cell r="D12">
            <v>12610992.859999999</v>
          </cell>
          <cell r="E12">
            <v>9458244.6449999996</v>
          </cell>
          <cell r="K12">
            <v>0</v>
          </cell>
          <cell r="L12">
            <v>0</v>
          </cell>
          <cell r="M12">
            <v>0</v>
          </cell>
          <cell r="N12">
            <v>2</v>
          </cell>
          <cell r="O12">
            <v>10204912.18</v>
          </cell>
          <cell r="P12">
            <v>7653684.1299999999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2</v>
          </cell>
          <cell r="Y12">
            <v>10204912.18</v>
          </cell>
          <cell r="Z12">
            <v>7653684.1299999999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G12">
            <v>0</v>
          </cell>
          <cell r="AH12">
            <v>0</v>
          </cell>
          <cell r="AI12">
            <v>0</v>
          </cell>
        </row>
        <row r="13">
          <cell r="C13">
            <v>1</v>
          </cell>
          <cell r="D13">
            <v>2221.1999999999998</v>
          </cell>
          <cell r="E13">
            <v>1665.8999999999999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2221.1999999999998</v>
          </cell>
          <cell r="P13">
            <v>1665.8999999999999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2221.1999999999998</v>
          </cell>
          <cell r="Z13">
            <v>1665.8999999999999</v>
          </cell>
          <cell r="AB13">
            <v>1</v>
          </cell>
          <cell r="AC13">
            <v>1</v>
          </cell>
          <cell r="AD13">
            <v>2221.1999999999998</v>
          </cell>
          <cell r="AE13">
            <v>1665.8999999999999</v>
          </cell>
          <cell r="AG13">
            <v>0</v>
          </cell>
          <cell r="AH13">
            <v>0</v>
          </cell>
          <cell r="AI13">
            <v>0</v>
          </cell>
        </row>
        <row r="14">
          <cell r="C14">
            <v>7</v>
          </cell>
          <cell r="D14">
            <v>16635175.23</v>
          </cell>
          <cell r="E14">
            <v>12476381.422499999</v>
          </cell>
          <cell r="K14">
            <v>1</v>
          </cell>
          <cell r="L14">
            <v>2619828.5299999998</v>
          </cell>
          <cell r="M14">
            <v>1964871.3975</v>
          </cell>
          <cell r="N14">
            <v>5</v>
          </cell>
          <cell r="O14">
            <v>11083153.600000001</v>
          </cell>
          <cell r="P14">
            <v>8312365.1799999997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5</v>
          </cell>
          <cell r="Y14">
            <v>11083153.600000001</v>
          </cell>
          <cell r="Z14">
            <v>8312365.1799999997</v>
          </cell>
          <cell r="AB14">
            <v>4</v>
          </cell>
          <cell r="AC14">
            <v>4</v>
          </cell>
          <cell r="AD14">
            <v>10684344.25</v>
          </cell>
          <cell r="AE14">
            <v>8013258.1875</v>
          </cell>
          <cell r="AG14">
            <v>0</v>
          </cell>
          <cell r="AH14">
            <v>0</v>
          </cell>
          <cell r="AI14">
            <v>0</v>
          </cell>
          <cell r="AJ14">
            <v>7</v>
          </cell>
          <cell r="AK14">
            <v>5</v>
          </cell>
          <cell r="AL14">
            <v>10788426.26</v>
          </cell>
          <cell r="AM14">
            <v>8091319.6799999997</v>
          </cell>
          <cell r="AN14">
            <v>10532425.239999972</v>
          </cell>
          <cell r="AO14">
            <v>7899318.9299999997</v>
          </cell>
        </row>
        <row r="15">
          <cell r="C15">
            <v>102</v>
          </cell>
          <cell r="D15">
            <v>35072820.340000004</v>
          </cell>
          <cell r="E15">
            <v>17536410.170000002</v>
          </cell>
          <cell r="K15">
            <v>12</v>
          </cell>
          <cell r="L15">
            <v>2892270.89</v>
          </cell>
          <cell r="M15">
            <v>1446135.4450000001</v>
          </cell>
          <cell r="N15">
            <v>90</v>
          </cell>
          <cell r="O15">
            <v>31988190.059999999</v>
          </cell>
          <cell r="P15">
            <v>15994094.98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90</v>
          </cell>
          <cell r="Y15">
            <v>31988190.059999999</v>
          </cell>
          <cell r="Z15">
            <v>15994094.98</v>
          </cell>
          <cell r="AB15">
            <v>25</v>
          </cell>
          <cell r="AC15">
            <v>25</v>
          </cell>
          <cell r="AD15">
            <v>25940096.060000002</v>
          </cell>
          <cell r="AE15">
            <v>12970048.030000001</v>
          </cell>
          <cell r="AG15">
            <v>0</v>
          </cell>
          <cell r="AH15">
            <v>0</v>
          </cell>
          <cell r="AI15">
            <v>0</v>
          </cell>
          <cell r="AJ15">
            <v>90</v>
          </cell>
          <cell r="AK15">
            <v>90</v>
          </cell>
          <cell r="AL15">
            <v>31546501.039999999</v>
          </cell>
          <cell r="AM15">
            <v>15773250.470000001</v>
          </cell>
          <cell r="AN15">
            <v>0</v>
          </cell>
          <cell r="AO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>
            <v>96</v>
          </cell>
          <cell r="D17">
            <v>24681273.530000001</v>
          </cell>
          <cell r="E17">
            <v>18510955.147500001</v>
          </cell>
          <cell r="K17">
            <v>16</v>
          </cell>
          <cell r="L17">
            <v>4740140.01</v>
          </cell>
          <cell r="M17">
            <v>3555105.0074999998</v>
          </cell>
          <cell r="N17">
            <v>35</v>
          </cell>
          <cell r="O17">
            <v>7906131.0499999998</v>
          </cell>
          <cell r="P17">
            <v>5929598.1900000004</v>
          </cell>
          <cell r="R17">
            <v>2</v>
          </cell>
          <cell r="S17">
            <v>469696.48</v>
          </cell>
          <cell r="T17">
            <v>352272.35</v>
          </cell>
          <cell r="U17">
            <v>1</v>
          </cell>
          <cell r="V17">
            <v>20372.03</v>
          </cell>
          <cell r="W17">
            <v>15279.022499999999</v>
          </cell>
          <cell r="X17">
            <v>33</v>
          </cell>
          <cell r="Y17">
            <v>7416062.54</v>
          </cell>
          <cell r="Z17">
            <v>5562046.8175000008</v>
          </cell>
          <cell r="AB17">
            <v>28</v>
          </cell>
          <cell r="AC17">
            <v>28</v>
          </cell>
          <cell r="AD17">
            <v>6062114.3600000003</v>
          </cell>
          <cell r="AE17">
            <v>4546585.7700000005</v>
          </cell>
          <cell r="AG17">
            <v>0</v>
          </cell>
          <cell r="AH17">
            <v>0</v>
          </cell>
          <cell r="AI17">
            <v>0</v>
          </cell>
          <cell r="AJ17">
            <v>70</v>
          </cell>
          <cell r="AK17">
            <v>29</v>
          </cell>
          <cell r="AL17">
            <v>6417421.3099999996</v>
          </cell>
          <cell r="AM17">
            <v>4813065.88</v>
          </cell>
          <cell r="AN17">
            <v>6274482.1699999999</v>
          </cell>
          <cell r="AO17">
            <v>4705861.55</v>
          </cell>
        </row>
        <row r="18">
          <cell r="C18">
            <v>151</v>
          </cell>
          <cell r="D18">
            <v>18823085.809999999</v>
          </cell>
          <cell r="E18">
            <v>14117314.357499998</v>
          </cell>
          <cell r="K18">
            <v>24</v>
          </cell>
          <cell r="L18">
            <v>3935734.3</v>
          </cell>
          <cell r="M18">
            <v>2951800.7249999996</v>
          </cell>
          <cell r="N18">
            <v>99</v>
          </cell>
          <cell r="O18">
            <v>9411527.7699999996</v>
          </cell>
          <cell r="P18">
            <v>7058645.7199999997</v>
          </cell>
          <cell r="R18">
            <v>2</v>
          </cell>
          <cell r="S18">
            <v>44700.600000000006</v>
          </cell>
          <cell r="T18">
            <v>33525.449999999997</v>
          </cell>
          <cell r="U18">
            <v>4</v>
          </cell>
          <cell r="V18">
            <v>8545.06</v>
          </cell>
          <cell r="W18">
            <v>6408.7950000000001</v>
          </cell>
          <cell r="X18">
            <v>97</v>
          </cell>
          <cell r="Y18">
            <v>9358282.1099999994</v>
          </cell>
          <cell r="Z18">
            <v>7018711.4749999996</v>
          </cell>
          <cell r="AB18">
            <v>52</v>
          </cell>
          <cell r="AC18">
            <v>52</v>
          </cell>
          <cell r="AD18">
            <v>3655261.48</v>
          </cell>
          <cell r="AE18">
            <v>2741446.11</v>
          </cell>
          <cell r="AG18">
            <v>0</v>
          </cell>
          <cell r="AH18">
            <v>0</v>
          </cell>
          <cell r="AI18">
            <v>0</v>
          </cell>
          <cell r="AJ18">
            <v>82</v>
          </cell>
          <cell r="AK18">
            <v>66</v>
          </cell>
          <cell r="AL18">
            <v>4744967.78</v>
          </cell>
          <cell r="AM18">
            <v>3558725.79</v>
          </cell>
          <cell r="AN18">
            <v>4130474.9540476706</v>
          </cell>
          <cell r="AO18">
            <v>3097856.99</v>
          </cell>
        </row>
        <row r="19">
          <cell r="C19">
            <v>938</v>
          </cell>
          <cell r="D19">
            <v>55824500</v>
          </cell>
          <cell r="E19">
            <v>27912250</v>
          </cell>
          <cell r="K19">
            <v>40</v>
          </cell>
          <cell r="L19">
            <v>2499000</v>
          </cell>
          <cell r="M19">
            <v>1249500</v>
          </cell>
          <cell r="N19">
            <v>898</v>
          </cell>
          <cell r="O19">
            <v>52780500</v>
          </cell>
          <cell r="P19">
            <v>26390250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898</v>
          </cell>
          <cell r="Y19">
            <v>52780500</v>
          </cell>
          <cell r="Z19">
            <v>26390250</v>
          </cell>
          <cell r="AB19">
            <v>898</v>
          </cell>
          <cell r="AC19">
            <v>899</v>
          </cell>
          <cell r="AD19">
            <v>52818000</v>
          </cell>
          <cell r="AE19">
            <v>26409000</v>
          </cell>
          <cell r="AG19">
            <v>1</v>
          </cell>
          <cell r="AH19">
            <v>43500</v>
          </cell>
          <cell r="AI19">
            <v>0</v>
          </cell>
          <cell r="AJ19">
            <v>898</v>
          </cell>
          <cell r="AK19">
            <v>898</v>
          </cell>
          <cell r="AL19">
            <v>52780500</v>
          </cell>
          <cell r="AM19">
            <v>26390250</v>
          </cell>
          <cell r="AN19">
            <v>0</v>
          </cell>
          <cell r="AO19">
            <v>0</v>
          </cell>
        </row>
        <row r="20">
          <cell r="C20">
            <v>128</v>
          </cell>
          <cell r="D20">
            <v>26287524.809999999</v>
          </cell>
          <cell r="E20">
            <v>19715643.607499998</v>
          </cell>
          <cell r="K20">
            <v>22</v>
          </cell>
          <cell r="L20">
            <v>3712295.04</v>
          </cell>
          <cell r="M20">
            <v>2784221.2800000003</v>
          </cell>
          <cell r="N20">
            <v>65</v>
          </cell>
          <cell r="O20">
            <v>12627969.26</v>
          </cell>
          <cell r="P20">
            <v>9470976.9100000001</v>
          </cell>
          <cell r="R20">
            <v>2</v>
          </cell>
          <cell r="S20">
            <v>244403</v>
          </cell>
          <cell r="T20">
            <v>183302.25</v>
          </cell>
          <cell r="U20">
            <v>6</v>
          </cell>
          <cell r="V20">
            <v>36858.67</v>
          </cell>
          <cell r="W20">
            <v>27644.002499999999</v>
          </cell>
          <cell r="X20">
            <v>63</v>
          </cell>
          <cell r="Y20">
            <v>12346707.59</v>
          </cell>
          <cell r="Z20">
            <v>9260030.6575000007</v>
          </cell>
          <cell r="AB20">
            <v>41</v>
          </cell>
          <cell r="AC20">
            <v>41</v>
          </cell>
          <cell r="AD20">
            <v>6412070.96</v>
          </cell>
          <cell r="AE20">
            <v>4809053.22</v>
          </cell>
          <cell r="AG20">
            <v>0</v>
          </cell>
          <cell r="AH20">
            <v>0</v>
          </cell>
          <cell r="AI20">
            <v>0</v>
          </cell>
          <cell r="AJ20">
            <v>89</v>
          </cell>
          <cell r="AK20">
            <v>56</v>
          </cell>
          <cell r="AL20">
            <v>9501827.5500000007</v>
          </cell>
          <cell r="AM20">
            <v>7126370.6200000001</v>
          </cell>
          <cell r="AN20">
            <v>9337671.9999999758</v>
          </cell>
          <cell r="AO20">
            <v>7003254</v>
          </cell>
        </row>
        <row r="21">
          <cell r="C21">
            <v>8</v>
          </cell>
          <cell r="D21">
            <v>75395827.269999996</v>
          </cell>
          <cell r="E21">
            <v>56546870.452500001</v>
          </cell>
          <cell r="K21">
            <v>8</v>
          </cell>
          <cell r="L21">
            <v>75395827.269999996</v>
          </cell>
          <cell r="M21">
            <v>56546870.452500001</v>
          </cell>
          <cell r="N21">
            <v>0</v>
          </cell>
          <cell r="O21">
            <v>0</v>
          </cell>
          <cell r="P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>
            <v>10</v>
          </cell>
          <cell r="D22">
            <v>39473693.780000001</v>
          </cell>
          <cell r="E22">
            <v>29605270.335000001</v>
          </cell>
          <cell r="K22">
            <v>0</v>
          </cell>
          <cell r="L22">
            <v>0</v>
          </cell>
          <cell r="M22">
            <v>0</v>
          </cell>
          <cell r="N22">
            <v>2</v>
          </cell>
          <cell r="O22">
            <v>7645826.5999999996</v>
          </cell>
          <cell r="P22">
            <v>5734369.9499999993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</v>
          </cell>
          <cell r="Y22">
            <v>7645826.5999999996</v>
          </cell>
          <cell r="Z22">
            <v>5734369.9499999993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2</v>
          </cell>
          <cell r="AK22">
            <v>2</v>
          </cell>
          <cell r="AL22">
            <v>2192344</v>
          </cell>
          <cell r="AM22">
            <v>1644258</v>
          </cell>
          <cell r="AN22">
            <v>2192344</v>
          </cell>
          <cell r="AO22">
            <v>1644258</v>
          </cell>
        </row>
        <row r="23">
          <cell r="C23">
            <v>0</v>
          </cell>
          <cell r="D23">
            <v>0</v>
          </cell>
          <cell r="E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T24">
            <v>0</v>
          </cell>
        </row>
        <row r="25"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7">
          <cell r="C27">
            <v>5</v>
          </cell>
          <cell r="D27">
            <v>32795898.109999999</v>
          </cell>
          <cell r="E27">
            <v>24596923.5825</v>
          </cell>
          <cell r="K27">
            <v>0</v>
          </cell>
          <cell r="L27">
            <v>0</v>
          </cell>
          <cell r="M27">
            <v>0</v>
          </cell>
          <cell r="N27">
            <v>1</v>
          </cell>
          <cell r="O27">
            <v>5911449.7800000003</v>
          </cell>
          <cell r="P27">
            <v>4433587.33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5911449.7800000003</v>
          </cell>
          <cell r="Z27">
            <v>4433587.33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6</v>
          </cell>
          <cell r="AK27">
            <v>1</v>
          </cell>
          <cell r="AL27">
            <v>1773334.93</v>
          </cell>
          <cell r="AM27">
            <v>1330001.19</v>
          </cell>
          <cell r="AN27">
            <v>1773334.93</v>
          </cell>
          <cell r="AO27">
            <v>1330001.19</v>
          </cell>
        </row>
        <row r="28">
          <cell r="C28">
            <v>8</v>
          </cell>
          <cell r="D28">
            <v>4383428.42</v>
          </cell>
          <cell r="E28">
            <v>3287571.3149999999</v>
          </cell>
          <cell r="K28">
            <v>5</v>
          </cell>
          <cell r="L28">
            <v>609900</v>
          </cell>
          <cell r="M28">
            <v>457425</v>
          </cell>
          <cell r="N28">
            <v>0</v>
          </cell>
          <cell r="O28">
            <v>0</v>
          </cell>
          <cell r="P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</row>
        <row r="29">
          <cell r="C29">
            <v>128</v>
          </cell>
          <cell r="D29">
            <v>177246899.10000002</v>
          </cell>
          <cell r="E29">
            <v>132935174.325</v>
          </cell>
          <cell r="K29">
            <v>25</v>
          </cell>
          <cell r="L29">
            <v>36822638.039999999</v>
          </cell>
          <cell r="M29">
            <v>27616978.530000001</v>
          </cell>
          <cell r="N29">
            <v>48</v>
          </cell>
          <cell r="O29">
            <v>60985934.829999998</v>
          </cell>
          <cell r="P29">
            <v>45739451.019999996</v>
          </cell>
          <cell r="R29">
            <v>0</v>
          </cell>
          <cell r="S29">
            <v>0</v>
          </cell>
          <cell r="T29">
            <v>0</v>
          </cell>
          <cell r="U29">
            <v>5</v>
          </cell>
          <cell r="V29">
            <v>39471.160000000003</v>
          </cell>
          <cell r="W29">
            <v>29603.370000000003</v>
          </cell>
          <cell r="X29">
            <v>48</v>
          </cell>
          <cell r="Y29">
            <v>60946463.670000002</v>
          </cell>
          <cell r="Z29">
            <v>45709847.649999999</v>
          </cell>
          <cell r="AB29">
            <v>16</v>
          </cell>
          <cell r="AC29">
            <v>17</v>
          </cell>
          <cell r="AD29">
            <v>10836615.83</v>
          </cell>
          <cell r="AE29">
            <v>8127461.8725000005</v>
          </cell>
          <cell r="AG29">
            <v>0</v>
          </cell>
          <cell r="AH29">
            <v>0</v>
          </cell>
          <cell r="AI29">
            <v>0</v>
          </cell>
          <cell r="AJ29">
            <v>53</v>
          </cell>
          <cell r="AK29">
            <v>33</v>
          </cell>
          <cell r="AL29">
            <v>26034057.149999999</v>
          </cell>
          <cell r="AM29">
            <v>19525542.789999999</v>
          </cell>
          <cell r="AN29">
            <v>17999667.139999971</v>
          </cell>
          <cell r="AO29">
            <v>13499750.34</v>
          </cell>
        </row>
        <row r="30">
          <cell r="C30">
            <v>89</v>
          </cell>
          <cell r="D30">
            <v>89941378.370000005</v>
          </cell>
          <cell r="E30">
            <v>67456033.777500004</v>
          </cell>
          <cell r="K30">
            <v>19</v>
          </cell>
          <cell r="L30">
            <v>20264145.850000001</v>
          </cell>
          <cell r="M30">
            <v>15198109.387500001</v>
          </cell>
          <cell r="N30">
            <v>24</v>
          </cell>
          <cell r="O30">
            <v>29390848.239999998</v>
          </cell>
          <cell r="P30">
            <v>22043136.109999999</v>
          </cell>
          <cell r="R30">
            <v>0</v>
          </cell>
          <cell r="S30">
            <v>0</v>
          </cell>
          <cell r="T30">
            <v>0</v>
          </cell>
          <cell r="U30">
            <v>5</v>
          </cell>
          <cell r="V30">
            <v>39471.160000000003</v>
          </cell>
          <cell r="W30">
            <v>29603.370000000003</v>
          </cell>
          <cell r="X30">
            <v>24</v>
          </cell>
          <cell r="Y30">
            <v>29351377.079999998</v>
          </cell>
          <cell r="Z30">
            <v>22013532.739999998</v>
          </cell>
          <cell r="AB30">
            <v>16</v>
          </cell>
          <cell r="AC30">
            <v>17</v>
          </cell>
          <cell r="AD30">
            <v>10836615.83</v>
          </cell>
          <cell r="AE30">
            <v>8127461.8725000005</v>
          </cell>
          <cell r="AG30">
            <v>0</v>
          </cell>
          <cell r="AH30">
            <v>0</v>
          </cell>
          <cell r="AI30">
            <v>0</v>
          </cell>
          <cell r="AJ30">
            <v>37</v>
          </cell>
          <cell r="AK30">
            <v>20</v>
          </cell>
          <cell r="AL30">
            <v>18682729.09</v>
          </cell>
          <cell r="AM30">
            <v>14012046.76</v>
          </cell>
          <cell r="AN30">
            <v>10648339.079999972</v>
          </cell>
          <cell r="AO30">
            <v>7986254.3099999996</v>
          </cell>
        </row>
        <row r="31">
          <cell r="C31">
            <v>14</v>
          </cell>
          <cell r="D31">
            <v>10040903.5</v>
          </cell>
          <cell r="E31">
            <v>7530677.625</v>
          </cell>
          <cell r="K31">
            <v>2</v>
          </cell>
          <cell r="L31">
            <v>2227516</v>
          </cell>
          <cell r="M31">
            <v>1670637</v>
          </cell>
          <cell r="N31">
            <v>12</v>
          </cell>
          <cell r="O31">
            <v>6586937.5</v>
          </cell>
          <cell r="P31">
            <v>4940203.12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12</v>
          </cell>
          <cell r="Y31">
            <v>6586937.5</v>
          </cell>
          <cell r="Z31">
            <v>4940203.12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8</v>
          </cell>
          <cell r="AK31">
            <v>6</v>
          </cell>
          <cell r="AL31">
            <v>1725844</v>
          </cell>
          <cell r="AM31">
            <v>1294383</v>
          </cell>
          <cell r="AN31">
            <v>1725844</v>
          </cell>
          <cell r="AO31">
            <v>1294383</v>
          </cell>
        </row>
        <row r="32">
          <cell r="C32">
            <v>25</v>
          </cell>
          <cell r="D32">
            <v>77264617.230000004</v>
          </cell>
          <cell r="E32">
            <v>57948462.922499999</v>
          </cell>
          <cell r="K32">
            <v>4</v>
          </cell>
          <cell r="L32">
            <v>14330976.189999999</v>
          </cell>
          <cell r="M32">
            <v>10748232.1425</v>
          </cell>
          <cell r="N32">
            <v>12</v>
          </cell>
          <cell r="O32">
            <v>25008149.09</v>
          </cell>
          <cell r="P32">
            <v>18756111.789999999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12</v>
          </cell>
          <cell r="Y32">
            <v>25008149.09</v>
          </cell>
          <cell r="Z32">
            <v>18756111.789999999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8</v>
          </cell>
          <cell r="AK32">
            <v>7</v>
          </cell>
          <cell r="AL32">
            <v>5625484.0599999996</v>
          </cell>
          <cell r="AM32">
            <v>4219113.03</v>
          </cell>
          <cell r="AN32">
            <v>5625484.0599999996</v>
          </cell>
          <cell r="AO32">
            <v>4219113.03</v>
          </cell>
        </row>
        <row r="33">
          <cell r="C33">
            <v>0</v>
          </cell>
          <cell r="D33">
            <v>0</v>
          </cell>
          <cell r="E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>
            <v>40</v>
          </cell>
          <cell r="D34">
            <v>4627540.6899999995</v>
          </cell>
          <cell r="E34">
            <v>3470655.5174999996</v>
          </cell>
          <cell r="K34">
            <v>8</v>
          </cell>
          <cell r="L34">
            <v>574551.44999999995</v>
          </cell>
          <cell r="M34">
            <v>430913.58749999997</v>
          </cell>
          <cell r="N34">
            <v>32</v>
          </cell>
          <cell r="O34">
            <v>3772970.9099999997</v>
          </cell>
          <cell r="P34">
            <v>2829728.07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32</v>
          </cell>
          <cell r="Y34">
            <v>3772970.9099999997</v>
          </cell>
          <cell r="Z34">
            <v>2829728.07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32</v>
          </cell>
          <cell r="AK34">
            <v>32</v>
          </cell>
          <cell r="AL34">
            <v>3772970.91</v>
          </cell>
          <cell r="AM34">
            <v>2829728.06</v>
          </cell>
          <cell r="AN34">
            <v>0</v>
          </cell>
          <cell r="AO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8">
          <cell r="AI38">
            <v>0</v>
          </cell>
          <cell r="AN38">
            <v>0</v>
          </cell>
          <cell r="AO38">
            <v>0</v>
          </cell>
        </row>
        <row r="39">
          <cell r="AG39">
            <v>0</v>
          </cell>
          <cell r="AH39">
            <v>0</v>
          </cell>
          <cell r="AI39">
            <v>0</v>
          </cell>
        </row>
        <row r="40">
          <cell r="AG40">
            <v>0</v>
          </cell>
          <cell r="AH40">
            <v>0</v>
          </cell>
          <cell r="AI40">
            <v>0</v>
          </cell>
        </row>
        <row r="41">
          <cell r="AI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C43">
            <v>0</v>
          </cell>
          <cell r="AD43">
            <v>0</v>
          </cell>
          <cell r="AE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C44">
            <v>0</v>
          </cell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C45">
            <v>0</v>
          </cell>
          <cell r="AD45">
            <v>0</v>
          </cell>
          <cell r="AE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7">
          <cell r="C47">
            <v>10</v>
          </cell>
          <cell r="D47">
            <v>13118628.359999999</v>
          </cell>
          <cell r="E47">
            <v>9838971.2699999996</v>
          </cell>
          <cell r="K47">
            <v>0</v>
          </cell>
          <cell r="L47">
            <v>0</v>
          </cell>
          <cell r="M47">
            <v>0</v>
          </cell>
          <cell r="N47">
            <v>4</v>
          </cell>
          <cell r="O47">
            <v>6870803.79</v>
          </cell>
          <cell r="P47">
            <v>5153102.82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4</v>
          </cell>
          <cell r="Y47">
            <v>6870803.79</v>
          </cell>
          <cell r="Z47">
            <v>5153102.82</v>
          </cell>
          <cell r="AB47">
            <v>4</v>
          </cell>
          <cell r="AC47">
            <v>8</v>
          </cell>
          <cell r="AD47">
            <v>6867006.8300000001</v>
          </cell>
          <cell r="AE47">
            <v>5150255.1225000005</v>
          </cell>
          <cell r="AG47">
            <v>0</v>
          </cell>
          <cell r="AH47">
            <v>0</v>
          </cell>
          <cell r="AI47">
            <v>0</v>
          </cell>
          <cell r="AJ47">
            <v>4</v>
          </cell>
          <cell r="AK47">
            <v>4</v>
          </cell>
          <cell r="AL47">
            <v>3314840.12</v>
          </cell>
          <cell r="AM47">
            <v>2486130.08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6</v>
          </cell>
          <cell r="D49">
            <v>33854665.939999998</v>
          </cell>
          <cell r="E49">
            <v>25390999.454999998</v>
          </cell>
          <cell r="K49">
            <v>1</v>
          </cell>
          <cell r="L49">
            <v>280875</v>
          </cell>
          <cell r="M49">
            <v>210656.25</v>
          </cell>
          <cell r="N49">
            <v>4</v>
          </cell>
          <cell r="O49">
            <v>31970554.890000001</v>
          </cell>
          <cell r="P49">
            <v>23977916.149999999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4</v>
          </cell>
          <cell r="Y49">
            <v>31970554.890000001</v>
          </cell>
          <cell r="Z49">
            <v>23977916.149999999</v>
          </cell>
          <cell r="AB49">
            <v>2</v>
          </cell>
          <cell r="AC49">
            <v>3</v>
          </cell>
          <cell r="AD49">
            <v>3501824.87</v>
          </cell>
          <cell r="AE49">
            <v>2626368.6524999999</v>
          </cell>
          <cell r="AG49">
            <v>0</v>
          </cell>
          <cell r="AH49">
            <v>0</v>
          </cell>
          <cell r="AI49">
            <v>0</v>
          </cell>
          <cell r="AJ49">
            <v>7</v>
          </cell>
          <cell r="AK49">
            <v>4</v>
          </cell>
          <cell r="AL49">
            <v>7206835.1699999999</v>
          </cell>
          <cell r="AM49">
            <v>5405126.3600000003</v>
          </cell>
          <cell r="AN49">
            <v>7206824.8533333149</v>
          </cell>
          <cell r="AO49">
            <v>5405118.6399999997</v>
          </cell>
        </row>
        <row r="50">
          <cell r="AG50">
            <v>0</v>
          </cell>
          <cell r="AH50">
            <v>0</v>
          </cell>
          <cell r="AI50">
            <v>0</v>
          </cell>
        </row>
        <row r="52">
          <cell r="N52">
            <v>0</v>
          </cell>
          <cell r="O52">
            <v>0</v>
          </cell>
          <cell r="P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6">
          <cell r="K56">
            <v>0</v>
          </cell>
          <cell r="L56">
            <v>0</v>
          </cell>
          <cell r="M56">
            <v>0</v>
          </cell>
          <cell r="AG56">
            <v>0</v>
          </cell>
          <cell r="AH56">
            <v>0</v>
          </cell>
          <cell r="AI56">
            <v>0</v>
          </cell>
          <cell r="AN56">
            <v>0</v>
          </cell>
          <cell r="AO56">
            <v>0</v>
          </cell>
        </row>
      </sheetData>
      <sheetData sheetId="16">
        <row r="25">
          <cell r="C25">
            <v>10</v>
          </cell>
          <cell r="D25">
            <v>4047313.95</v>
          </cell>
          <cell r="E25">
            <v>3035485.4625000004</v>
          </cell>
          <cell r="K25">
            <v>0</v>
          </cell>
          <cell r="L25">
            <v>0</v>
          </cell>
          <cell r="M25">
            <v>0</v>
          </cell>
          <cell r="N25">
            <v>2</v>
          </cell>
          <cell r="O25">
            <v>1052082.95</v>
          </cell>
          <cell r="P25">
            <v>789062.21249999991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2</v>
          </cell>
          <cell r="Y25">
            <v>1052082.95</v>
          </cell>
          <cell r="Z25">
            <v>789062.21249999991</v>
          </cell>
        </row>
        <row r="38">
          <cell r="C38">
            <v>42</v>
          </cell>
          <cell r="D38">
            <v>67714998.349999994</v>
          </cell>
          <cell r="E38">
            <v>51748098.515000001</v>
          </cell>
          <cell r="K38">
            <v>0</v>
          </cell>
          <cell r="L38">
            <v>0</v>
          </cell>
          <cell r="M38">
            <v>0</v>
          </cell>
          <cell r="N38">
            <v>39</v>
          </cell>
          <cell r="O38">
            <v>66208933.350000001</v>
          </cell>
          <cell r="P38">
            <v>50393074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39</v>
          </cell>
          <cell r="Y38">
            <v>66208933.350000001</v>
          </cell>
          <cell r="Z38">
            <v>50393074</v>
          </cell>
          <cell r="AD38">
            <v>15046558.35</v>
          </cell>
          <cell r="AE38">
            <v>13539342.515000001</v>
          </cell>
          <cell r="AG38">
            <v>1</v>
          </cell>
          <cell r="AH38">
            <v>139922.82999999999</v>
          </cell>
        </row>
        <row r="39">
          <cell r="C39">
            <v>39</v>
          </cell>
          <cell r="D39">
            <v>21737998.350000001</v>
          </cell>
          <cell r="E39">
            <v>19564198.515000001</v>
          </cell>
          <cell r="K39">
            <v>0</v>
          </cell>
          <cell r="L39">
            <v>0</v>
          </cell>
          <cell r="M39">
            <v>0</v>
          </cell>
          <cell r="N39">
            <v>36</v>
          </cell>
          <cell r="O39">
            <v>20234103.350000001</v>
          </cell>
          <cell r="P39">
            <v>18210693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36</v>
          </cell>
          <cell r="Y39">
            <v>20234103.350000001</v>
          </cell>
          <cell r="Z39">
            <v>18210693</v>
          </cell>
          <cell r="AB39">
            <v>30</v>
          </cell>
          <cell r="AC39">
            <v>54</v>
          </cell>
          <cell r="AD39">
            <v>15033758.35</v>
          </cell>
          <cell r="AE39">
            <v>13530382.515000001</v>
          </cell>
          <cell r="AJ39">
            <v>45</v>
          </cell>
          <cell r="AK39">
            <v>24</v>
          </cell>
          <cell r="AL39">
            <v>12942723.289999999</v>
          </cell>
          <cell r="AM39">
            <v>11648450.880000001</v>
          </cell>
        </row>
        <row r="40">
          <cell r="C40">
            <v>3</v>
          </cell>
          <cell r="D40">
            <v>45977000</v>
          </cell>
          <cell r="E40">
            <v>32183899.999999996</v>
          </cell>
          <cell r="K40">
            <v>0</v>
          </cell>
          <cell r="L40">
            <v>0</v>
          </cell>
          <cell r="M40">
            <v>0</v>
          </cell>
          <cell r="N40">
            <v>3</v>
          </cell>
          <cell r="O40">
            <v>45974830</v>
          </cell>
          <cell r="P40">
            <v>32182380.999999996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3</v>
          </cell>
          <cell r="Y40">
            <v>45974830</v>
          </cell>
          <cell r="Z40">
            <v>32182380.999999996</v>
          </cell>
          <cell r="AB40">
            <v>1</v>
          </cell>
          <cell r="AC40">
            <v>1</v>
          </cell>
          <cell r="AD40">
            <v>12800</v>
          </cell>
          <cell r="AE40">
            <v>8960</v>
          </cell>
          <cell r="AJ40">
            <v>1</v>
          </cell>
          <cell r="AK40">
            <v>1</v>
          </cell>
          <cell r="AL40">
            <v>12800</v>
          </cell>
          <cell r="AM40">
            <v>8960</v>
          </cell>
        </row>
        <row r="41">
          <cell r="C41">
            <v>3</v>
          </cell>
          <cell r="D41">
            <v>37065688.18</v>
          </cell>
          <cell r="E41">
            <v>29652550.544</v>
          </cell>
          <cell r="K41">
            <v>0</v>
          </cell>
          <cell r="L41">
            <v>0</v>
          </cell>
          <cell r="M41">
            <v>0</v>
          </cell>
          <cell r="N41">
            <v>3</v>
          </cell>
          <cell r="O41">
            <v>35893840.240000002</v>
          </cell>
          <cell r="P41">
            <v>28715072.18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3</v>
          </cell>
          <cell r="Y41">
            <v>35893840.240000002</v>
          </cell>
          <cell r="Z41">
            <v>28715072.18</v>
          </cell>
          <cell r="AB41">
            <v>2</v>
          </cell>
          <cell r="AC41">
            <v>3</v>
          </cell>
          <cell r="AD41">
            <v>15448433.560000001</v>
          </cell>
          <cell r="AE41">
            <v>12358746.848000001</v>
          </cell>
          <cell r="AG41">
            <v>0</v>
          </cell>
          <cell r="AH41">
            <v>0</v>
          </cell>
          <cell r="AJ41">
            <v>4</v>
          </cell>
          <cell r="AK41">
            <v>3</v>
          </cell>
          <cell r="AL41">
            <v>24728322.920000002</v>
          </cell>
          <cell r="AM41">
            <v>19782658.32</v>
          </cell>
          <cell r="AN41">
            <v>4266666.6666666558</v>
          </cell>
          <cell r="AO41">
            <v>3200000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5">
          <cell r="AB45">
            <v>0</v>
          </cell>
        </row>
        <row r="50">
          <cell r="C50">
            <v>144</v>
          </cell>
          <cell r="D50">
            <v>227220735.03</v>
          </cell>
          <cell r="E50">
            <v>170415551.27250001</v>
          </cell>
          <cell r="K50">
            <v>41</v>
          </cell>
          <cell r="L50">
            <v>60787483.280000001</v>
          </cell>
          <cell r="M50">
            <v>45590612.460000001</v>
          </cell>
          <cell r="N50">
            <v>49</v>
          </cell>
          <cell r="O50">
            <v>60861501.119999997</v>
          </cell>
          <cell r="P50">
            <v>45646125.710000001</v>
          </cell>
          <cell r="R50">
            <v>0</v>
          </cell>
          <cell r="S50">
            <v>0</v>
          </cell>
          <cell r="T50">
            <v>0</v>
          </cell>
          <cell r="U50">
            <v>4</v>
          </cell>
          <cell r="V50">
            <v>161325.63</v>
          </cell>
          <cell r="W50">
            <v>120994.2225</v>
          </cell>
          <cell r="X50">
            <v>49</v>
          </cell>
          <cell r="Y50">
            <v>60700175.489999995</v>
          </cell>
          <cell r="Z50">
            <v>45525131.487500004</v>
          </cell>
          <cell r="AB50">
            <v>31</v>
          </cell>
          <cell r="AC50">
            <v>36</v>
          </cell>
          <cell r="AD50">
            <v>21830185.93</v>
          </cell>
          <cell r="AE50">
            <v>16372639.4475</v>
          </cell>
          <cell r="AJ50">
            <v>50</v>
          </cell>
          <cell r="AK50">
            <v>36</v>
          </cell>
          <cell r="AL50">
            <v>24342379.850000001</v>
          </cell>
          <cell r="AM50">
            <v>18256784.77</v>
          </cell>
          <cell r="AN50">
            <v>10543025.599999974</v>
          </cell>
          <cell r="AO50">
            <v>7907269.2000000002</v>
          </cell>
        </row>
        <row r="52">
          <cell r="C52">
            <v>4</v>
          </cell>
          <cell r="D52">
            <v>3030195.58</v>
          </cell>
          <cell r="E52">
            <v>2272646.6850000001</v>
          </cell>
          <cell r="K52">
            <v>3</v>
          </cell>
          <cell r="L52" t="str">
            <v>1 900 534,74</v>
          </cell>
          <cell r="M52">
            <v>1425401.0549999999</v>
          </cell>
        </row>
        <row r="53">
          <cell r="C53">
            <v>3</v>
          </cell>
          <cell r="D53">
            <v>421000</v>
          </cell>
          <cell r="E53">
            <v>315750</v>
          </cell>
          <cell r="K53">
            <v>3</v>
          </cell>
          <cell r="L53">
            <v>421000</v>
          </cell>
          <cell r="M53">
            <v>315750</v>
          </cell>
        </row>
        <row r="54">
          <cell r="C54">
            <v>3</v>
          </cell>
          <cell r="D54">
            <v>209739.5</v>
          </cell>
          <cell r="E54">
            <v>157304.625</v>
          </cell>
          <cell r="K54">
            <v>3</v>
          </cell>
          <cell r="L54">
            <v>209739.5</v>
          </cell>
          <cell r="M54">
            <v>157304.625</v>
          </cell>
        </row>
        <row r="56">
          <cell r="C56">
            <v>66</v>
          </cell>
          <cell r="D56">
            <v>76042669.400000006</v>
          </cell>
          <cell r="E56">
            <v>57032002.049999997</v>
          </cell>
          <cell r="N56">
            <v>50</v>
          </cell>
          <cell r="O56">
            <v>63170821.340000004</v>
          </cell>
          <cell r="P56">
            <v>47378115.829999998</v>
          </cell>
          <cell r="R56">
            <v>0</v>
          </cell>
          <cell r="S56">
            <v>0</v>
          </cell>
          <cell r="T56">
            <v>0</v>
          </cell>
          <cell r="U56">
            <v>3</v>
          </cell>
          <cell r="V56">
            <v>131502.94</v>
          </cell>
          <cell r="W56">
            <v>98627.205000000002</v>
          </cell>
          <cell r="X56">
            <v>50</v>
          </cell>
          <cell r="Y56">
            <v>63039318.400000006</v>
          </cell>
          <cell r="Z56">
            <v>47279488.625</v>
          </cell>
          <cell r="AB56">
            <v>41</v>
          </cell>
          <cell r="AC56">
            <v>69</v>
          </cell>
          <cell r="AD56">
            <v>56479883.259999998</v>
          </cell>
          <cell r="AE56">
            <v>42359912.439999998</v>
          </cell>
          <cell r="AJ56">
            <v>46</v>
          </cell>
          <cell r="AK56">
            <v>27</v>
          </cell>
          <cell r="AL56">
            <v>51891283.859999999</v>
          </cell>
          <cell r="AM56">
            <v>38918462.710000001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H1247"/>
  <sheetViews>
    <sheetView tabSelected="1" zoomScale="50" zoomScaleNormal="50" workbookViewId="0">
      <pane xSplit="2" ySplit="5" topLeftCell="C6" activePane="bottomRight" state="frozen"/>
      <selection activeCell="F3" sqref="F3:J3"/>
      <selection pane="topRight" activeCell="F3" sqref="F3:J3"/>
      <selection pane="bottomLeft" activeCell="F3" sqref="F3:J3"/>
      <selection pane="bottomRight"/>
    </sheetView>
  </sheetViews>
  <sheetFormatPr defaultRowHeight="15" outlineLevelRow="1" x14ac:dyDescent="0.25"/>
  <cols>
    <col min="1" max="1" width="50" customWidth="1"/>
    <col min="2" max="2" width="29.28515625" bestFit="1" customWidth="1"/>
    <col min="3" max="3" width="14.5703125" style="225" bestFit="1" customWidth="1"/>
    <col min="4" max="4" width="26.140625" style="196" bestFit="1" customWidth="1"/>
    <col min="5" max="5" width="26.140625" style="226" customWidth="1"/>
    <col min="6" max="6" width="21.85546875" style="234" customWidth="1"/>
    <col min="7" max="7" width="19.42578125" style="228" customWidth="1"/>
    <col min="8" max="8" width="27.7109375" style="201" customWidth="1"/>
    <col min="9" max="9" width="26.42578125" style="201" bestFit="1" customWidth="1"/>
    <col min="10" max="10" width="23" style="235" customWidth="1"/>
    <col min="11" max="11" width="23.7109375" style="233" customWidth="1"/>
    <col min="12" max="12" width="29.7109375" customWidth="1"/>
    <col min="13" max="13" width="26.7109375" customWidth="1"/>
    <col min="14" max="14" width="14.5703125" style="231" bestFit="1" customWidth="1"/>
    <col min="15" max="16" width="26.140625" style="220" customWidth="1"/>
    <col min="17" max="17" width="17.85546875" style="220" customWidth="1"/>
    <col min="18" max="18" width="13.28515625" style="220" customWidth="1"/>
    <col min="19" max="19" width="21.140625" customWidth="1"/>
    <col min="20" max="20" width="23.5703125" customWidth="1"/>
    <col min="21" max="21" width="15" customWidth="1"/>
    <col min="22" max="22" width="20.7109375" customWidth="1"/>
    <col min="23" max="23" width="21.42578125" customWidth="1"/>
    <col min="24" max="24" width="14" style="221" customWidth="1"/>
    <col min="25" max="25" width="26.7109375" customWidth="1"/>
    <col min="26" max="26" width="23.5703125" customWidth="1"/>
    <col min="27" max="27" width="16.42578125" customWidth="1"/>
    <col min="28" max="28" width="13.7109375" style="221" customWidth="1"/>
    <col min="29" max="29" width="11.5703125" style="221" customWidth="1"/>
    <col min="30" max="30" width="23.85546875" bestFit="1" customWidth="1"/>
    <col min="31" max="31" width="23.85546875" customWidth="1"/>
    <col min="32" max="32" width="15.7109375" customWidth="1"/>
    <col min="33" max="33" width="10" customWidth="1"/>
    <col min="34" max="34" width="23.85546875" customWidth="1"/>
    <col min="35" max="35" width="16.5703125" customWidth="1"/>
    <col min="36" max="37" width="13" style="221" customWidth="1"/>
    <col min="38" max="38" width="26.5703125" style="197" customWidth="1"/>
    <col min="39" max="39" width="25" style="197" bestFit="1" customWidth="1"/>
    <col min="40" max="41" width="23.85546875" style="197" customWidth="1"/>
    <col min="42" max="42" width="16.42578125" style="197" customWidth="1"/>
    <col min="43" max="43" width="11.85546875" style="199" customWidth="1"/>
    <col min="44" max="45" width="23.85546875" style="202" bestFit="1" customWidth="1"/>
    <col min="46" max="46" width="19" style="197" bestFit="1" customWidth="1"/>
    <col min="50" max="50" width="16.5703125" customWidth="1"/>
    <col min="51" max="51" width="13.7109375" bestFit="1" customWidth="1"/>
  </cols>
  <sheetData>
    <row r="1" spans="1:51" s="10" customFormat="1" ht="20.25" x14ac:dyDescent="0.2">
      <c r="A1" s="1" t="s">
        <v>0</v>
      </c>
      <c r="B1" s="2"/>
      <c r="C1" s="3"/>
      <c r="D1" s="4"/>
      <c r="E1" s="4"/>
      <c r="F1" s="5"/>
      <c r="G1" s="6"/>
      <c r="H1" s="7"/>
      <c r="I1" s="7"/>
      <c r="J1" s="7"/>
      <c r="K1" s="8"/>
      <c r="L1" s="8"/>
      <c r="M1" s="8"/>
      <c r="N1" s="9"/>
      <c r="X1" s="11"/>
      <c r="AB1" s="11"/>
      <c r="AC1" s="11"/>
      <c r="AJ1" s="11"/>
      <c r="AK1" s="11"/>
      <c r="AQ1" s="11"/>
      <c r="AR1" s="12"/>
      <c r="AS1" s="12"/>
    </row>
    <row r="2" spans="1:51" s="10" customFormat="1" ht="20.25" x14ac:dyDescent="0.3">
      <c r="A2" s="13"/>
      <c r="B2" s="2"/>
      <c r="C2" s="3"/>
      <c r="D2" s="4"/>
      <c r="E2" s="4"/>
      <c r="F2" s="5"/>
      <c r="G2" s="6"/>
      <c r="H2" s="7"/>
      <c r="I2" s="7"/>
      <c r="J2" s="7"/>
      <c r="K2" s="14" t="s">
        <v>1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1"/>
      <c r="AJ2" s="11"/>
      <c r="AK2" s="11"/>
      <c r="AQ2" s="11"/>
      <c r="AR2" s="12"/>
      <c r="AS2" s="12"/>
    </row>
    <row r="3" spans="1:51" s="10" customFormat="1" ht="73.5" customHeight="1" thickBot="1" x14ac:dyDescent="0.55000000000000004">
      <c r="A3" s="15" t="s">
        <v>2</v>
      </c>
      <c r="B3" s="16"/>
      <c r="C3" s="17"/>
      <c r="D3" s="17"/>
      <c r="E3" s="18"/>
      <c r="F3" s="19"/>
      <c r="G3" s="19"/>
      <c r="H3" s="19"/>
      <c r="I3" s="19"/>
      <c r="J3" s="19"/>
      <c r="K3" s="20"/>
      <c r="L3" s="21"/>
      <c r="M3" s="22"/>
      <c r="N3" s="23"/>
      <c r="O3" s="24" t="s">
        <v>3</v>
      </c>
      <c r="P3" s="24"/>
      <c r="Q3" s="25">
        <v>43616</v>
      </c>
      <c r="R3" s="26"/>
      <c r="S3" s="26"/>
      <c r="T3" s="26"/>
      <c r="U3" s="21"/>
      <c r="V3" s="21"/>
      <c r="W3" s="21"/>
      <c r="X3" s="27"/>
      <c r="Y3" s="21"/>
      <c r="Z3" s="21"/>
      <c r="AA3" s="21"/>
      <c r="AB3" s="28"/>
      <c r="AC3" s="11"/>
      <c r="AE3" s="29"/>
      <c r="AJ3" s="11"/>
      <c r="AK3" s="11"/>
      <c r="AM3" s="29"/>
      <c r="AN3" s="29"/>
      <c r="AQ3" s="11"/>
      <c r="AR3" s="29"/>
      <c r="AS3" s="29"/>
    </row>
    <row r="4" spans="1:51" s="44" customFormat="1" ht="38.25" customHeight="1" x14ac:dyDescent="0.25">
      <c r="A4" s="30" t="s">
        <v>4</v>
      </c>
      <c r="B4" s="30" t="s">
        <v>5</v>
      </c>
      <c r="C4" s="31" t="s">
        <v>6</v>
      </c>
      <c r="D4" s="32"/>
      <c r="E4" s="32"/>
      <c r="F4" s="33"/>
      <c r="G4" s="34" t="s">
        <v>7</v>
      </c>
      <c r="H4" s="35"/>
      <c r="I4" s="35"/>
      <c r="J4" s="36"/>
      <c r="K4" s="37" t="s">
        <v>8</v>
      </c>
      <c r="L4" s="38"/>
      <c r="M4" s="39"/>
      <c r="N4" s="37" t="s">
        <v>9</v>
      </c>
      <c r="O4" s="38"/>
      <c r="P4" s="38"/>
      <c r="Q4" s="38"/>
      <c r="R4" s="38"/>
      <c r="S4" s="38"/>
      <c r="T4" s="39"/>
      <c r="U4" s="40" t="s">
        <v>10</v>
      </c>
      <c r="V4" s="41"/>
      <c r="W4" s="42"/>
      <c r="X4" s="40" t="s">
        <v>11</v>
      </c>
      <c r="Y4" s="41"/>
      <c r="Z4" s="41"/>
      <c r="AA4" s="42"/>
      <c r="AB4" s="31" t="s">
        <v>12</v>
      </c>
      <c r="AC4" s="32"/>
      <c r="AD4" s="32"/>
      <c r="AE4" s="32"/>
      <c r="AF4" s="32"/>
      <c r="AG4" s="32"/>
      <c r="AH4" s="32"/>
      <c r="AI4" s="33"/>
      <c r="AJ4" s="31" t="s">
        <v>13</v>
      </c>
      <c r="AK4" s="43"/>
      <c r="AL4" s="32"/>
      <c r="AM4" s="32"/>
      <c r="AN4" s="32"/>
      <c r="AO4" s="32"/>
      <c r="AP4" s="33"/>
      <c r="AQ4" s="31" t="s">
        <v>14</v>
      </c>
      <c r="AR4" s="32"/>
      <c r="AS4" s="32"/>
      <c r="AT4" s="33"/>
    </row>
    <row r="5" spans="1:51" s="59" customFormat="1" ht="115.5" x14ac:dyDescent="0.25">
      <c r="A5" s="45"/>
      <c r="B5" s="45"/>
      <c r="C5" s="46" t="s">
        <v>15</v>
      </c>
      <c r="D5" s="47" t="s">
        <v>16</v>
      </c>
      <c r="E5" s="48" t="s">
        <v>17</v>
      </c>
      <c r="F5" s="49" t="s">
        <v>18</v>
      </c>
      <c r="G5" s="50" t="s">
        <v>15</v>
      </c>
      <c r="H5" s="51" t="s">
        <v>16</v>
      </c>
      <c r="I5" s="51" t="s">
        <v>17</v>
      </c>
      <c r="J5" s="52" t="s">
        <v>18</v>
      </c>
      <c r="K5" s="53" t="s">
        <v>19</v>
      </c>
      <c r="L5" s="54" t="s">
        <v>20</v>
      </c>
      <c r="M5" s="49" t="s">
        <v>17</v>
      </c>
      <c r="N5" s="46" t="s">
        <v>15</v>
      </c>
      <c r="O5" s="54" t="s">
        <v>21</v>
      </c>
      <c r="P5" s="54" t="s">
        <v>17</v>
      </c>
      <c r="Q5" s="54" t="s">
        <v>18</v>
      </c>
      <c r="R5" s="54" t="s">
        <v>22</v>
      </c>
      <c r="S5" s="54" t="s">
        <v>23</v>
      </c>
      <c r="T5" s="49" t="s">
        <v>17</v>
      </c>
      <c r="U5" s="55" t="s">
        <v>15</v>
      </c>
      <c r="V5" s="54" t="s">
        <v>21</v>
      </c>
      <c r="W5" s="49" t="s">
        <v>17</v>
      </c>
      <c r="X5" s="46" t="s">
        <v>24</v>
      </c>
      <c r="Y5" s="54" t="s">
        <v>25</v>
      </c>
      <c r="Z5" s="54" t="s">
        <v>17</v>
      </c>
      <c r="AA5" s="49" t="s">
        <v>18</v>
      </c>
      <c r="AB5" s="46" t="s">
        <v>26</v>
      </c>
      <c r="AC5" s="56" t="s">
        <v>27</v>
      </c>
      <c r="AD5" s="54" t="s">
        <v>16</v>
      </c>
      <c r="AE5" s="54" t="s">
        <v>17</v>
      </c>
      <c r="AF5" s="54" t="s">
        <v>18</v>
      </c>
      <c r="AG5" s="54" t="s">
        <v>28</v>
      </c>
      <c r="AH5" s="54" t="s">
        <v>29</v>
      </c>
      <c r="AI5" s="49" t="s">
        <v>30</v>
      </c>
      <c r="AJ5" s="46" t="s">
        <v>31</v>
      </c>
      <c r="AK5" s="57" t="s">
        <v>26</v>
      </c>
      <c r="AL5" s="54" t="s">
        <v>21</v>
      </c>
      <c r="AM5" s="54" t="s">
        <v>17</v>
      </c>
      <c r="AN5" s="54" t="s">
        <v>32</v>
      </c>
      <c r="AO5" s="54" t="s">
        <v>33</v>
      </c>
      <c r="AP5" s="49" t="s">
        <v>18</v>
      </c>
      <c r="AQ5" s="46" t="s">
        <v>26</v>
      </c>
      <c r="AR5" s="58" t="s">
        <v>21</v>
      </c>
      <c r="AS5" s="58" t="s">
        <v>17</v>
      </c>
      <c r="AT5" s="49" t="s">
        <v>18</v>
      </c>
    </row>
    <row r="6" spans="1:51" s="44" customFormat="1" ht="108" x14ac:dyDescent="0.25">
      <c r="A6" s="60" t="s">
        <v>34</v>
      </c>
      <c r="B6" s="61">
        <f>B7+B8+B9+B10+B14+B15+B16+B17+B18+B19+B20+B21+B22+B23+B25+B24</f>
        <v>981835873.01752591</v>
      </c>
      <c r="C6" s="62">
        <f>C7+C8+C9+C10+C14+C15+C16+C17+C18+C19+C20+C21+C22+C23+C25+C24</f>
        <v>3757</v>
      </c>
      <c r="D6" s="63">
        <f t="shared" ref="D6:AS6" si="0">D7+D8+D9+D10+D14+D15+D16+D17+D18+D19+D20+D21+D22+D23+D25+D24</f>
        <v>891038104.48000002</v>
      </c>
      <c r="E6" s="63">
        <f t="shared" si="0"/>
        <v>617249346.89999986</v>
      </c>
      <c r="F6" s="64">
        <f>D6/B6</f>
        <v>0.90752245764002026</v>
      </c>
      <c r="G6" s="62">
        <f t="shared" si="0"/>
        <v>3481</v>
      </c>
      <c r="H6" s="63">
        <f t="shared" si="0"/>
        <v>678972056.31999993</v>
      </c>
      <c r="I6" s="63">
        <f t="shared" si="0"/>
        <v>458199810.78250003</v>
      </c>
      <c r="J6" s="65">
        <f>H6/B6</f>
        <v>0.69153315231117063</v>
      </c>
      <c r="K6" s="62">
        <f t="shared" si="0"/>
        <v>340</v>
      </c>
      <c r="L6" s="66">
        <f t="shared" si="0"/>
        <v>144160647.81999999</v>
      </c>
      <c r="M6" s="67">
        <f t="shared" si="0"/>
        <v>103992170.11749999</v>
      </c>
      <c r="N6" s="62">
        <f t="shared" si="0"/>
        <v>2867</v>
      </c>
      <c r="O6" s="63">
        <f t="shared" si="0"/>
        <v>516995759.68000001</v>
      </c>
      <c r="P6" s="63">
        <f t="shared" si="0"/>
        <v>341426401.57999998</v>
      </c>
      <c r="Q6" s="68">
        <f>O6/B6</f>
        <v>0.52656026723803717</v>
      </c>
      <c r="R6" s="69">
        <f t="shared" si="0"/>
        <v>15</v>
      </c>
      <c r="S6" s="63">
        <f t="shared" si="0"/>
        <v>5102083.5599999996</v>
      </c>
      <c r="T6" s="70">
        <f t="shared" si="0"/>
        <v>2921210.8075000001</v>
      </c>
      <c r="U6" s="71">
        <f t="shared" si="0"/>
        <v>41</v>
      </c>
      <c r="V6" s="63">
        <f t="shared" si="0"/>
        <v>897268.44000000029</v>
      </c>
      <c r="W6" s="70">
        <f t="shared" si="0"/>
        <v>672951.32950000023</v>
      </c>
      <c r="X6" s="62">
        <f t="shared" si="0"/>
        <v>2852</v>
      </c>
      <c r="Y6" s="63">
        <f t="shared" si="0"/>
        <v>510996407.67999995</v>
      </c>
      <c r="Z6" s="63">
        <f t="shared" si="0"/>
        <v>337832239.43549997</v>
      </c>
      <c r="AA6" s="68">
        <f>Y6/B6</f>
        <v>0.52044992622802511</v>
      </c>
      <c r="AB6" s="62">
        <f t="shared" si="0"/>
        <v>2451</v>
      </c>
      <c r="AC6" s="72">
        <f t="shared" si="0"/>
        <v>2459</v>
      </c>
      <c r="AD6" s="63">
        <f t="shared" si="0"/>
        <v>248571585.18000001</v>
      </c>
      <c r="AE6" s="63">
        <f t="shared" si="0"/>
        <v>143645021.64249998</v>
      </c>
      <c r="AF6" s="68">
        <f>AD6/B6</f>
        <v>0.25317020085653663</v>
      </c>
      <c r="AG6" s="73">
        <f t="shared" si="0"/>
        <v>5</v>
      </c>
      <c r="AH6" s="63">
        <f t="shared" si="0"/>
        <v>277500</v>
      </c>
      <c r="AI6" s="70">
        <f t="shared" si="0"/>
        <v>0</v>
      </c>
      <c r="AJ6" s="62">
        <f t="shared" si="0"/>
        <v>2851</v>
      </c>
      <c r="AK6" s="72">
        <f t="shared" si="0"/>
        <v>2683</v>
      </c>
      <c r="AL6" s="63">
        <f t="shared" si="0"/>
        <v>275633678.88</v>
      </c>
      <c r="AM6" s="63">
        <f t="shared" si="0"/>
        <v>161687034.51000002</v>
      </c>
      <c r="AN6" s="63">
        <f t="shared" si="0"/>
        <v>90585325.854957908</v>
      </c>
      <c r="AO6" s="63">
        <f t="shared" si="0"/>
        <v>67938995.049999997</v>
      </c>
      <c r="AP6" s="68">
        <f>AL6/B6</f>
        <v>0.28073294779185554</v>
      </c>
      <c r="AQ6" s="62">
        <f t="shared" si="0"/>
        <v>2362</v>
      </c>
      <c r="AR6" s="63">
        <f t="shared" si="0"/>
        <v>230516490.13</v>
      </c>
      <c r="AS6" s="63">
        <f t="shared" si="0"/>
        <v>127849143.20999999</v>
      </c>
      <c r="AT6" s="68">
        <f>AR6/B6</f>
        <v>0.23478108354458674</v>
      </c>
      <c r="AX6" s="74"/>
    </row>
    <row r="7" spans="1:51" s="87" customFormat="1" ht="36" x14ac:dyDescent="0.25">
      <c r="A7" s="75" t="s">
        <v>35</v>
      </c>
      <c r="B7" s="76">
        <v>8478519.8080000002</v>
      </c>
      <c r="C7" s="77">
        <f>[1]Dolnośląskie!C7+'[1]Kujawsko-Pomorskie'!C7+[1]Lubelskie!C7+[1]Lubuskie!C7+[1]Łódzkie!C7+[1]Małopolskie!C7+[1]Mazowieckie!C7+[1]Opolskie!C7+[1]Podkarpackie!C7+[1]Podlaskie!C7+[1]Pomorskie!C7+[1]Śląskie!C7+[1]Świętokrzyskie!C7+'[1]Warmińsko-Mazurskie'!C7+[1]Wielkopolskie!C7+[1]Zachodniopomorskie!C7</f>
        <v>3</v>
      </c>
      <c r="D7" s="78">
        <f>[1]Dolnośląskie!D7+'[1]Kujawsko-Pomorskie'!D7+[1]Lubelskie!D7+[1]Lubuskie!D7+[1]Łódzkie!D7+[1]Małopolskie!D7+[1]Mazowieckie!D7+[1]Opolskie!D7+[1]Podkarpackie!D7+[1]Podlaskie!D7+[1]Pomorskie!D7+[1]Śląskie!D7+[1]Świętokrzyskie!D7+'[1]Warmińsko-Mazurskie'!D7+[1]Wielkopolskie!D7+[1]Zachodniopomorskie!D7</f>
        <v>9954416.0800000001</v>
      </c>
      <c r="E7" s="78">
        <f>[1]Dolnośląskie!E7+'[1]Kujawsko-Pomorskie'!E7+[1]Lubelskie!E7+[1]Lubuskie!E7+[1]Łódzkie!E7+[1]Małopolskie!E7+[1]Mazowieckie!E7+[1]Opolskie!E7+[1]Podkarpackie!E7+[1]Podlaskie!E7+[1]Pomorskie!E7+[1]Śląskie!E7+[1]Świętokrzyskie!E7+'[1]Warmińsko-Mazurskie'!E7+[1]Wielkopolskie!E7+[1]Zachodniopomorskie!E7</f>
        <v>7465812.0600000005</v>
      </c>
      <c r="F7" s="79">
        <f t="shared" ref="F7:F57" si="1">D7/B7</f>
        <v>1.1740747566111012</v>
      </c>
      <c r="G7" s="77">
        <v>1</v>
      </c>
      <c r="H7" s="78">
        <v>8181268.0800000001</v>
      </c>
      <c r="I7" s="78">
        <v>6135951.0600000005</v>
      </c>
      <c r="J7" s="80">
        <f t="shared" ref="J7:J57" si="2">H7/B7</f>
        <v>0.9649406105391739</v>
      </c>
      <c r="K7" s="77">
        <f>[1]Dolnośląskie!K7+'[1]Kujawsko-Pomorskie'!J7+[1]Lubelskie!K7+[1]Lubuskie!K7+[1]Łódzkie!K7+[1]Małopolskie!J7+[1]Mazowieckie!K7+[1]Opolskie!K7+[1]Podkarpackie!K7+[1]Podlaskie!K7+[1]Pomorskie!K7+[1]Śląskie!K7+[1]Świętokrzyskie!K7+'[1]Warmińsko-Mazurskie'!K7+[1]Wielkopolskie!K7+[1]Zachodniopomorskie!K7</f>
        <v>1</v>
      </c>
      <c r="L7" s="78">
        <f>[1]Dolnośląskie!L7+'[1]Kujawsko-Pomorskie'!K7+[1]Lubelskie!L7+[1]Lubuskie!L7+[1]Łódzkie!L7+[1]Małopolskie!K7+[1]Mazowieckie!L7+[1]Opolskie!L7+[1]Podkarpackie!L7+[1]Podlaskie!L7+[1]Pomorskie!L7+[1]Śląskie!L7+[1]Świętokrzyskie!L7+'[1]Warmińsko-Mazurskie'!L7+[1]Wielkopolskie!L7+[1]Zachodniopomorskie!L7</f>
        <v>411000</v>
      </c>
      <c r="M7" s="81">
        <f>[1]Dolnośląskie!M7+'[1]Kujawsko-Pomorskie'!L7+[1]Lubelskie!M7+[1]Lubuskie!M7+[1]Łódzkie!M7+[1]Małopolskie!L7+[1]Mazowieckie!M7+[1]Opolskie!M7+[1]Podkarpackie!M7+[1]Podlaskie!M7+[1]Pomorskie!M7+[1]Śląskie!M7+[1]Świętokrzyskie!M7+'[1]Warmińsko-Mazurskie'!M7+[1]Wielkopolskie!M7+[1]Zachodniopomorskie!M7</f>
        <v>308250</v>
      </c>
      <c r="N7" s="77">
        <f>[1]Dolnośląskie!N7+'[1]Kujawsko-Pomorskie'!M7+[1]Lubelskie!N7+[1]Lubuskie!N7+[1]Łódzkie!N7+[1]Małopolskie!M7+[1]Mazowieckie!N7+[1]Opolskie!N7+[1]Podkarpackie!N7+[1]Podlaskie!N7+[1]Pomorskie!N7+[1]Śląskie!N7+[1]Świętokrzyskie!N7+'[1]Warmińsko-Mazurskie'!N7+[1]Wielkopolskie!N7+[1]Zachodniopomorskie!N7</f>
        <v>0</v>
      </c>
      <c r="O7" s="78">
        <f>[1]Dolnośląskie!O7+'[1]Kujawsko-Pomorskie'!N7+[1]Lubelskie!O7+[1]Lubuskie!O7+[1]Łódzkie!O7+[1]Małopolskie!N7+[1]Mazowieckie!O7+[1]Opolskie!O7+[1]Podkarpackie!O7+[1]Podlaskie!O7+[1]Pomorskie!O7+[1]Śląskie!O7+[1]Świętokrzyskie!O7+'[1]Warmińsko-Mazurskie'!O7+[1]Wielkopolskie!O7+[1]Zachodniopomorskie!O7</f>
        <v>0</v>
      </c>
      <c r="P7" s="78">
        <f>[1]Dolnośląskie!P7+'[1]Kujawsko-Pomorskie'!O7+[1]Lubelskie!P7+[1]Lubuskie!P7+[1]Łódzkie!P7+[1]Małopolskie!O7+[1]Mazowieckie!P7+[1]Opolskie!P7+[1]Podkarpackie!P7+[1]Podlaskie!P7+[1]Pomorskie!P7+[1]Śląskie!P7+[1]Świętokrzyskie!P7+'[1]Warmińsko-Mazurskie'!P7+[1]Wielkopolskie!P7+[1]Zachodniopomorskie!P7</f>
        <v>0</v>
      </c>
      <c r="Q7" s="82">
        <f t="shared" ref="Q7:Q57" si="3">O7/B7</f>
        <v>0</v>
      </c>
      <c r="R7" s="83">
        <f>[1]Dolnośląskie!R7+'[1]Kujawsko-Pomorskie'!Q7+[1]Lubelskie!R7+[1]Lubuskie!R7+[1]Łódzkie!R7+[1]Małopolskie!Q7+[1]Mazowieckie!R7+[1]Opolskie!R7+[1]Podkarpackie!R7+[1]Podlaskie!R7+[1]Pomorskie!R7+[1]Śląskie!R7+[1]Świętokrzyskie!R7+'[1]Warmińsko-Mazurskie'!R7+[1]Wielkopolskie!R7+[1]Zachodniopomorskie!R7</f>
        <v>0</v>
      </c>
      <c r="S7" s="78">
        <f>[1]Dolnośląskie!S7+'[1]Kujawsko-Pomorskie'!R7+[1]Lubelskie!S7+[1]Lubuskie!S7+[1]Łódzkie!S7+[1]Małopolskie!R7+[1]Mazowieckie!S7+[1]Opolskie!S7+[1]Podkarpackie!S7+[1]Podlaskie!S7+[1]Pomorskie!S7+[1]Śląskie!S7+[1]Świętokrzyskie!S7+'[1]Warmińsko-Mazurskie'!S7+[1]Wielkopolskie!S7+[1]Zachodniopomorskie!S7</f>
        <v>0</v>
      </c>
      <c r="T7" s="81">
        <f>[1]Dolnośląskie!T7+'[1]Kujawsko-Pomorskie'!S7+[1]Lubelskie!T7+[1]Lubuskie!T7+[1]Łódzkie!T7+[1]Małopolskie!S7+[1]Mazowieckie!T7+[1]Opolskie!T7+[1]Podkarpackie!T7+[1]Podlaskie!T7+[1]Pomorskie!T7+[1]Śląskie!T7+[1]Świętokrzyskie!T7+'[1]Warmińsko-Mazurskie'!T7+[1]Wielkopolskie!T7+[1]Zachodniopomorskie!T7</f>
        <v>0</v>
      </c>
      <c r="U7" s="84">
        <f>[1]Dolnośląskie!U7+'[1]Kujawsko-Pomorskie'!T7+[1]Lubelskie!U7+[1]Lubuskie!U7+[1]Łódzkie!U7+[1]Małopolskie!T7+[1]Mazowieckie!U7+[1]Opolskie!U7+[1]Podkarpackie!U7+[1]Podlaskie!U7+[1]Pomorskie!U7+[1]Śląskie!U7+[1]Świętokrzyskie!U7+'[1]Warmińsko-Mazurskie'!U7+[1]Wielkopolskie!U7+[1]Zachodniopomorskie!U7</f>
        <v>0</v>
      </c>
      <c r="V7" s="78">
        <f>[1]Dolnośląskie!V7+'[1]Kujawsko-Pomorskie'!U7+[1]Lubelskie!V7+[1]Lubuskie!V7+[1]Łódzkie!V7+[1]Małopolskie!U7+[1]Mazowieckie!V7+[1]Opolskie!V7+[1]Podkarpackie!V7+[1]Podlaskie!V7+[1]Pomorskie!V7+[1]Śląskie!V7+[1]Świętokrzyskie!V7+'[1]Warmińsko-Mazurskie'!V7+[1]Wielkopolskie!V7+[1]Zachodniopomorskie!V7</f>
        <v>0</v>
      </c>
      <c r="W7" s="81">
        <f>[1]Dolnośląskie!W7+'[1]Kujawsko-Pomorskie'!V7+[1]Lubelskie!W7+[1]Lubuskie!W7+[1]Łódzkie!W7+[1]Małopolskie!V7+[1]Mazowieckie!W7+[1]Opolskie!W7+[1]Podkarpackie!W7+[1]Podlaskie!W7+[1]Pomorskie!W7+[1]Śląskie!W7+[1]Świętokrzyskie!W7+'[1]Warmińsko-Mazurskie'!W7+[1]Wielkopolskie!W7+[1]Zachodniopomorskie!W7</f>
        <v>0</v>
      </c>
      <c r="X7" s="77">
        <f>[1]Dolnośląskie!X7+'[1]Kujawsko-Pomorskie'!W7+[1]Lubelskie!X7+[1]Lubuskie!X7+[1]Łódzkie!X7+[1]Małopolskie!W7+[1]Mazowieckie!X7+[1]Opolskie!X7+[1]Podkarpackie!X7+[1]Podlaskie!X7+[1]Pomorskie!X7+[1]Śląskie!X7+[1]Świętokrzyskie!X7+'[1]Warmińsko-Mazurskie'!X7+[1]Wielkopolskie!X7+[1]Zachodniopomorskie!X7</f>
        <v>0</v>
      </c>
      <c r="Y7" s="78">
        <f>[1]Dolnośląskie!Y7+'[1]Kujawsko-Pomorskie'!X7+[1]Lubelskie!Y7+[1]Lubuskie!Y7+[1]Łódzkie!Y7+[1]Małopolskie!X7+[1]Mazowieckie!Y7+[1]Opolskie!Y7+[1]Podkarpackie!Y7+[1]Podlaskie!Y7+[1]Pomorskie!Y7+[1]Śląskie!Y7+[1]Świętokrzyskie!Y7+'[1]Warmińsko-Mazurskie'!Y7+[1]Wielkopolskie!Y7+[1]Zachodniopomorskie!Y7</f>
        <v>0</v>
      </c>
      <c r="Z7" s="78">
        <f>[1]Dolnośląskie!Z7+'[1]Kujawsko-Pomorskie'!Y7+[1]Lubelskie!Z7+[1]Lubuskie!Z7+[1]Łódzkie!Z7+[1]Małopolskie!Y7+[1]Mazowieckie!Z7+[1]Opolskie!Z7+[1]Podkarpackie!Z7+[1]Podlaskie!Z7+[1]Pomorskie!Z7+[1]Śląskie!Z7+[1]Świętokrzyskie!Z7+'[1]Warmińsko-Mazurskie'!Z7+[1]Wielkopolskie!Z7+[1]Zachodniopomorskie!Z7</f>
        <v>0</v>
      </c>
      <c r="AA7" s="82">
        <f t="shared" ref="AA7:AA57" si="4">Y7/B7</f>
        <v>0</v>
      </c>
      <c r="AB7" s="77">
        <f>[1]Dolnośląskie!AB7+'[1]Kujawsko-Pomorskie'!AA7+[1]Lubelskie!AB7+[1]Lubuskie!AB7+[1]Łódzkie!AB7+[1]Małopolskie!AA7+[1]Mazowieckie!AB7+[1]Opolskie!AB7+[1]Podkarpackie!AB7+[1]Podlaskie!AB7+[1]Pomorskie!AB7+[1]Śląskie!AB7+[1]Świętokrzyskie!AB7+'[1]Warmińsko-Mazurskie'!AB7+[1]Wielkopolskie!AB7+[1]Zachodniopomorskie!AB7</f>
        <v>0</v>
      </c>
      <c r="AC7" s="85">
        <f>[1]Dolnośląskie!AC7+'[1]Kujawsko-Pomorskie'!AB7+[1]Lubelskie!AC7+[1]Lubuskie!AC7+[1]Łódzkie!AC7+[1]Małopolskie!AB7+[1]Mazowieckie!AC7+[1]Opolskie!AC7+[1]Podkarpackie!AC7+[1]Podlaskie!AC7+[1]Pomorskie!AC7+[1]Śląskie!AC7+[1]Świętokrzyskie!AC7+'[1]Warmińsko-Mazurskie'!AC7+[1]Wielkopolskie!AC7+[1]Zachodniopomorskie!AC7</f>
        <v>0</v>
      </c>
      <c r="AD7" s="78">
        <f>[1]Dolnośląskie!AD7+'[1]Kujawsko-Pomorskie'!AC7+[1]Lubelskie!AD7+[1]Lubuskie!AD7+[1]Łódzkie!AD7+[1]Małopolskie!AC7+[1]Mazowieckie!AD7+[1]Opolskie!AD7+[1]Podkarpackie!AD7+[1]Podlaskie!AD7+[1]Pomorskie!AD7+[1]Śląskie!AD7+[1]Świętokrzyskie!AD7+'[1]Warmińsko-Mazurskie'!AD7+[1]Wielkopolskie!AD7+[1]Zachodniopomorskie!AD7</f>
        <v>0</v>
      </c>
      <c r="AE7" s="78">
        <f>[1]Dolnośląskie!AE7+'[1]Kujawsko-Pomorskie'!AD7+[1]Lubelskie!AE7+[1]Lubuskie!AE7+[1]Łódzkie!AE7+[1]Małopolskie!AD7+[1]Mazowieckie!AE7+[1]Opolskie!AE7+[1]Podkarpackie!AE7+[1]Podlaskie!AE7+[1]Pomorskie!AE7+[1]Śląskie!AE7+[1]Świętokrzyskie!AE7+'[1]Warmińsko-Mazurskie'!AE7+[1]Wielkopolskie!AE7+[1]Zachodniopomorskie!AE7</f>
        <v>0</v>
      </c>
      <c r="AF7" s="82">
        <f t="shared" ref="AF7:AF57" si="5">AD7/B7</f>
        <v>0</v>
      </c>
      <c r="AG7" s="86">
        <f>[1]Dolnośląskie!AG7+'[1]Kujawsko-Pomorskie'!AF7+[1]Lubelskie!AG7+[1]Lubuskie!AG7+[1]Łódzkie!AG7+[1]Małopolskie!AF7+[1]Mazowieckie!AG7+[1]Opolskie!AG7+[1]Podkarpackie!AG7+[1]Podlaskie!AG7+[1]Pomorskie!AG7+[1]Śląskie!AG7+[1]Świętokrzyskie!AG7+'[1]Warmińsko-Mazurskie'!AG7+[1]Wielkopolskie!AG7+[1]Zachodniopomorskie!AG7</f>
        <v>0</v>
      </c>
      <c r="AH7" s="78">
        <f>[1]Dolnośląskie!AH7+'[1]Kujawsko-Pomorskie'!AG7+[1]Lubelskie!AH7+[1]Lubuskie!AH7+[1]Łódzkie!AH7+[1]Małopolskie!AG7+[1]Mazowieckie!AH7+[1]Opolskie!AH7+[1]Podkarpackie!AH7+[1]Podlaskie!AH7+[1]Pomorskie!AH7+[1]Śląskie!AH7+[1]Świętokrzyskie!AH7+'[1]Warmińsko-Mazurskie'!AH7+[1]Wielkopolskie!AH7+[1]Zachodniopomorskie!AH7</f>
        <v>0</v>
      </c>
      <c r="AI7" s="81">
        <f>[1]Dolnośląskie!AI7+'[1]Kujawsko-Pomorskie'!AH7+[1]Lubelskie!AI7+[1]Lubuskie!AI7+[1]Łódzkie!AI7+[1]Małopolskie!AH7+[1]Mazowieckie!AI7+[1]Opolskie!AI7+[1]Podkarpackie!AI7+[1]Podlaskie!AI7+[1]Pomorskie!AI7+[1]Śląskie!AI7+[1]Świętokrzyskie!AI7+'[1]Warmińsko-Mazurskie'!AI7+[1]Wielkopolskie!AI7+[1]Zachodniopomorskie!AI7</f>
        <v>0</v>
      </c>
      <c r="AJ7" s="77">
        <f>[1]Dolnośląskie!AJ7+'[1]Kujawsko-Pomorskie'!AI7+[1]Lubelskie!AJ7+[1]Lubuskie!AJ7+[1]Łódzkie!AK7+[1]Małopolskie!AI7+[1]Mazowieckie!AJ7+[1]Opolskie!AB7+[1]Podkarpackie!AJ7+[1]Podlaskie!AJ7+[1]Pomorskie!AJ7+[1]Śląskie!AJ7+[1]Świętokrzyskie!AJ7+'[1]Warmińsko-Mazurskie'!AJ7+[1]Wielkopolskie!AJ7+[1]Zachodniopomorskie!AJ7</f>
        <v>0</v>
      </c>
      <c r="AK7" s="85">
        <f>[1]Dolnośląskie!AK7+'[1]Kujawsko-Pomorskie'!AJ7+[1]Lubelskie!AK7+[1]Lubuskie!AK7+[1]Łódzkie!AL7+[1]Małopolskie!AJ7+[1]Mazowieckie!AK7+[1]Opolskie!AC7+[1]Podkarpackie!AK7+[1]Podlaskie!AK7+[1]Pomorskie!AK7+[1]Śląskie!AK7+[1]Świętokrzyskie!AK7+'[1]Warmińsko-Mazurskie'!AK7+[1]Wielkopolskie!AK7+[1]Zachodniopomorskie!AK7</f>
        <v>0</v>
      </c>
      <c r="AL7" s="78">
        <f>[1]Dolnośląskie!AL7+'[1]Kujawsko-Pomorskie'!AK7+[1]Lubelskie!AL7+[1]Lubuskie!AL7+[1]Łódzkie!AM7+[1]Małopolskie!AK7+[1]Mazowieckie!AL7+[1]Opolskie!AD7+[1]Podkarpackie!AL7+[1]Podlaskie!AL7+[1]Pomorskie!AL7+[1]Śląskie!AL7+[1]Świętokrzyskie!AL7+'[1]Warmińsko-Mazurskie'!AL7+[1]Wielkopolskie!AL7+[1]Zachodniopomorskie!AL7</f>
        <v>0</v>
      </c>
      <c r="AM7" s="78">
        <f>[1]Dolnośląskie!AM7+'[1]Kujawsko-Pomorskie'!AL7+[1]Lubelskie!AM7+[1]Lubuskie!AM7+[1]Łódzkie!AN7+[1]Małopolskie!AL7+[1]Mazowieckie!AM7+[1]Opolskie!AE7+[1]Podkarpackie!AM7+[1]Podlaskie!AM7+[1]Pomorskie!AM7+[1]Śląskie!AM7+[1]Świętokrzyskie!AN7+'[1]Warmińsko-Mazurskie'!AM7+[1]Wielkopolskie!AM7+[1]Zachodniopomorskie!AM7</f>
        <v>0</v>
      </c>
      <c r="AN7" s="78">
        <f>[1]Dolnośląskie!AN7+'[1]Kujawsko-Pomorskie'!AM7+[1]Lubelskie!AN7+[1]Lubuskie!AN7+[1]Łódzkie!AO7+[1]Małopolskie!AM7+[1]Mazowieckie!AN7+[1]Opolskie!AF7+[1]Podkarpackie!AN7+[1]Podlaskie!AN7+[1]Pomorskie!AN7+[1]Śląskie!AN7+[1]Świętokrzyskie!AO7+'[1]Warmińsko-Mazurskie'!AN7+[1]Wielkopolskie!AN7+[1]Zachodniopomorskie!AN7</f>
        <v>0</v>
      </c>
      <c r="AO7" s="78">
        <f>[1]Dolnośląskie!AO7+'[1]Kujawsko-Pomorskie'!AN7+[1]Lubelskie!AO7+[1]Lubuskie!AO7+[1]Łódzkie!AP7+[1]Małopolskie!AN7+[1]Mazowieckie!AO7+[1]Opolskie!AG7+[1]Podkarpackie!AO7+[1]Podlaskie!AO7+[1]Pomorskie!AO7+[1]Śląskie!AO7+[1]Świętokrzyskie!AP7+'[1]Warmińsko-Mazurskie'!AO7+[1]Wielkopolskie!AO7+[1]Zachodniopomorskie!AO7</f>
        <v>0</v>
      </c>
      <c r="AP7" s="82">
        <f t="shared" ref="AP7:AP57" si="6">AL7/B7</f>
        <v>0</v>
      </c>
      <c r="AQ7" s="77">
        <v>0</v>
      </c>
      <c r="AR7" s="78">
        <v>0</v>
      </c>
      <c r="AS7" s="78">
        <v>0</v>
      </c>
      <c r="AT7" s="80">
        <f t="shared" ref="AT7:AT57" si="7">AR7/B7</f>
        <v>0</v>
      </c>
      <c r="AX7" s="74"/>
      <c r="AY7" s="88"/>
    </row>
    <row r="8" spans="1:51" s="87" customFormat="1" ht="36" x14ac:dyDescent="0.25">
      <c r="A8" s="89" t="s">
        <v>36</v>
      </c>
      <c r="B8" s="90">
        <v>20587353.600000001</v>
      </c>
      <c r="C8" s="91">
        <f>[1]Dolnośląskie!C8+'[1]Kujawsko-Pomorskie'!C8+[1]Lubelskie!C8+[1]Lubuskie!C8+[1]Łódzkie!C8+[1]Małopolskie!C8+[1]Mazowieckie!C8+[1]Opolskie!C8+[1]Podkarpackie!C8+[1]Podlaskie!C8+[1]Pomorskie!C8+[1]Śląskie!C8+[1]Świętokrzyskie!C8+'[1]Warmińsko-Mazurskie'!C8+[1]Wielkopolskie!C8+[1]Zachodniopomorskie!C8</f>
        <v>349</v>
      </c>
      <c r="D8" s="92">
        <f>[1]Dolnośląskie!D8+'[1]Kujawsko-Pomorskie'!D8+[1]Lubelskie!D8+[1]Lubuskie!D8+[1]Łódzkie!D8+[1]Małopolskie!D8+[1]Mazowieckie!D8+[1]Opolskie!D8+[1]Podkarpackie!D8+[1]Podlaskie!D8+[1]Pomorskie!D8+[1]Śląskie!D8+[1]Świętokrzyskie!D8+'[1]Warmińsko-Mazurskie'!D8+[1]Wielkopolskie!D8+[1]Zachodniopomorskie!D8</f>
        <v>20674049.059999999</v>
      </c>
      <c r="E8" s="92">
        <f>[1]Dolnośląskie!E8+'[1]Kujawsko-Pomorskie'!E8+[1]Lubelskie!E8+[1]Lubuskie!E8+[1]Łódzkie!E8+[1]Małopolskie!E8+[1]Mazowieckie!E8+[1]Opolskie!E8+[1]Podkarpackie!E8+[1]Podlaskie!E8+[1]Pomorskie!E8+[1]Śląskie!E8+[1]Świętokrzyskie!E8+'[1]Warmińsko-Mazurskie'!E8+[1]Wielkopolskie!E8+[1]Zachodniopomorskie!E8</f>
        <v>15505536.794999998</v>
      </c>
      <c r="F8" s="93">
        <f t="shared" si="1"/>
        <v>1.0042111026839311</v>
      </c>
      <c r="G8" s="91">
        <v>211</v>
      </c>
      <c r="H8" s="92">
        <v>9705908.9400000013</v>
      </c>
      <c r="I8" s="92">
        <v>7279431.705000001</v>
      </c>
      <c r="J8" s="94">
        <f t="shared" si="2"/>
        <v>0.4714500527158576</v>
      </c>
      <c r="K8" s="91">
        <f>[1]Dolnośląskie!K8+'[1]Kujawsko-Pomorskie'!J8+[1]Lubelskie!K8+[1]Lubuskie!K8+[1]Łódzkie!K8+[1]Małopolskie!J8+[1]Mazowieckie!K8+[1]Opolskie!K8+[1]Podkarpackie!K8+[1]Podlaskie!K8+[1]Pomorskie!K8+[1]Śląskie!K8+[1]Świętokrzyskie!K8+'[1]Warmińsko-Mazurskie'!K8+[1]Wielkopolskie!K8+[1]Zachodniopomorskie!K8</f>
        <v>36</v>
      </c>
      <c r="L8" s="92">
        <f>[1]Dolnośląskie!L8+'[1]Kujawsko-Pomorskie'!K8+[1]Lubelskie!L8+[1]Lubuskie!L8+[1]Łódzkie!L8+[1]Małopolskie!K8+[1]Mazowieckie!L8+[1]Opolskie!L8+[1]Podkarpackie!L8+[1]Podlaskie!L8+[1]Pomorskie!L8+[1]Śląskie!L8+[1]Świętokrzyskie!L8+'[1]Warmińsko-Mazurskie'!L8+[1]Wielkopolskie!L8+[1]Zachodniopomorskie!L8</f>
        <v>1778821.2</v>
      </c>
      <c r="M8" s="95">
        <f>[1]Dolnośląskie!M8+'[1]Kujawsko-Pomorskie'!L8+[1]Lubelskie!M8+[1]Lubuskie!M8+[1]Łódzkie!M8+[1]Małopolskie!L8+[1]Mazowieckie!M8+[1]Opolskie!M8+[1]Podkarpackie!M8+[1]Podlaskie!M8+[1]Pomorskie!M8+[1]Śląskie!M8+[1]Świętokrzyskie!M8+'[1]Warmińsko-Mazurskie'!M8+[1]Wielkopolskie!M8+[1]Zachodniopomorskie!M8</f>
        <v>1334115.8999999999</v>
      </c>
      <c r="N8" s="91">
        <f>[1]Dolnośląskie!N8+'[1]Kujawsko-Pomorskie'!M8+[1]Lubelskie!N8+[1]Lubuskie!N8+[1]Łódzkie!N8+[1]Małopolskie!M8+[1]Mazowieckie!N8+[1]Opolskie!N8+[1]Podkarpackie!N8+[1]Podlaskie!N8+[1]Pomorskie!N8+[1]Śląskie!N8+[1]Świętokrzyskie!N8+'[1]Warmińsko-Mazurskie'!N8+[1]Wielkopolskie!N8+[1]Zachodniopomorskie!N8</f>
        <v>168</v>
      </c>
      <c r="O8" s="92">
        <f>[1]Dolnośląskie!O8+'[1]Kujawsko-Pomorskie'!N8+[1]Lubelskie!O8+[1]Lubuskie!O8+[1]Łódzkie!O8+[1]Małopolskie!N8+[1]Mazowieckie!O8+[1]Opolskie!O8+[1]Podkarpackie!O8+[1]Podlaskie!O8+[1]Pomorskie!O8+[1]Śląskie!O8+[1]Świętokrzyskie!O8+'[1]Warmińsko-Mazurskie'!O8+[1]Wielkopolskie!O8+[1]Zachodniopomorskie!O8</f>
        <v>7786468.96</v>
      </c>
      <c r="P8" s="92">
        <f>[1]Dolnośląskie!P8+'[1]Kujawsko-Pomorskie'!O8+[1]Lubelskie!P8+[1]Lubuskie!P8+[1]Łódzkie!P8+[1]Małopolskie!O8+[1]Mazowieckie!P8+[1]Opolskie!P8+[1]Podkarpackie!P8+[1]Podlaskie!P8+[1]Pomorskie!P8+[1]Śląskie!P8+[1]Świętokrzyskie!P8+'[1]Warmińsko-Mazurskie'!P8+[1]Wielkopolskie!P8+[1]Zachodniopomorskie!P8</f>
        <v>5839851.7199999997</v>
      </c>
      <c r="Q8" s="96">
        <f t="shared" si="3"/>
        <v>0.37821611807357308</v>
      </c>
      <c r="R8" s="97">
        <f>[1]Dolnośląskie!R8+'[1]Kujawsko-Pomorskie'!Q8+[1]Lubelskie!R8+[1]Lubuskie!R8+[1]Łódzkie!R8+[1]Małopolskie!Q8+[1]Mazowieckie!R8+[1]Opolskie!R8+[1]Podkarpackie!R8+[1]Podlaskie!R8+[1]Pomorskie!R8+[1]Śląskie!R8+[1]Świętokrzyskie!R8+'[1]Warmińsko-Mazurskie'!R8+[1]Wielkopolskie!R8+[1]Zachodniopomorskie!R8</f>
        <v>1</v>
      </c>
      <c r="S8" s="92">
        <f>[1]Dolnośląskie!S8+'[1]Kujawsko-Pomorskie'!R8+[1]Lubelskie!S8+[1]Lubuskie!S8+[1]Łódzkie!S8+[1]Małopolskie!R8+[1]Mazowieckie!S8+[1]Opolskie!S8+[1]Podkarpackie!S8+[1]Podlaskie!S8+[1]Pomorskie!S8+[1]Śląskie!S8+[1]Świętokrzyskie!S8+'[1]Warmińsko-Mazurskie'!S8+[1]Wielkopolskie!S8+[1]Zachodniopomorskie!S8</f>
        <v>41472</v>
      </c>
      <c r="T8" s="95">
        <f>[1]Dolnośląskie!T8+'[1]Kujawsko-Pomorskie'!S8+[1]Lubelskie!T8+[1]Lubuskie!T8+[1]Łódzkie!T8+[1]Małopolskie!S8+[1]Mazowieckie!T8+[1]Opolskie!T8+[1]Podkarpackie!T8+[1]Podlaskie!T8+[1]Pomorskie!T8+[1]Śląskie!T8+[1]Świętokrzyskie!T8+'[1]Warmińsko-Mazurskie'!T8+[1]Wielkopolskie!T8+[1]Zachodniopomorskie!T8</f>
        <v>31104</v>
      </c>
      <c r="U8" s="98">
        <f>[1]Dolnośląskie!U8+'[1]Kujawsko-Pomorskie'!T8+[1]Lubelskie!U8+[1]Lubuskie!U8+[1]Łódzkie!U8+[1]Małopolskie!T8+[1]Mazowieckie!U8+[1]Opolskie!U8+[1]Podkarpackie!U8+[1]Podlaskie!U8+[1]Pomorskie!U8+[1]Śląskie!U8+[1]Świętokrzyskie!U8+'[1]Warmińsko-Mazurskie'!U8+[1]Wielkopolskie!U8+[1]Zachodniopomorskie!U8</f>
        <v>6</v>
      </c>
      <c r="V8" s="92">
        <f>[1]Dolnośląskie!V8+'[1]Kujawsko-Pomorskie'!U8+[1]Lubelskie!V8+[1]Lubuskie!V8+[1]Łódzkie!V8+[1]Małopolskie!U8+[1]Mazowieckie!V8+[1]Opolskie!V8+[1]Podkarpackie!V8+[1]Podlaskie!V8+[1]Pomorskie!V8+[1]Śląskie!V8+[1]Świętokrzyskie!V8+'[1]Warmińsko-Mazurskie'!V8+[1]Wielkopolskie!V8+[1]Zachodniopomorskie!V8</f>
        <v>14307.2</v>
      </c>
      <c r="W8" s="95">
        <f>[1]Dolnośląskie!W8+'[1]Kujawsko-Pomorskie'!V8+[1]Lubelskie!W8+[1]Lubuskie!W8+[1]Łódzkie!W8+[1]Małopolskie!V8+[1]Mazowieckie!W8+[1]Opolskie!W8+[1]Podkarpackie!W8+[1]Podlaskie!W8+[1]Pomorskie!W8+[1]Śląskie!W8+[1]Świętokrzyskie!W8+'[1]Warmińsko-Mazurskie'!W8+[1]Wielkopolskie!W8+[1]Zachodniopomorskie!W8</f>
        <v>10730.400000000001</v>
      </c>
      <c r="X8" s="91">
        <f>[1]Dolnośląskie!X8+'[1]Kujawsko-Pomorskie'!W8+[1]Lubelskie!X8+[1]Lubuskie!X8+[1]Łódzkie!X8+[1]Małopolskie!W8+[1]Mazowieckie!X8+[1]Opolskie!X8+[1]Podkarpackie!X8+[1]Podlaskie!X8+[1]Pomorskie!X8+[1]Śląskie!X8+[1]Świętokrzyskie!X8+'[1]Warmińsko-Mazurskie'!X8+[1]Wielkopolskie!X8+[1]Zachodniopomorskie!X8</f>
        <v>167</v>
      </c>
      <c r="Y8" s="92">
        <f>[1]Dolnośląskie!Y8+'[1]Kujawsko-Pomorskie'!X8+[1]Lubelskie!Y8+[1]Lubuskie!Y8+[1]Łódzkie!Y8+[1]Małopolskie!X8+[1]Mazowieckie!Y8+[1]Opolskie!Y8+[1]Podkarpackie!Y8+[1]Podlaskie!Y8+[1]Pomorskie!Y8+[1]Śląskie!Y8+[1]Świętokrzyskie!Y8+'[1]Warmińsko-Mazurskie'!Y8+[1]Wielkopolskie!Y8+[1]Zachodniopomorskie!Y8</f>
        <v>7730689.7599999998</v>
      </c>
      <c r="Z8" s="92">
        <f>[1]Dolnośląskie!Z8+'[1]Kujawsko-Pomorskie'!Y8+[1]Lubelskie!Z8+[1]Lubuskie!Z8+[1]Łódzkie!Z8+[1]Małopolskie!Y8+[1]Mazowieckie!Z8+[1]Opolskie!Z8+[1]Podkarpackie!Z8+[1]Podlaskie!Z8+[1]Pomorskie!Z8+[1]Śląskie!Z8+[1]Świętokrzyskie!Z8+'[1]Warmińsko-Mazurskie'!Z8+[1]Wielkopolskie!Z8+[1]Zachodniopomorskie!Z8</f>
        <v>5798017.3200000003</v>
      </c>
      <c r="AA8" s="96">
        <f t="shared" si="4"/>
        <v>0.37550672661492535</v>
      </c>
      <c r="AB8" s="91">
        <f>[1]Dolnośląskie!AB8+'[1]Kujawsko-Pomorskie'!AA8+[1]Lubelskie!AB8+[1]Lubuskie!AB8+[1]Łódzkie!AB8+[1]Małopolskie!AA8+[1]Mazowieckie!AB8+[1]Opolskie!AB8+[1]Podkarpackie!AB8+[1]Podlaskie!AB8+[1]Pomorskie!AB8+[1]Śląskie!AB8+[1]Świętokrzyskie!AB8+'[1]Warmińsko-Mazurskie'!AB8+[1]Wielkopolskie!AB8+[1]Zachodniopomorskie!AB8</f>
        <v>41</v>
      </c>
      <c r="AC8" s="99">
        <f>[1]Dolnośląskie!AC8+'[1]Kujawsko-Pomorskie'!AB8+[1]Lubelskie!AC8+[1]Lubuskie!AC8+[1]Łódzkie!AC8+[1]Małopolskie!AB8+[1]Mazowieckie!AC8+[1]Opolskie!AC8+[1]Podkarpackie!AC8+[1]Podlaskie!AC8+[1]Pomorskie!AC8+[1]Śląskie!AC8+[1]Świętokrzyskie!AC8+'[1]Warmińsko-Mazurskie'!AC8+[1]Wielkopolskie!AC8+[1]Zachodniopomorskie!AC8</f>
        <v>41</v>
      </c>
      <c r="AD8" s="92">
        <f>[1]Dolnośląskie!AD8+'[1]Kujawsko-Pomorskie'!AC8+[1]Lubelskie!AD8+[1]Lubuskie!AD8+[1]Łódzkie!AD8+[1]Małopolskie!AC8+[1]Mazowieckie!AD8+[1]Opolskie!AD8+[1]Podkarpackie!AD8+[1]Podlaskie!AD8+[1]Pomorskie!AD8+[1]Śląskie!AD8+[1]Świętokrzyskie!AD8+'[1]Warmińsko-Mazurskie'!AD8+[1]Wielkopolskie!AD8+[1]Zachodniopomorskie!AD8</f>
        <v>1694134.2</v>
      </c>
      <c r="AE8" s="92">
        <f>[1]Dolnośląskie!AE8+'[1]Kujawsko-Pomorskie'!AD8+[1]Lubelskie!AE8+[1]Lubuskie!AE8+[1]Łódzkie!AE8+[1]Małopolskie!AD8+[1]Mazowieckie!AE8+[1]Opolskie!AE8+[1]Podkarpackie!AE8+[1]Podlaskie!AE8+[1]Pomorskie!AE8+[1]Śląskie!AE8+[1]Świętokrzyskie!AE8+'[1]Warmińsko-Mazurskie'!AE8+[1]Wielkopolskie!AE8+[1]Zachodniopomorskie!AE8</f>
        <v>1270600.6499999999</v>
      </c>
      <c r="AF8" s="96">
        <f t="shared" si="5"/>
        <v>8.2290042368534433E-2</v>
      </c>
      <c r="AG8" s="100">
        <f>[1]Dolnośląskie!AG8+'[1]Kujawsko-Pomorskie'!AF8+[1]Lubelskie!AG8+[1]Lubuskie!AG8+[1]Łódzkie!AG8+[1]Małopolskie!AF8+[1]Mazowieckie!AG8+[1]Opolskie!AG8+[1]Podkarpackie!AG8+[1]Podlaskie!AG8+[1]Pomorskie!AG8+[1]Śląskie!AG8+[1]Świętokrzyskie!AG8+'[1]Warmińsko-Mazurskie'!AG8+[1]Wielkopolskie!AG8+[1]Zachodniopomorskie!AG8</f>
        <v>0</v>
      </c>
      <c r="AH8" s="92">
        <f>[1]Dolnośląskie!AH8+'[1]Kujawsko-Pomorskie'!AG8+[1]Lubelskie!AH8+[1]Lubuskie!AH8+[1]Łódzkie!AH8+[1]Małopolskie!AG8+[1]Mazowieckie!AH8+[1]Opolskie!AH8+[1]Podkarpackie!AH8+[1]Podlaskie!AH8+[1]Pomorskie!AH8+[1]Śląskie!AH8+[1]Świętokrzyskie!AH8+'[1]Warmińsko-Mazurskie'!AH8+[1]Wielkopolskie!AH8+[1]Zachodniopomorskie!AH8</f>
        <v>0</v>
      </c>
      <c r="AI8" s="95">
        <f>[1]Dolnośląskie!AI8+'[1]Kujawsko-Pomorskie'!AH8+[1]Lubelskie!AI8+[1]Lubuskie!AI8+[1]Łódzkie!AI8+[1]Małopolskie!AH8+[1]Mazowieckie!AI8+[1]Opolskie!AI8+[1]Podkarpackie!AI8+[1]Podlaskie!AI8+[1]Pomorskie!AI8+[1]Śląskie!AI8+[1]Świętokrzyskie!AI8+'[1]Warmińsko-Mazurskie'!AI8+[1]Wielkopolskie!AI8+[1]Zachodniopomorskie!AI8</f>
        <v>0</v>
      </c>
      <c r="AJ8" s="91">
        <f>[1]Dolnośląskie!AJ8+'[1]Kujawsko-Pomorskie'!AI8+[1]Lubelskie!AJ8+[1]Lubuskie!AJ8+[1]Łódzkie!AK8+[1]Małopolskie!AI8+[1]Mazowieckie!AJ8+[1]Opolskie!AB8+[1]Podkarpackie!AJ8+[1]Podlaskie!AJ8+[1]Pomorskie!AJ8+[1]Śląskie!AJ8+[1]Świętokrzyskie!AJ8+'[1]Warmińsko-Mazurskie'!AJ8+[1]Wielkopolskie!AJ8+[1]Zachodniopomorskie!AJ8</f>
        <v>96</v>
      </c>
      <c r="AK8" s="99">
        <f>[1]Dolnośląskie!AK8+'[1]Kujawsko-Pomorskie'!AJ8+[1]Lubelskie!AK8+[1]Lubuskie!AK8+[1]Łódzkie!AL8+[1]Małopolskie!AJ8+[1]Mazowieckie!AK8+[1]Opolskie!AC8+[1]Podkarpackie!AK8+[1]Podlaskie!AK8+[1]Pomorskie!AK8+[1]Śląskie!AK8+[1]Świętokrzyskie!AK8+'[1]Warmińsko-Mazurskie'!AK8+[1]Wielkopolskie!AK8+[1]Zachodniopomorskie!AK8</f>
        <v>87</v>
      </c>
      <c r="AL8" s="92">
        <f>[1]Dolnośląskie!AL8+'[1]Kujawsko-Pomorskie'!AK8+[1]Lubelskie!AL8+[1]Lubuskie!AL8+[1]Łódzkie!AM8+[1]Małopolskie!AK8+[1]Mazowieckie!AL8+[1]Opolskie!AD8+[1]Podkarpackie!AL8+[1]Podlaskie!AL8+[1]Pomorskie!AL8+[1]Śląskie!AL8+[1]Świętokrzyskie!AL8+'[1]Warmińsko-Mazurskie'!AL8+[1]Wielkopolskie!AL8+[1]Zachodniopomorskie!AL8</f>
        <v>3331359.2</v>
      </c>
      <c r="AM8" s="92">
        <f>[1]Dolnośląskie!AM8+'[1]Kujawsko-Pomorskie'!AL8+[1]Lubelskie!AM8+[1]Lubuskie!AM8+[1]Łódzkie!AN8+[1]Małopolskie!AL8+[1]Mazowieckie!AM8+[1]Opolskie!AE8+[1]Podkarpackie!AM8+[1]Podlaskie!AM8+[1]Pomorskie!AM8+[1]Śląskie!AM8+[1]Świętokrzyskie!AN8+'[1]Warmińsko-Mazurskie'!AM8+[1]Wielkopolskie!AM8+[1]Zachodniopomorskie!AM8</f>
        <v>2498519.4</v>
      </c>
      <c r="AN8" s="92">
        <f>[1]Dolnośląskie!AN8+'[1]Kujawsko-Pomorskie'!AM8+[1]Lubelskie!AN8+[1]Lubuskie!AN8+[1]Łódzkie!AO8+[1]Małopolskie!AM8+[1]Mazowieckie!AN8+[1]Opolskie!AF8+[1]Podkarpackie!AN8+[1]Podlaskie!AN8+[1]Pomorskie!AN8+[1]Śląskie!AN8+[1]Świętokrzyskie!AO8+'[1]Warmińsko-Mazurskie'!AN8+[1]Wielkopolskie!AN8+[1]Zachodniopomorskie!AN8</f>
        <v>3248039.1999999993</v>
      </c>
      <c r="AO8" s="92">
        <f>[1]Dolnośląskie!AO8+'[1]Kujawsko-Pomorskie'!AN8+[1]Lubelskie!AO8+[1]Lubuskie!AO8+[1]Łódzkie!AP8+[1]Małopolskie!AN8+[1]Mazowieckie!AO8+[1]Opolskie!AG8+[1]Podkarpackie!AO8+[1]Podlaskie!AO8+[1]Pomorskie!AO8+[1]Śląskie!AO8+[1]Świętokrzyskie!AP8+'[1]Warmińsko-Mazurskie'!AO8+[1]Wielkopolskie!AO8+[1]Zachodniopomorskie!AO8</f>
        <v>2436029.4</v>
      </c>
      <c r="AP8" s="96">
        <f t="shared" si="6"/>
        <v>0.16181580521354624</v>
      </c>
      <c r="AQ8" s="91">
        <v>3</v>
      </c>
      <c r="AR8" s="92">
        <v>139000</v>
      </c>
      <c r="AS8" s="92">
        <v>104250</v>
      </c>
      <c r="AT8" s="94">
        <f t="shared" si="7"/>
        <v>6.7517177147042341E-3</v>
      </c>
      <c r="AX8" s="74"/>
      <c r="AY8" s="101"/>
    </row>
    <row r="9" spans="1:51" s="87" customFormat="1" ht="36" x14ac:dyDescent="0.25">
      <c r="A9" s="89" t="s">
        <v>37</v>
      </c>
      <c r="B9" s="90">
        <v>10091840.000000002</v>
      </c>
      <c r="C9" s="91">
        <f>[1]Dolnośląskie!C9+'[1]Kujawsko-Pomorskie'!C9+[1]Lubelskie!C9+[1]Lubuskie!C9+[1]Łódzkie!C9+[1]Małopolskie!C9+[1]Mazowieckie!C9+[1]Opolskie!C9+[1]Podkarpackie!C9+[1]Podlaskie!C9+[1]Pomorskie!C9+[1]Śląskie!C9+[1]Świętokrzyskie!C9+'[1]Warmińsko-Mazurskie'!C9+[1]Wielkopolskie!C9+[1]Zachodniopomorskie!C9</f>
        <v>5</v>
      </c>
      <c r="D9" s="92">
        <f>[1]Dolnośląskie!D9+'[1]Kujawsko-Pomorskie'!D9+[1]Lubelskie!D9+[1]Lubuskie!D9+[1]Łódzkie!D9+[1]Małopolskie!D9+[1]Mazowieckie!D9+[1]Opolskie!D9+[1]Podkarpackie!D9+[1]Podlaskie!D9+[1]Pomorskie!D9+[1]Śląskie!D9+[1]Świętokrzyskie!D9+'[1]Warmińsko-Mazurskie'!D9+[1]Wielkopolskie!D9+[1]Zachodniopomorskie!D9</f>
        <v>16285508.65</v>
      </c>
      <c r="E9" s="92">
        <f>[1]Dolnośląskie!E9+'[1]Kujawsko-Pomorskie'!E9+[1]Lubelskie!E9+[1]Lubuskie!E9+[1]Łódzkie!E9+[1]Małopolskie!E9+[1]Mazowieckie!E9+[1]Opolskie!E9+[1]Podkarpackie!E9+[1]Podlaskie!E9+[1]Pomorskie!E9+[1]Śląskie!E9+[1]Świętokrzyskie!E9+'[1]Warmińsko-Mazurskie'!E9+[1]Wielkopolskie!E9+[1]Zachodniopomorskie!E9</f>
        <v>12214131.487500001</v>
      </c>
      <c r="F9" s="93">
        <f t="shared" si="1"/>
        <v>1.6137303653248563</v>
      </c>
      <c r="G9" s="91">
        <v>0</v>
      </c>
      <c r="H9" s="92">
        <v>0</v>
      </c>
      <c r="I9" s="92">
        <v>0</v>
      </c>
      <c r="J9" s="94">
        <f t="shared" si="2"/>
        <v>0</v>
      </c>
      <c r="K9" s="91">
        <f>[1]Dolnośląskie!K9+'[1]Kujawsko-Pomorskie'!J9+[1]Lubelskie!K9+[1]Lubuskie!K9+[1]Łódzkie!K9+[1]Małopolskie!J9+[1]Mazowieckie!K9+[1]Opolskie!K9+[1]Podkarpackie!K9+[1]Podlaskie!K9+[1]Pomorskie!K9+[1]Śląskie!K9+[1]Świętokrzyskie!K9+'[1]Warmińsko-Mazurskie'!K9+[1]Wielkopolskie!K9+[1]Zachodniopomorskie!K9</f>
        <v>0</v>
      </c>
      <c r="L9" s="92">
        <f>[1]Dolnośląskie!L9+'[1]Kujawsko-Pomorskie'!K9+[1]Lubelskie!L9+[1]Lubuskie!L9+[1]Łódzkie!L9+[1]Małopolskie!K9+[1]Mazowieckie!L9+[1]Opolskie!L9+[1]Podkarpackie!L9+[1]Podlaskie!L9+[1]Pomorskie!L9+[1]Śląskie!L9+[1]Świętokrzyskie!L9+'[1]Warmińsko-Mazurskie'!L9+[1]Wielkopolskie!L9+[1]Zachodniopomorskie!L9</f>
        <v>0</v>
      </c>
      <c r="M9" s="95">
        <f>[1]Dolnośląskie!M9+'[1]Kujawsko-Pomorskie'!L9+[1]Lubelskie!M9+[1]Lubuskie!M9+[1]Łódzkie!M9+[1]Małopolskie!L9+[1]Mazowieckie!M9+[1]Opolskie!M9+[1]Podkarpackie!M9+[1]Podlaskie!M9+[1]Pomorskie!M9+[1]Śląskie!M9+[1]Świętokrzyskie!M9+'[1]Warmińsko-Mazurskie'!M9+[1]Wielkopolskie!M9+[1]Zachodniopomorskie!M9</f>
        <v>0</v>
      </c>
      <c r="N9" s="91">
        <f>[1]Dolnośląskie!N9+'[1]Kujawsko-Pomorskie'!M9+[1]Lubelskie!N9+[1]Lubuskie!N9+[1]Łódzkie!N9+[1]Małopolskie!M9+[1]Mazowieckie!N9+[1]Opolskie!N9+[1]Podkarpackie!N9+[1]Podlaskie!N9+[1]Pomorskie!N9+[1]Śląskie!N9+[1]Świętokrzyskie!N9+'[1]Warmińsko-Mazurskie'!N9+[1]Wielkopolskie!N9+[1]Zachodniopomorskie!N9</f>
        <v>0</v>
      </c>
      <c r="O9" s="92">
        <f>[1]Dolnośląskie!O9+'[1]Kujawsko-Pomorskie'!N9+[1]Lubelskie!O9+[1]Lubuskie!O9+[1]Łódzkie!O9+[1]Małopolskie!N9+[1]Mazowieckie!O9+[1]Opolskie!O9+[1]Podkarpackie!O9+[1]Podlaskie!O9+[1]Pomorskie!O9+[1]Śląskie!O9+[1]Świętokrzyskie!O9+'[1]Warmińsko-Mazurskie'!O9+[1]Wielkopolskie!O9+[1]Zachodniopomorskie!O9</f>
        <v>0</v>
      </c>
      <c r="P9" s="92">
        <f>[1]Dolnośląskie!P9+'[1]Kujawsko-Pomorskie'!O9+[1]Lubelskie!P9+[1]Lubuskie!P9+[1]Łódzkie!P9+[1]Małopolskie!O9+[1]Mazowieckie!P9+[1]Opolskie!P9+[1]Podkarpackie!P9+[1]Podlaskie!P9+[1]Pomorskie!P9+[1]Śląskie!P9+[1]Świętokrzyskie!P9+'[1]Warmińsko-Mazurskie'!P9+[1]Wielkopolskie!P9+[1]Zachodniopomorskie!P9</f>
        <v>0</v>
      </c>
      <c r="Q9" s="96">
        <f t="shared" si="3"/>
        <v>0</v>
      </c>
      <c r="R9" s="97">
        <f>[1]Dolnośląskie!R9+'[1]Kujawsko-Pomorskie'!Q9+[1]Lubelskie!R9+[1]Lubuskie!R9+[1]Łódzkie!R9+[1]Małopolskie!Q9+[1]Mazowieckie!R9+[1]Opolskie!R9+[1]Podkarpackie!R9+[1]Podlaskie!R9+[1]Pomorskie!R9+[1]Śląskie!R9+[1]Świętokrzyskie!R9+'[1]Warmińsko-Mazurskie'!R9+[1]Wielkopolskie!R9+[1]Zachodniopomorskie!R9</f>
        <v>0</v>
      </c>
      <c r="S9" s="92">
        <f>[1]Dolnośląskie!S9+'[1]Kujawsko-Pomorskie'!R9+[1]Lubelskie!S9+[1]Lubuskie!S9+[1]Łódzkie!S9+[1]Małopolskie!R9+[1]Mazowieckie!S9+[1]Opolskie!S9+[1]Podkarpackie!S9+[1]Podlaskie!S9+[1]Pomorskie!S9+[1]Śląskie!S9+[1]Świętokrzyskie!S9+'[1]Warmińsko-Mazurskie'!S9+[1]Wielkopolskie!S9+[1]Zachodniopomorskie!S9</f>
        <v>0</v>
      </c>
      <c r="T9" s="95">
        <f>[1]Dolnośląskie!T9+'[1]Kujawsko-Pomorskie'!S9+[1]Lubelskie!T9+[1]Lubuskie!T9+[1]Łódzkie!T9+[1]Małopolskie!S9+[1]Mazowieckie!T9+[1]Opolskie!T9+[1]Podkarpackie!T9+[1]Podlaskie!T9+[1]Pomorskie!T9+[1]Śląskie!T9+[1]Świętokrzyskie!T9+'[1]Warmińsko-Mazurskie'!T9+[1]Wielkopolskie!T9+[1]Zachodniopomorskie!T9</f>
        <v>0</v>
      </c>
      <c r="U9" s="98">
        <f>[1]Dolnośląskie!U9+'[1]Kujawsko-Pomorskie'!T9+[1]Lubelskie!U9+[1]Lubuskie!U9+[1]Łódzkie!U9+[1]Małopolskie!T9+[1]Mazowieckie!U9+[1]Opolskie!U9+[1]Podkarpackie!U9+[1]Podlaskie!U9+[1]Pomorskie!U9+[1]Śląskie!U9+[1]Świętokrzyskie!U9+'[1]Warmińsko-Mazurskie'!U9+[1]Wielkopolskie!U9+[1]Zachodniopomorskie!U9</f>
        <v>0</v>
      </c>
      <c r="V9" s="92">
        <f>[1]Dolnośląskie!V9+'[1]Kujawsko-Pomorskie'!U9+[1]Lubelskie!V9+[1]Lubuskie!V9+[1]Łódzkie!V9+[1]Małopolskie!U9+[1]Mazowieckie!V9+[1]Opolskie!V9+[1]Podkarpackie!V9+[1]Podlaskie!V9+[1]Pomorskie!V9+[1]Śląskie!V9+[1]Świętokrzyskie!V9+'[1]Warmińsko-Mazurskie'!V9+[1]Wielkopolskie!V9+[1]Zachodniopomorskie!V9</f>
        <v>0</v>
      </c>
      <c r="W9" s="95">
        <f>[1]Dolnośląskie!W9+'[1]Kujawsko-Pomorskie'!V9+[1]Lubelskie!W9+[1]Lubuskie!W9+[1]Łódzkie!W9+[1]Małopolskie!V9+[1]Mazowieckie!W9+[1]Opolskie!W9+[1]Podkarpackie!W9+[1]Podlaskie!W9+[1]Pomorskie!W9+[1]Śląskie!W9+[1]Świętokrzyskie!W9+'[1]Warmińsko-Mazurskie'!W9+[1]Wielkopolskie!W9+[1]Zachodniopomorskie!W9</f>
        <v>0</v>
      </c>
      <c r="X9" s="91">
        <f>[1]Dolnośląskie!X9+'[1]Kujawsko-Pomorskie'!W9+[1]Lubelskie!X9+[1]Lubuskie!X9+[1]Łódzkie!X9+[1]Małopolskie!W9+[1]Mazowieckie!X9+[1]Opolskie!X9+[1]Podkarpackie!X9+[1]Podlaskie!X9+[1]Pomorskie!X9+[1]Śląskie!X9+[1]Świętokrzyskie!X9+'[1]Warmińsko-Mazurskie'!X9+[1]Wielkopolskie!X9+[1]Zachodniopomorskie!X9</f>
        <v>0</v>
      </c>
      <c r="Y9" s="92">
        <f>[1]Dolnośląskie!Y9+'[1]Kujawsko-Pomorskie'!X9+[1]Lubelskie!Y9+[1]Lubuskie!Y9+[1]Łódzkie!Y9+[1]Małopolskie!X9+[1]Mazowieckie!Y9+[1]Opolskie!Y9+[1]Podkarpackie!Y9+[1]Podlaskie!Y9+[1]Pomorskie!Y9+[1]Śląskie!Y9+[1]Świętokrzyskie!Y9+'[1]Warmińsko-Mazurskie'!Y9+[1]Wielkopolskie!Y9+[1]Zachodniopomorskie!Y9</f>
        <v>0</v>
      </c>
      <c r="Z9" s="92">
        <f>[1]Dolnośląskie!Z9+'[1]Kujawsko-Pomorskie'!Y9+[1]Lubelskie!Z9+[1]Lubuskie!Z9+[1]Łódzkie!Z9+[1]Małopolskie!Y9+[1]Mazowieckie!Z9+[1]Opolskie!Z9+[1]Podkarpackie!Z9+[1]Podlaskie!Z9+[1]Pomorskie!Z9+[1]Śląskie!Z9+[1]Świętokrzyskie!Z9+'[1]Warmińsko-Mazurskie'!Z9+[1]Wielkopolskie!Z9+[1]Zachodniopomorskie!Z9</f>
        <v>0</v>
      </c>
      <c r="AA9" s="96">
        <f t="shared" si="4"/>
        <v>0</v>
      </c>
      <c r="AB9" s="91">
        <f>[1]Dolnośląskie!AB9+'[1]Kujawsko-Pomorskie'!AA9+[1]Lubelskie!AB9+[1]Lubuskie!AB9+[1]Łódzkie!AB9+[1]Małopolskie!AA9+[1]Mazowieckie!AB9+[1]Opolskie!AB9+[1]Podkarpackie!AB9+[1]Podlaskie!AB9+[1]Pomorskie!AB9+[1]Śląskie!AB9+[1]Świętokrzyskie!AB9+'[1]Warmińsko-Mazurskie'!AB9+[1]Wielkopolskie!AB9+[1]Zachodniopomorskie!AB9</f>
        <v>0</v>
      </c>
      <c r="AC9" s="99">
        <f>[1]Dolnośląskie!AC9+'[1]Kujawsko-Pomorskie'!AB9+[1]Lubelskie!AC9+[1]Lubuskie!AC9+[1]Łódzkie!AC9+[1]Małopolskie!AB9+[1]Mazowieckie!AC9+[1]Opolskie!AC9+[1]Podkarpackie!AC9+[1]Podlaskie!AC9+[1]Pomorskie!AC9+[1]Śląskie!AC9+[1]Świętokrzyskie!AC9+'[1]Warmińsko-Mazurskie'!AC9+[1]Wielkopolskie!AC9+[1]Zachodniopomorskie!AC9</f>
        <v>0</v>
      </c>
      <c r="AD9" s="92">
        <f>[1]Dolnośląskie!AD9+'[1]Kujawsko-Pomorskie'!AC9+[1]Lubelskie!AD9+[1]Lubuskie!AD9+[1]Łódzkie!AD9+[1]Małopolskie!AC9+[1]Mazowieckie!AD9+[1]Opolskie!AD9+[1]Podkarpackie!AD9+[1]Podlaskie!AD9+[1]Pomorskie!AD9+[1]Śląskie!AD9+[1]Świętokrzyskie!AD9+'[1]Warmińsko-Mazurskie'!AD9+[1]Wielkopolskie!AD9+[1]Zachodniopomorskie!AD9</f>
        <v>0</v>
      </c>
      <c r="AE9" s="92">
        <f>[1]Dolnośląskie!AE9+'[1]Kujawsko-Pomorskie'!AD9+[1]Lubelskie!AE9+[1]Lubuskie!AE9+[1]Łódzkie!AE9+[1]Małopolskie!AD9+[1]Mazowieckie!AE9+[1]Opolskie!AE9+[1]Podkarpackie!AE9+[1]Podlaskie!AE9+[1]Pomorskie!AE9+[1]Śląskie!AE9+[1]Świętokrzyskie!AE9+'[1]Warmińsko-Mazurskie'!AE9+[1]Wielkopolskie!AE9+[1]Zachodniopomorskie!AE9</f>
        <v>0</v>
      </c>
      <c r="AF9" s="96">
        <f t="shared" si="5"/>
        <v>0</v>
      </c>
      <c r="AG9" s="100">
        <f>[1]Dolnośląskie!AG9+'[1]Kujawsko-Pomorskie'!AF9+[1]Lubelskie!AG9+[1]Lubuskie!AG9+[1]Łódzkie!AG9+[1]Małopolskie!AF9+[1]Mazowieckie!AG9+[1]Opolskie!AG9+[1]Podkarpackie!AG9+[1]Podlaskie!AG9+[1]Pomorskie!AG9+[1]Śląskie!AG9+[1]Świętokrzyskie!AG9+'[1]Warmińsko-Mazurskie'!AG9+[1]Wielkopolskie!AG9+[1]Zachodniopomorskie!AG9</f>
        <v>0</v>
      </c>
      <c r="AH9" s="92">
        <f>[1]Dolnośląskie!AH9+'[1]Kujawsko-Pomorskie'!AG9+[1]Lubelskie!AH9+[1]Lubuskie!AH9+[1]Łódzkie!AH9+[1]Małopolskie!AG9+[1]Mazowieckie!AH9+[1]Opolskie!AH9+[1]Podkarpackie!AH9+[1]Podlaskie!AH9+[1]Pomorskie!AH9+[1]Śląskie!AH9+[1]Świętokrzyskie!AH9+'[1]Warmińsko-Mazurskie'!AH9+[1]Wielkopolskie!AH9+[1]Zachodniopomorskie!AH9</f>
        <v>0</v>
      </c>
      <c r="AI9" s="95">
        <f>[1]Dolnośląskie!AI9+'[1]Kujawsko-Pomorskie'!AH9+[1]Lubelskie!AI9+[1]Lubuskie!AI9+[1]Łódzkie!AI9+[1]Małopolskie!AH9+[1]Mazowieckie!AI9+[1]Opolskie!AI9+[1]Podkarpackie!AI9+[1]Podlaskie!AI9+[1]Pomorskie!AI9+[1]Śląskie!AI9+[1]Świętokrzyskie!AI9+'[1]Warmińsko-Mazurskie'!AI9+[1]Wielkopolskie!AI9+[1]Zachodniopomorskie!AI9</f>
        <v>0</v>
      </c>
      <c r="AJ9" s="91">
        <f>[1]Dolnośląskie!AJ9+'[1]Kujawsko-Pomorskie'!AI9+[1]Lubelskie!AJ9+[1]Lubuskie!AJ9+[1]Łódzkie!AK9+[1]Małopolskie!AI9+[1]Mazowieckie!AJ9+[1]Opolskie!AB9+[1]Podkarpackie!AJ9+[1]Podlaskie!AJ9+[1]Pomorskie!AJ9+[1]Śląskie!AJ9+[1]Świętokrzyskie!AJ9+'[1]Warmińsko-Mazurskie'!AJ9+[1]Wielkopolskie!AJ9+[1]Zachodniopomorskie!AJ9</f>
        <v>0</v>
      </c>
      <c r="AK9" s="99">
        <f>[1]Dolnośląskie!AK9+'[1]Kujawsko-Pomorskie'!AJ9+[1]Lubelskie!AK9+[1]Lubuskie!AK9+[1]Łódzkie!AL9+[1]Małopolskie!AJ9+[1]Mazowieckie!AK9+[1]Opolskie!AC9+[1]Podkarpackie!AK9+[1]Podlaskie!AK9+[1]Pomorskie!AK9+[1]Śląskie!AK9+[1]Świętokrzyskie!AK9+'[1]Warmińsko-Mazurskie'!AK9+[1]Wielkopolskie!AK9+[1]Zachodniopomorskie!AK9</f>
        <v>0</v>
      </c>
      <c r="AL9" s="92">
        <f>[1]Dolnośląskie!AL9+'[1]Kujawsko-Pomorskie'!AK9+[1]Lubelskie!AL9+[1]Lubuskie!AL9+[1]Łódzkie!AM9+[1]Małopolskie!AK9+[1]Mazowieckie!AL9+[1]Opolskie!AD9+[1]Podkarpackie!AL9+[1]Podlaskie!AL9+[1]Pomorskie!AL9+[1]Śląskie!AL9+[1]Świętokrzyskie!AL9+'[1]Warmińsko-Mazurskie'!AL9+[1]Wielkopolskie!AL9+[1]Zachodniopomorskie!AL9</f>
        <v>0</v>
      </c>
      <c r="AM9" s="92">
        <f>[1]Dolnośląskie!AM9+'[1]Kujawsko-Pomorskie'!AL9+[1]Lubelskie!AM9+[1]Lubuskie!AM9+[1]Łódzkie!AN9+[1]Małopolskie!AL9+[1]Mazowieckie!AM9+[1]Opolskie!AE9+[1]Podkarpackie!AM9+[1]Podlaskie!AM9+[1]Pomorskie!AM9+[1]Śląskie!AM9+[1]Świętokrzyskie!AN9+'[1]Warmińsko-Mazurskie'!AM9+[1]Wielkopolskie!AM9+[1]Zachodniopomorskie!AM9</f>
        <v>0</v>
      </c>
      <c r="AN9" s="92">
        <f>[1]Dolnośląskie!AN9+'[1]Kujawsko-Pomorskie'!AM9+[1]Lubelskie!AN9+[1]Lubuskie!AN9+[1]Łódzkie!AO9+[1]Małopolskie!AM9+[1]Mazowieckie!AN9+[1]Opolskie!AF9+[1]Podkarpackie!AN9+[1]Podlaskie!AN9+[1]Pomorskie!AN9+[1]Śląskie!AN9+[1]Świętokrzyskie!AO9+'[1]Warmińsko-Mazurskie'!AN9+[1]Wielkopolskie!AN9+[1]Zachodniopomorskie!AN9</f>
        <v>0</v>
      </c>
      <c r="AO9" s="92">
        <f>[1]Dolnośląskie!AO9+'[1]Kujawsko-Pomorskie'!AN9+[1]Lubelskie!AO9+[1]Lubuskie!AO9+[1]Łódzkie!AP9+[1]Małopolskie!AN9+[1]Mazowieckie!AO9+[1]Opolskie!AG9+[1]Podkarpackie!AO9+[1]Podlaskie!AO9+[1]Pomorskie!AO9+[1]Śląskie!AO9+[1]Świętokrzyskie!AP9+'[1]Warmińsko-Mazurskie'!AO9+[1]Wielkopolskie!AO9+[1]Zachodniopomorskie!AO9</f>
        <v>0</v>
      </c>
      <c r="AP9" s="96">
        <f t="shared" si="6"/>
        <v>0</v>
      </c>
      <c r="AQ9" s="91">
        <v>0</v>
      </c>
      <c r="AR9" s="92">
        <v>0</v>
      </c>
      <c r="AS9" s="92">
        <v>0</v>
      </c>
      <c r="AT9" s="94">
        <f t="shared" si="7"/>
        <v>0</v>
      </c>
      <c r="AX9" s="74"/>
      <c r="AY9" s="101"/>
    </row>
    <row r="10" spans="1:51" s="87" customFormat="1" ht="36" x14ac:dyDescent="0.25">
      <c r="A10" s="89" t="s">
        <v>38</v>
      </c>
      <c r="B10" s="90">
        <v>113863178.34481066</v>
      </c>
      <c r="C10" s="91">
        <f>[1]Dolnośląskie!C10+'[1]Kujawsko-Pomorskie'!C10+[1]Lubelskie!C10+[1]Lubuskie!C10+[1]Łódzkie!C10+[1]Małopolskie!C10+[1]Mazowieckie!C10+[1]Opolskie!C10+[1]Podkarpackie!C10+[1]Podlaskie!C10+[1]Pomorskie!C10+[1]Śląskie!C10+[1]Świętokrzyskie!C10+'[1]Warmińsko-Mazurskie'!C10+[1]Wielkopolskie!C10+[1]Zachodniopomorskie!C10</f>
        <v>22</v>
      </c>
      <c r="D10" s="92">
        <f>[1]Dolnośląskie!D10+'[1]Kujawsko-Pomorskie'!D10+[1]Lubelskie!D10+[1]Lubuskie!D10+[1]Łódzkie!D10+[1]Małopolskie!D10+[1]Mazowieckie!D10+[1]Opolskie!D10+[1]Podkarpackie!D10+[1]Podlaskie!D10+[1]Pomorskie!D10+[1]Śląskie!D10+[1]Świętokrzyskie!D10+'[1]Warmińsko-Mazurskie'!D10+[1]Wielkopolskie!D10+[1]Zachodniopomorskie!D10</f>
        <v>62928511.590000004</v>
      </c>
      <c r="E10" s="92">
        <f>[1]Dolnośląskie!E10+'[1]Kujawsko-Pomorskie'!E10+[1]Lubelskie!E10+[1]Lubuskie!E10+[1]Łódzkie!E10+[1]Małopolskie!E10+[1]Mazowieckie!E10+[1]Opolskie!E10+[1]Podkarpackie!E10+[1]Podlaskie!E10+[1]Pomorskie!E10+[1]Śląskie!E10+[1]Świętokrzyskie!E10+'[1]Warmińsko-Mazurskie'!E10+[1]Wielkopolskie!E10+[1]Zachodniopomorskie!E10</f>
        <v>47196383.692499995</v>
      </c>
      <c r="F10" s="93">
        <f t="shared" si="1"/>
        <v>0.55266779396789933</v>
      </c>
      <c r="G10" s="91">
        <f>G11+G12+G13</f>
        <v>15</v>
      </c>
      <c r="H10" s="92">
        <f t="shared" ref="H10:I10" si="8">H11+H12+H13</f>
        <v>56831360.590000004</v>
      </c>
      <c r="I10" s="92">
        <f t="shared" si="8"/>
        <v>42623520.442500003</v>
      </c>
      <c r="J10" s="94">
        <f t="shared" si="2"/>
        <v>0.49911974543603721</v>
      </c>
      <c r="K10" s="91">
        <f>[1]Dolnośląskie!K10+'[1]Kujawsko-Pomorskie'!J10+[1]Lubelskie!K10+[1]Lubuskie!K10+[1]Łódzkie!K10+[1]Małopolskie!J10+[1]Mazowieckie!K10+[1]Opolskie!K10+[1]Podkarpackie!K10+[1]Podlaskie!K10+[1]Pomorskie!K10+[1]Śląskie!K10+[1]Świętokrzyskie!K10+'[1]Warmińsko-Mazurskie'!K10+[1]Wielkopolskie!K10+[1]Zachodniopomorskie!K10</f>
        <v>7</v>
      </c>
      <c r="L10" s="92">
        <f>[1]Dolnośląskie!L10+'[1]Kujawsko-Pomorskie'!K10+[1]Lubelskie!L10+[1]Lubuskie!L10+[1]Łódzkie!L10+[1]Małopolskie!K10+[1]Mazowieckie!L10+[1]Opolskie!L10+[1]Podkarpackie!L10+[1]Podlaskie!L10+[1]Pomorskie!L10+[1]Śląskie!L10+[1]Świętokrzyskie!L10+'[1]Warmińsko-Mazurskie'!L10+[1]Wielkopolskie!L10+[1]Zachodniopomorskie!L10</f>
        <v>6097151</v>
      </c>
      <c r="M10" s="95">
        <f>[1]Dolnośląskie!M10+'[1]Kujawsko-Pomorskie'!L10+[1]Lubelskie!M10+[1]Lubuskie!M10+[1]Łódzkie!M10+[1]Małopolskie!L10+[1]Mazowieckie!M10+[1]Opolskie!M10+[1]Podkarpackie!M10+[1]Podlaskie!M10+[1]Pomorskie!M10+[1]Śląskie!M10+[1]Świętokrzyskie!M10+'[1]Warmińsko-Mazurskie'!M10+[1]Wielkopolskie!M10+[1]Zachodniopomorskie!M10</f>
        <v>4572863.25</v>
      </c>
      <c r="N10" s="91">
        <f>[1]Dolnośląskie!N10+'[1]Kujawsko-Pomorskie'!M10+[1]Lubelskie!N10+[1]Lubuskie!N10+[1]Łódzkie!N10+[1]Małopolskie!M10+[1]Mazowieckie!N10+[1]Opolskie!N10+[1]Podkarpackie!N10+[1]Podlaskie!N10+[1]Pomorskie!N10+[1]Śląskie!N10+[1]Świętokrzyskie!N10+'[1]Warmińsko-Mazurskie'!N10+[1]Wielkopolskie!N10+[1]Zachodniopomorskie!N10</f>
        <v>12</v>
      </c>
      <c r="O10" s="92">
        <f>[1]Dolnośląskie!O10+'[1]Kujawsko-Pomorskie'!N10+[1]Lubelskie!O10+[1]Lubuskie!O10+[1]Łódzkie!O10+[1]Małopolskie!N10+[1]Mazowieckie!O10+[1]Opolskie!O10+[1]Podkarpackie!O10+[1]Podlaskie!O10+[1]Pomorskie!O10+[1]Śląskie!O10+[1]Świętokrzyskie!O10+'[1]Warmińsko-Mazurskie'!O10+[1]Wielkopolskie!O10+[1]Zachodniopomorskie!O10</f>
        <v>42845053.810000002</v>
      </c>
      <c r="P10" s="92">
        <f>[1]Dolnośląskie!P10+'[1]Kujawsko-Pomorskie'!O10+[1]Lubelskie!P10+[1]Lubuskie!P10+[1]Łódzkie!P10+[1]Małopolskie!O10+[1]Mazowieckie!P10+[1]Opolskie!P10+[1]Podkarpackie!P10+[1]Podlaskie!P10+[1]Pomorskie!P10+[1]Śląskie!P10+[1]Świętokrzyskie!P10+'[1]Warmińsko-Mazurskie'!P10+[1]Wielkopolskie!P10+[1]Zachodniopomorskie!P10</f>
        <v>32133790.340000004</v>
      </c>
      <c r="Q10" s="96">
        <f t="shared" si="3"/>
        <v>0.37628541933242698</v>
      </c>
      <c r="R10" s="97">
        <f>[1]Dolnośląskie!R10+'[1]Kujawsko-Pomorskie'!Q10+[1]Lubelskie!R10+[1]Lubuskie!R10+[1]Łódzkie!R10+[1]Małopolskie!Q10+[1]Mazowieckie!R10+[1]Opolskie!R10+[1]Podkarpackie!R10+[1]Podlaskie!R10+[1]Pomorskie!R10+[1]Śląskie!R10+[1]Świętokrzyskie!R10+'[1]Warmińsko-Mazurskie'!R10+[1]Wielkopolskie!R10+[1]Zachodniopomorskie!R10</f>
        <v>0</v>
      </c>
      <c r="S10" s="92">
        <f>[1]Dolnośląskie!S10+'[1]Kujawsko-Pomorskie'!R10+[1]Lubelskie!S10+[1]Lubuskie!S10+[1]Łódzkie!S10+[1]Małopolskie!R10+[1]Mazowieckie!S10+[1]Opolskie!S10+[1]Podkarpackie!S10+[1]Podlaskie!S10+[1]Pomorskie!S10+[1]Śląskie!S10+[1]Świętokrzyskie!S10+'[1]Warmińsko-Mazurskie'!S10+[1]Wielkopolskie!S10+[1]Zachodniopomorskie!S10</f>
        <v>0</v>
      </c>
      <c r="T10" s="95">
        <f>[1]Dolnośląskie!T10+'[1]Kujawsko-Pomorskie'!S10+[1]Lubelskie!T10+[1]Lubuskie!T10+[1]Łódzkie!T10+[1]Małopolskie!S10+[1]Mazowieckie!T10+[1]Opolskie!T10+[1]Podkarpackie!T10+[1]Podlaskie!T10+[1]Pomorskie!T10+[1]Śląskie!T10+[1]Świętokrzyskie!T10+'[1]Warmińsko-Mazurskie'!T10+[1]Wielkopolskie!T10+[1]Zachodniopomorskie!T10</f>
        <v>0</v>
      </c>
      <c r="U10" s="98">
        <f>[1]Dolnośląskie!U10+'[1]Kujawsko-Pomorskie'!T10+[1]Lubelskie!U10+[1]Lubuskie!U10+[1]Łódzkie!U10+[1]Małopolskie!T10+[1]Mazowieckie!U10+[1]Opolskie!U10+[1]Podkarpackie!U10+[1]Podlaskie!U10+[1]Pomorskie!U10+[1]Śląskie!U10+[1]Świętokrzyskie!U10+'[1]Warmińsko-Mazurskie'!U10+[1]Wielkopolskie!U10+[1]Zachodniopomorskie!U10</f>
        <v>4</v>
      </c>
      <c r="V10" s="92">
        <f>[1]Dolnośląskie!V10+'[1]Kujawsko-Pomorskie'!U10+[1]Lubelskie!V10+[1]Lubuskie!V10+[1]Łódzkie!V10+[1]Małopolskie!U10+[1]Mazowieckie!V10+[1]Opolskie!V10+[1]Podkarpackie!V10+[1]Podlaskie!V10+[1]Pomorskie!V10+[1]Śląskie!V10+[1]Świętokrzyskie!V10+'[1]Warmińsko-Mazurskie'!V10+[1]Wielkopolskie!V10+[1]Zachodniopomorskie!V10</f>
        <v>292474.5700000003</v>
      </c>
      <c r="W10" s="95">
        <f>[1]Dolnośląskie!W10+'[1]Kujawsko-Pomorskie'!V10+[1]Lubelskie!W10+[1]Lubuskie!W10+[1]Łódzkie!W10+[1]Małopolskie!V10+[1]Mazowieckie!W10+[1]Opolskie!W10+[1]Podkarpackie!W10+[1]Podlaskie!W10+[1]Pomorskie!W10+[1]Śląskie!W10+[1]Świętokrzyskie!W10+'[1]Warmińsko-Mazurskie'!W10+[1]Wielkopolskie!W10+[1]Zachodniopomorskie!W10</f>
        <v>219355.92750000022</v>
      </c>
      <c r="X10" s="91">
        <f>[1]Dolnośląskie!X10+'[1]Kujawsko-Pomorskie'!W10+[1]Lubelskie!X10+[1]Lubuskie!X10+[1]Łódzkie!X10+[1]Małopolskie!W10+[1]Mazowieckie!X10+[1]Opolskie!X10+[1]Podkarpackie!X10+[1]Podlaskie!X10+[1]Pomorskie!X10+[1]Śląskie!X10+[1]Świętokrzyskie!X10+'[1]Warmińsko-Mazurskie'!X10+[1]Wielkopolskie!X10+[1]Zachodniopomorskie!X10</f>
        <v>12</v>
      </c>
      <c r="Y10" s="92">
        <f>[1]Dolnośląskie!Y10+'[1]Kujawsko-Pomorskie'!X10+[1]Lubelskie!Y10+[1]Lubuskie!Y10+[1]Łódzkie!Y10+[1]Małopolskie!X10+[1]Mazowieckie!Y10+[1]Opolskie!Y10+[1]Podkarpackie!Y10+[1]Podlaskie!Y10+[1]Pomorskie!Y10+[1]Śląskie!Y10+[1]Świętokrzyskie!Y10+'[1]Warmińsko-Mazurskie'!Y10+[1]Wielkopolskie!Y10+[1]Zachodniopomorskie!Y10</f>
        <v>42552579.240000002</v>
      </c>
      <c r="Z10" s="92">
        <f>[1]Dolnośląskie!Z10+'[1]Kujawsko-Pomorskie'!Y10+[1]Lubelskie!Z10+[1]Lubuskie!Z10+[1]Łódzkie!Z10+[1]Małopolskie!Y10+[1]Mazowieckie!Z10+[1]Opolskie!Z10+[1]Podkarpackie!Z10+[1]Podlaskie!Z10+[1]Pomorskie!Z10+[1]Śląskie!Z10+[1]Świętokrzyskie!Z10+'[1]Warmińsko-Mazurskie'!Z10+[1]Wielkopolskie!Z10+[1]Zachodniopomorskie!Z10</f>
        <v>31914434.412500001</v>
      </c>
      <c r="AA10" s="96">
        <f t="shared" si="4"/>
        <v>0.37371677006185855</v>
      </c>
      <c r="AB10" s="98">
        <f>[1]Dolnośląskie!AB10+'[1]Kujawsko-Pomorskie'!AA10+[1]Lubelskie!AB10+[1]Lubuskie!AB10+[1]Łódzkie!AB10+[1]Małopolskie!AA10+[1]Mazowieckie!AB10+[1]Opolskie!AB10+[1]Podkarpackie!AB10+[1]Podlaskie!AB10+[1]Pomorskie!AB10+[1]Śląskie!AB10+[1]Świętokrzyskie!AB10+'[1]Warmińsko-Mazurskie'!AB10+[1]Wielkopolskie!AB10+[1]Zachodniopomorskie!AB10</f>
        <v>6</v>
      </c>
      <c r="AC10" s="100">
        <f>[1]Dolnośląskie!AC10+'[1]Kujawsko-Pomorskie'!AB10+[1]Lubelskie!AC10+[1]Lubuskie!AC10+[1]Łódzkie!AC10+[1]Małopolskie!AB10+[1]Mazowieckie!AC10+[1]Opolskie!AC10+[1]Podkarpackie!AC10+[1]Podlaskie!AC10+[1]Pomorskie!AC10+[1]Śląskie!AC10+[1]Świętokrzyskie!AC10+'[1]Warmińsko-Mazurskie'!AC10+[1]Wielkopolskie!AC10+[1]Zachodniopomorskie!AC10</f>
        <v>9</v>
      </c>
      <c r="AD10" s="92">
        <f>[1]Dolnośląskie!AD10+'[1]Kujawsko-Pomorskie'!AC10+[1]Lubelskie!AD10+[1]Lubuskie!AD10+[1]Łódzkie!AD10+[1]Małopolskie!AC10+[1]Mazowieckie!AD10+[1]Opolskie!AD10+[1]Podkarpackie!AD10+[1]Podlaskie!AD10+[1]Pomorskie!AD10+[1]Śląskie!AD10+[1]Świętokrzyskie!AD10+'[1]Warmińsko-Mazurskie'!AD10+[1]Wielkopolskie!AD10+[1]Zachodniopomorskie!AD10</f>
        <v>26007361.5</v>
      </c>
      <c r="AE10" s="92">
        <f>[1]Dolnośląskie!AE10+'[1]Kujawsko-Pomorskie'!AD10+[1]Lubelskie!AE10+[1]Lubuskie!AE10+[1]Łódzkie!AE10+[1]Małopolskie!AD10+[1]Mazowieckie!AE10+[1]Opolskie!AE10+[1]Podkarpackie!AE10+[1]Podlaskie!AE10+[1]Pomorskie!AE10+[1]Śląskie!AE10+[1]Świętokrzyskie!AE10+'[1]Warmińsko-Mazurskie'!AE10+[1]Wielkopolskie!AE10+[1]Zachodniopomorskie!AE10</f>
        <v>19505521.125</v>
      </c>
      <c r="AF10" s="96">
        <f t="shared" si="5"/>
        <v>0.22840888404890808</v>
      </c>
      <c r="AG10" s="100">
        <f>[1]Dolnośląskie!AG10+'[1]Kujawsko-Pomorskie'!AF10+[1]Lubelskie!AG10+[1]Lubuskie!AG10+[1]Łódzkie!AG10+[1]Małopolskie!AF10+[1]Mazowieckie!AG10+[1]Opolskie!AG10+[1]Podkarpackie!AG10+[1]Podlaskie!AG10+[1]Pomorskie!AG10+[1]Śląskie!AG10+[1]Świętokrzyskie!AG10+'[1]Warmińsko-Mazurskie'!AG10+[1]Wielkopolskie!AG10+[1]Zachodniopomorskie!AG10</f>
        <v>1</v>
      </c>
      <c r="AH10" s="92">
        <f>[1]Dolnośląskie!AH10+'[1]Kujawsko-Pomorskie'!AG10+[1]Lubelskie!AH10+[1]Lubuskie!AH10+[1]Łódzkie!AH10+[1]Małopolskie!AG10+[1]Mazowieckie!AH10+[1]Opolskie!AH10+[1]Podkarpackie!AH10+[1]Podlaskie!AH10+[1]Pomorskie!AH10+[1]Śląskie!AH10+[1]Świętokrzyskie!AH10+'[1]Warmińsko-Mazurskie'!AH10+[1]Wielkopolskie!AH10+[1]Zachodniopomorskie!AH10</f>
        <v>0</v>
      </c>
      <c r="AI10" s="95">
        <f>[1]Dolnośląskie!AI10+'[1]Kujawsko-Pomorskie'!AH10+[1]Lubelskie!AI10+[1]Lubuskie!AI10+[1]Łódzkie!AI10+[1]Małopolskie!AH10+[1]Mazowieckie!AI10+[1]Opolskie!AI10+[1]Podkarpackie!AI10+[1]Podlaskie!AI10+[1]Pomorskie!AI10+[1]Śląskie!AI10+[1]Świętokrzyskie!AI10+'[1]Warmińsko-Mazurskie'!AI10+[1]Wielkopolskie!AI10+[1]Zachodniopomorskie!AI10</f>
        <v>0</v>
      </c>
      <c r="AJ10" s="91">
        <f>[1]Dolnośląskie!AJ10+'[1]Kujawsko-Pomorskie'!AI10+[1]Lubelskie!AJ10+[1]Lubuskie!AJ10+[1]Łódzkie!AK10+[1]Małopolskie!AI10+[1]Mazowieckie!AJ10+[1]Opolskie!AB10+[1]Podkarpackie!AJ10+[1]Podlaskie!AJ10+[1]Pomorskie!AJ10+[1]Śląskie!AJ10+[1]Świętokrzyskie!AJ10+'[1]Warmińsko-Mazurskie'!AJ10+[1]Wielkopolskie!AJ10+[1]Zachodniopomorskie!AJ10</f>
        <v>23</v>
      </c>
      <c r="AK10" s="99">
        <f>[1]Dolnośląskie!AK10+'[1]Kujawsko-Pomorskie'!AJ10+[1]Lubelskie!AK10+[1]Lubuskie!AK10+[1]Łódzkie!AL10+[1]Małopolskie!AJ10+[1]Mazowieckie!AK10+[1]Opolskie!AC10+[1]Podkarpackie!AK10+[1]Podlaskie!AK10+[1]Pomorskie!AK10+[1]Śląskie!AK10+[1]Świętokrzyskie!AK10+'[1]Warmińsko-Mazurskie'!AK10+[1]Wielkopolskie!AK10+[1]Zachodniopomorskie!AK10</f>
        <v>8</v>
      </c>
      <c r="AL10" s="92">
        <f>[1]Dolnośląskie!AL10+'[1]Kujawsko-Pomorskie'!AK10+[1]Lubelskie!AL10+[1]Lubuskie!AL10+[1]Łódzkie!AM10+[1]Małopolskie!AK10+[1]Mazowieckie!AL10+[1]Opolskie!AD10+[1]Podkarpackie!AL10+[1]Podlaskie!AL10+[1]Pomorskie!AL10+[1]Śląskie!AL10+[1]Świętokrzyskie!AL10+'[1]Warmińsko-Mazurskie'!AL10+[1]Wielkopolskie!AL10+[1]Zachodniopomorskie!AL10</f>
        <v>30633398.18</v>
      </c>
      <c r="AM10" s="92">
        <f>[1]Dolnośląskie!AM10+'[1]Kujawsko-Pomorskie'!AL10+[1]Lubelskie!AM10+[1]Lubuskie!AM10+[1]Łódzkie!AN10+[1]Małopolskie!AL10+[1]Mazowieckie!AM10+[1]Opolskie!AE10+[1]Podkarpackie!AM10+[1]Podlaskie!AM10+[1]Pomorskie!AM10+[1]Śląskie!AM10+[1]Świętokrzyskie!AN10+'[1]Warmińsko-Mazurskie'!AM10+[1]Wielkopolskie!AM10+[1]Zachodniopomorskie!AM10</f>
        <v>22975048.59</v>
      </c>
      <c r="AN10" s="92">
        <f>[1]Dolnośląskie!AN10+'[1]Kujawsko-Pomorskie'!AM10+[1]Lubelskie!AN10+[1]Lubuskie!AN10+[1]Łódzkie!AO10+[1]Małopolskie!AM10+[1]Mazowieckie!AN10+[1]Opolskie!AF10+[1]Podkarpackie!AN10+[1]Podlaskie!AN10+[1]Pomorskie!AN10+[1]Śląskie!AN10+[1]Świętokrzyskie!AO10+'[1]Warmińsko-Mazurskie'!AN10+[1]Wielkopolskie!AN10+[1]Zachodniopomorskie!AN10</f>
        <v>29588719.989999961</v>
      </c>
      <c r="AO10" s="92">
        <f>[1]Dolnośląskie!AO10+'[1]Kujawsko-Pomorskie'!AN10+[1]Lubelskie!AO10+[1]Lubuskie!AO10+[1]Łódzkie!AP10+[1]Małopolskie!AN10+[1]Mazowieckie!AO10+[1]Opolskie!AG10+[1]Podkarpackie!AO10+[1]Podlaskie!AO10+[1]Pomorskie!AO10+[1]Śląskie!AO10+[1]Świętokrzyskie!AP10+'[1]Warmińsko-Mazurskie'!AO10+[1]Wielkopolskie!AO10+[1]Zachodniopomorskie!AO10</f>
        <v>22191539.969999999</v>
      </c>
      <c r="AP10" s="96">
        <f t="shared" si="6"/>
        <v>0.26903691452589884</v>
      </c>
      <c r="AQ10" s="91">
        <f>AQ11+AQ13</f>
        <v>6</v>
      </c>
      <c r="AR10" s="92">
        <f t="shared" ref="AR10:AS10" si="9">AR11+AR13</f>
        <v>26085154.539999999</v>
      </c>
      <c r="AS10" s="92">
        <f t="shared" si="9"/>
        <v>19563865.869999997</v>
      </c>
      <c r="AT10" s="94">
        <f t="shared" si="7"/>
        <v>0.2290920991245001</v>
      </c>
      <c r="AX10" s="74"/>
      <c r="AY10" s="101"/>
    </row>
    <row r="11" spans="1:51" s="87" customFormat="1" ht="37.5" hidden="1" customHeight="1" outlineLevel="1" collapsed="1" x14ac:dyDescent="0.25">
      <c r="A11" s="102" t="s">
        <v>39</v>
      </c>
      <c r="B11" s="103">
        <v>30398929.116010666</v>
      </c>
      <c r="C11" s="104">
        <f>[1]Dolnośląskie!C11+'[1]Kujawsko-Pomorskie'!C11+[1]Lubelskie!C11+[1]Lubuskie!C11+[1]Łódzkie!C11+[1]Małopolskie!C11+[1]Mazowieckie!C11+[1]Opolskie!C11+[1]Podkarpackie!C11+[1]Podlaskie!C11+[1]Pomorskie!C11+[1]Śląskie!C11+[1]Świętokrzyskie!C11+'[1]Warmińsko-Mazurskie'!C11+[1]Wielkopolskie!C11+[1]Zachodniopomorskie!C11</f>
        <v>6</v>
      </c>
      <c r="D11" s="105">
        <f>[1]Dolnośląskie!D11+'[1]Kujawsko-Pomorskie'!D11+[1]Lubelskie!D11+[1]Lubuskie!D11+[1]Łódzkie!D11+[1]Małopolskie!D11+[1]Mazowieckie!D11+[1]Opolskie!D11+[1]Podkarpackie!D11+[1]Podlaskie!D11+[1]Pomorskie!D11+[1]Śląskie!D11+[1]Świętokrzyskie!D11+'[1]Warmińsko-Mazurskie'!D11+[1]Wielkopolskie!D11+[1]Zachodniopomorskie!D11</f>
        <v>34208973</v>
      </c>
      <c r="E11" s="105">
        <f>[1]Dolnośląskie!E11+'[1]Kujawsko-Pomorskie'!E11+[1]Lubelskie!E11+[1]Lubuskie!E11+[1]Łódzkie!E11+[1]Małopolskie!E11+[1]Mazowieckie!E11+[1]Opolskie!E11+[1]Podkarpackie!E11+[1]Podlaskie!E11+[1]Pomorskie!E11+[1]Śląskie!E11+[1]Świętokrzyskie!E11+'[1]Warmińsko-Mazurskie'!E11+[1]Wielkopolskie!E11+[1]Zachodniopomorskie!E11</f>
        <v>25656729.75</v>
      </c>
      <c r="F11" s="106">
        <f t="shared" si="1"/>
        <v>1.1253348060206054</v>
      </c>
      <c r="G11" s="104">
        <v>5</v>
      </c>
      <c r="H11" s="105">
        <v>28182502</v>
      </c>
      <c r="I11" s="105">
        <v>21136876.5</v>
      </c>
      <c r="J11" s="107">
        <f t="shared" si="2"/>
        <v>0.92708864488113474</v>
      </c>
      <c r="K11" s="104">
        <f>[1]Dolnośląskie!K11+'[1]Kujawsko-Pomorskie'!J11+[1]Lubelskie!K11+[1]Lubuskie!K11+[1]Łódzkie!K11+[1]Małopolskie!J11+[1]Mazowieckie!K11+[1]Opolskie!K11+[1]Podkarpackie!K11+[1]Podlaskie!K11+[1]Pomorskie!K11+[1]Śląskie!K11+[1]Świętokrzyskie!K11+'[1]Warmińsko-Mazurskie'!K11+[1]Wielkopolskie!K11+[1]Zachodniopomorskie!K11</f>
        <v>1</v>
      </c>
      <c r="L11" s="105">
        <f>[1]Dolnośląskie!L11+'[1]Kujawsko-Pomorskie'!K11+[1]Lubelskie!L11+[1]Lubuskie!L11+[1]Łódzkie!L11+[1]Małopolskie!K11+[1]Mazowieckie!L11+[1]Opolskie!L11+[1]Podkarpackie!L11+[1]Podlaskie!L11+[1]Pomorskie!L11+[1]Śląskie!L11+[1]Świętokrzyskie!L11+'[1]Warmińsko-Mazurskie'!L11+[1]Wielkopolskie!L11+[1]Zachodniopomorskie!L11</f>
        <v>6026471</v>
      </c>
      <c r="M11" s="108">
        <f>[1]Dolnośląskie!M11+'[1]Kujawsko-Pomorskie'!L11+[1]Lubelskie!M11+[1]Lubuskie!M11+[1]Łódzkie!M11+[1]Małopolskie!L11+[1]Mazowieckie!M11+[1]Opolskie!M11+[1]Podkarpackie!M11+[1]Podlaskie!M11+[1]Pomorskie!M11+[1]Śląskie!M11+[1]Świętokrzyskie!M11+'[1]Warmińsko-Mazurskie'!M11+[1]Wielkopolskie!M11+[1]Zachodniopomorskie!M11</f>
        <v>4519853.25</v>
      </c>
      <c r="N11" s="104">
        <f>[1]Dolnośląskie!N11+'[1]Kujawsko-Pomorskie'!M11+[1]Lubelskie!N11+[1]Lubuskie!N11+[1]Łódzkie!N11+[1]Małopolskie!M11+[1]Mazowieckie!N11+[1]Opolskie!N11+[1]Podkarpackie!N11+[1]Podlaskie!N11+[1]Pomorskie!N11+[1]Śląskie!N11+[1]Świętokrzyskie!N11+'[1]Warmińsko-Mazurskie'!N11+[1]Wielkopolskie!N11+[1]Zachodniopomorskie!N11</f>
        <v>5</v>
      </c>
      <c r="O11" s="105">
        <f>[1]Dolnośląskie!O11+'[1]Kujawsko-Pomorskie'!N11+[1]Lubelskie!O11+[1]Lubuskie!O11+[1]Łódzkie!O11+[1]Małopolskie!N11+[1]Mazowieckie!O11+[1]Opolskie!O11+[1]Podkarpackie!O11+[1]Podlaskie!O11+[1]Pomorskie!O11+[1]Śląskie!O11+[1]Świętokrzyskie!O11+'[1]Warmińsko-Mazurskie'!O11+[1]Wielkopolskie!O11+[1]Zachodniopomorskie!O11</f>
        <v>26519695.399999999</v>
      </c>
      <c r="P11" s="105">
        <f>[1]Dolnośląskie!P11+'[1]Kujawsko-Pomorskie'!O11+[1]Lubelskie!P11+[1]Lubuskie!P11+[1]Łódzkie!P11+[1]Małopolskie!O11+[1]Mazowieckie!P11+[1]Opolskie!P11+[1]Podkarpackie!P11+[1]Podlaskie!P11+[1]Pomorskie!P11+[1]Śląskie!P11+[1]Świętokrzyskie!P11+'[1]Warmińsko-Mazurskie'!P11+[1]Wielkopolskie!P11+[1]Zachodniopomorskie!P11</f>
        <v>19889771.539999999</v>
      </c>
      <c r="Q11" s="109">
        <f t="shared" si="3"/>
        <v>0.87238913248534367</v>
      </c>
      <c r="R11" s="110">
        <f>[1]Dolnośląskie!R11+'[1]Kujawsko-Pomorskie'!Q11+[1]Lubelskie!R11+[1]Lubuskie!R11+[1]Łódzkie!R11+[1]Małopolskie!Q11+[1]Mazowieckie!R11+[1]Opolskie!R11+[1]Podkarpackie!R11+[1]Podlaskie!R11+[1]Pomorskie!R11+[1]Śląskie!R11+[1]Świętokrzyskie!R11+'[1]Warmińsko-Mazurskie'!R11+[1]Wielkopolskie!R11+[1]Zachodniopomorskie!R11</f>
        <v>0</v>
      </c>
      <c r="S11" s="105">
        <f>[1]Dolnośląskie!S11+'[1]Kujawsko-Pomorskie'!R11+[1]Lubelskie!S11+[1]Lubuskie!S11+[1]Łódzkie!S11+[1]Małopolskie!R11+[1]Mazowieckie!S11+[1]Opolskie!S11+[1]Podkarpackie!S11+[1]Podlaskie!S11+[1]Pomorskie!S11+[1]Śląskie!S11+[1]Świętokrzyskie!S11+'[1]Warmińsko-Mazurskie'!S11+[1]Wielkopolskie!S11+[1]Zachodniopomorskie!S11</f>
        <v>0</v>
      </c>
      <c r="T11" s="108">
        <f>[1]Dolnośląskie!T11+'[1]Kujawsko-Pomorskie'!S11+[1]Lubelskie!T11+[1]Lubuskie!T11+[1]Łódzkie!T11+[1]Małopolskie!S11+[1]Mazowieckie!T11+[1]Opolskie!T11+[1]Podkarpackie!T11+[1]Podlaskie!T11+[1]Pomorskie!T11+[1]Śląskie!T11+[1]Świętokrzyskie!T11+'[1]Warmińsko-Mazurskie'!T11+[1]Wielkopolskie!T11+[1]Zachodniopomorskie!T11</f>
        <v>0</v>
      </c>
      <c r="U11" s="111">
        <f>[1]Dolnośląskie!U11+'[1]Kujawsko-Pomorskie'!T11+[1]Lubelskie!U11+[1]Lubuskie!U11+[1]Łódzkie!U11+[1]Małopolskie!T11+[1]Mazowieckie!U11+[1]Opolskie!U11+[1]Podkarpackie!U11+[1]Podlaskie!U11+[1]Pomorskie!U11+[1]Śląskie!U11+[1]Świętokrzyskie!U11+'[1]Warmińsko-Mazurskie'!U11+[1]Wielkopolskie!U11+[1]Zachodniopomorskie!U11</f>
        <v>4</v>
      </c>
      <c r="V11" s="105">
        <f>[1]Dolnośląskie!V11+'[1]Kujawsko-Pomorskie'!U11+[1]Lubelskie!V11+[1]Lubuskie!V11+[1]Łódzkie!V11+[1]Małopolskie!U11+[1]Mazowieckie!V11+[1]Opolskie!V11+[1]Podkarpackie!V11+[1]Podlaskie!V11+[1]Pomorskie!V11+[1]Śląskie!V11+[1]Świętokrzyskie!V11+'[1]Warmińsko-Mazurskie'!V11+[1]Wielkopolskie!V11+[1]Zachodniopomorskie!V11</f>
        <v>292474.5700000003</v>
      </c>
      <c r="W11" s="108">
        <f>[1]Dolnośląskie!W11+'[1]Kujawsko-Pomorskie'!V11+[1]Lubelskie!W11+[1]Lubuskie!W11+[1]Łódzkie!W11+[1]Małopolskie!V11+[1]Mazowieckie!W11+[1]Opolskie!W11+[1]Podkarpackie!W11+[1]Podlaskie!W11+[1]Pomorskie!W11+[1]Śląskie!W11+[1]Świętokrzyskie!W11+'[1]Warmińsko-Mazurskie'!W11+[1]Wielkopolskie!W11+[1]Zachodniopomorskie!W11</f>
        <v>219355.92750000022</v>
      </c>
      <c r="X11" s="104">
        <f>[1]Dolnośląskie!X11+'[1]Kujawsko-Pomorskie'!W11+[1]Lubelskie!X11+[1]Lubuskie!X11+[1]Łódzkie!X11+[1]Małopolskie!W11+[1]Mazowieckie!X11+[1]Opolskie!X11+[1]Podkarpackie!X11+[1]Podlaskie!X11+[1]Pomorskie!X11+[1]Śląskie!X11+[1]Świętokrzyskie!X11+'[1]Warmińsko-Mazurskie'!X11+[1]Wielkopolskie!X11+[1]Zachodniopomorskie!X11</f>
        <v>5</v>
      </c>
      <c r="Y11" s="105">
        <f>[1]Dolnośląskie!Y11+'[1]Kujawsko-Pomorskie'!X11+[1]Lubelskie!Y11+[1]Lubuskie!Y11+[1]Łódzkie!Y11+[1]Małopolskie!X11+[1]Mazowieckie!Y11+[1]Opolskie!Y11+[1]Podkarpackie!Y11+[1]Podlaskie!Y11+[1]Pomorskie!Y11+[1]Śląskie!Y11+[1]Świętokrzyskie!Y11+'[1]Warmińsko-Mazurskie'!Y11+[1]Wielkopolskie!Y11+[1]Zachodniopomorskie!Y11</f>
        <v>26227220.829999998</v>
      </c>
      <c r="Z11" s="105">
        <f>[1]Dolnośląskie!Z11+'[1]Kujawsko-Pomorskie'!Y11+[1]Lubelskie!Z11+[1]Lubuskie!Z11+[1]Łódzkie!Z11+[1]Małopolskie!Y11+[1]Mazowieckie!Z11+[1]Opolskie!Z11+[1]Podkarpackie!Z11+[1]Podlaskie!Z11+[1]Pomorskie!Z11+[1]Śląskie!Z11+[1]Świętokrzyskie!Z11+'[1]Warmińsko-Mazurskie'!Z11+[1]Wielkopolskie!Z11+[1]Zachodniopomorskie!Z11</f>
        <v>19670415.612500001</v>
      </c>
      <c r="AA11" s="109">
        <f t="shared" si="4"/>
        <v>0.86276791955103804</v>
      </c>
      <c r="AB11" s="104">
        <f>[1]Dolnośląskie!AB11+'[1]Kujawsko-Pomorskie'!AA11+[1]Lubelskie!AB11+[1]Lubuskie!AB11+[1]Łódzkie!AB11+[1]Małopolskie!AA11+[1]Mazowieckie!AB11+[1]Opolskie!AB11+[1]Podkarpackie!AB11+[1]Podlaskie!AB11+[1]Pomorskie!AB11+[1]Śląskie!AB11+[1]Świętokrzyskie!AB11+'[1]Warmińsko-Mazurskie'!AB11+[1]Wielkopolskie!AB11+[1]Zachodniopomorskie!AB11</f>
        <v>5</v>
      </c>
      <c r="AC11" s="112">
        <f>[1]Dolnośląskie!AC11+'[1]Kujawsko-Pomorskie'!AB11+[1]Lubelskie!AC11+[1]Lubuskie!AC11+[1]Łódzkie!AC11+[1]Małopolskie!AB11+[1]Mazowieckie!AC11+[1]Opolskie!AC11+[1]Podkarpackie!AC11+[1]Podlaskie!AC11+[1]Pomorskie!AC11+[1]Śląskie!AC11+[1]Świętokrzyskie!AC11+'[1]Warmińsko-Mazurskie'!AC11+[1]Wielkopolskie!AC11+[1]Zachodniopomorskie!AC11</f>
        <v>8</v>
      </c>
      <c r="AD11" s="105">
        <f>[1]Dolnośląskie!AD11+'[1]Kujawsko-Pomorskie'!AC11+[1]Lubelskie!AD11+[1]Lubuskie!AD11+[1]Łódzkie!AD11+[1]Małopolskie!AC11+[1]Mazowieckie!AD11+[1]Opolskie!AD11+[1]Podkarpackie!AD11+[1]Podlaskie!AD11+[1]Pomorskie!AD11+[1]Śląskie!AD11+[1]Świętokrzyskie!AD11+'[1]Warmińsko-Mazurskie'!AD11+[1]Wielkopolskie!AD11+[1]Zachodniopomorskie!AD11</f>
        <v>26005140.299999997</v>
      </c>
      <c r="AE11" s="105">
        <f>[1]Dolnośląskie!AE11+'[1]Kujawsko-Pomorskie'!AD11+[1]Lubelskie!AE11+[1]Lubuskie!AE11+[1]Łódzkie!AE11+[1]Małopolskie!AD11+[1]Mazowieckie!AE11+[1]Opolskie!AE11+[1]Podkarpackie!AE11+[1]Podlaskie!AE11+[1]Pomorskie!AE11+[1]Śląskie!AE11+[1]Świętokrzyskie!AE11+'[1]Warmińsko-Mazurskie'!AE11+[1]Wielkopolskie!AE11+[1]Zachodniopomorskie!AE11</f>
        <v>19503855.225000001</v>
      </c>
      <c r="AF11" s="109">
        <f t="shared" si="5"/>
        <v>0.85546238161078758</v>
      </c>
      <c r="AG11" s="113">
        <f>[1]Dolnośląskie!AG11+'[1]Kujawsko-Pomorskie'!AF11+[1]Lubelskie!AG11+[1]Lubuskie!AG11+[1]Łódzkie!AG11+[1]Małopolskie!AF11+[1]Mazowieckie!AG11+[1]Opolskie!AG11+[1]Podkarpackie!AG11+[1]Podlaskie!AG11+[1]Pomorskie!AG11+[1]Śląskie!AG11+[1]Świętokrzyskie!AG11+'[1]Warmińsko-Mazurskie'!AG11+[1]Wielkopolskie!AG11+[1]Zachodniopomorskie!AG11</f>
        <v>1</v>
      </c>
      <c r="AH11" s="105">
        <f>[1]Dolnośląskie!AH11+'[1]Kujawsko-Pomorskie'!AG11+[1]Lubelskie!AH11+[1]Lubuskie!AH11+[1]Łódzkie!AH11+[1]Małopolskie!AG11+[1]Mazowieckie!AH11+[1]Opolskie!AH11+[1]Podkarpackie!AH11+[1]Podlaskie!AH11+[1]Pomorskie!AH11+[1]Śląskie!AH11+[1]Świętokrzyskie!AH11+'[1]Warmińsko-Mazurskie'!AH11+[1]Wielkopolskie!AH11+[1]Zachodniopomorskie!AH11</f>
        <v>0</v>
      </c>
      <c r="AI11" s="108">
        <f>[1]Dolnośląskie!AI11+'[1]Kujawsko-Pomorskie'!AH11+[1]Lubelskie!AI11+[1]Lubuskie!AI11+[1]Łódzkie!AI11+[1]Małopolskie!AH11+[1]Mazowieckie!AI11+[1]Opolskie!AI11+[1]Podkarpackie!AI11+[1]Podlaskie!AI11+[1]Pomorskie!AI11+[1]Śląskie!AI11+[1]Świętokrzyskie!AI11+'[1]Warmińsko-Mazurskie'!AI11+[1]Wielkopolskie!AI11+[1]Zachodniopomorskie!AI11</f>
        <v>0</v>
      </c>
      <c r="AJ11" s="104">
        <v>16</v>
      </c>
      <c r="AK11" s="112">
        <v>5</v>
      </c>
      <c r="AL11" s="92">
        <f>[1]Dolnośląskie!AL11+'[1]Kujawsko-Pomorskie'!AK11+[1]Lubelskie!AL11+[1]Lubuskie!AL11+[1]Łódzkie!AM11+[1]Małopolskie!AK11+[1]Mazowieckie!AL11+[1]Opolskie!AD11+[1]Podkarpackie!AL11+[1]Podlaskie!AL11+[1]Pomorskie!AL11+[1]Śląskie!AL11+[1]Świętokrzyskie!AL11+'[1]Warmińsko-Mazurskie'!AL11+[1]Wielkopolskie!AL11+[1]Zachodniopomorskie!AL11</f>
        <v>27325156.950000003</v>
      </c>
      <c r="AM11" s="92">
        <f>[1]Dolnośląskie!AM11+'[1]Kujawsko-Pomorskie'!AL11+[1]Lubelskie!AM11+[1]Lubuskie!AM11+[1]Łódzkie!AN11+[1]Małopolskie!AL11+[1]Mazowieckie!AM11+[1]Opolskie!AE11+[1]Podkarpackie!AM11+[1]Podlaskie!AM11+[1]Pomorskie!AM11+[1]Śląskie!AM11+[1]Świętokrzyskie!AN11+'[1]Warmińsko-Mazurskie'!AM11+[1]Wielkopolskie!AM11+[1]Zachodniopomorskie!AM11</f>
        <v>20493867.670000002</v>
      </c>
      <c r="AN11" s="92">
        <f>[1]Dolnośląskie!AN11+'[1]Kujawsko-Pomorskie'!AM11+[1]Lubelskie!AN11+[1]Lubuskie!AN11+[1]Łódzkie!AO11+[1]Małopolskie!AM11+[1]Mazowieckie!AN11+[1]Opolskie!AF11+[1]Podkarpackie!AN11+[1]Podlaskie!AN11+[1]Pomorskie!AN11+[1]Śląskie!AN11+[1]Świętokrzyskie!AO11+'[1]Warmińsko-Mazurskie'!AN11+[1]Wielkopolskie!AN11+[1]Zachodniopomorskie!AN11</f>
        <v>26282699.959999964</v>
      </c>
      <c r="AO11" s="92">
        <f>[1]Dolnośląskie!AO11+'[1]Kujawsko-Pomorskie'!AN11+[1]Lubelskie!AO11+[1]Lubuskie!AO11+[1]Łódzkie!AP11+[1]Małopolskie!AN11+[1]Mazowieckie!AO11+[1]Opolskie!AG11+[1]Podkarpackie!AO11+[1]Podlaskie!AO11+[1]Pomorskie!AO11+[1]Śląskie!AO11+[1]Świętokrzyskie!AP11+'[1]Warmińsko-Mazurskie'!AO11+[1]Wielkopolskie!AO11+[1]Zachodniopomorskie!AO11</f>
        <v>19712024.949999999</v>
      </c>
      <c r="AP11" s="109">
        <f t="shared" si="6"/>
        <v>0.89888551158232244</v>
      </c>
      <c r="AQ11" s="104">
        <v>5</v>
      </c>
      <c r="AR11" s="105">
        <v>26082933.34</v>
      </c>
      <c r="AS11" s="105">
        <v>19562199.969999999</v>
      </c>
      <c r="AT11" s="107">
        <f t="shared" si="7"/>
        <v>0.85802145333673963</v>
      </c>
      <c r="AX11" s="74"/>
      <c r="AY11" s="101"/>
    </row>
    <row r="12" spans="1:51" s="87" customFormat="1" ht="56.25" hidden="1" customHeight="1" outlineLevel="1" x14ac:dyDescent="0.25">
      <c r="A12" s="102" t="s">
        <v>40</v>
      </c>
      <c r="B12" s="103">
        <v>67317305.228799999</v>
      </c>
      <c r="C12" s="104">
        <f>[1]Dolnośląskie!C12+'[1]Kujawsko-Pomorskie'!C12+[1]Lubelskie!C12+[1]Lubuskie!C12+[1]Łódzkie!C12+[1]Małopolskie!C12+[1]Mazowieckie!C12+[1]Opolskie!C12+[1]Podkarpackie!C12+[1]Podlaskie!C12+[1]Pomorskie!C12+[1]Śląskie!C12+[1]Świętokrzyskie!C12+'[1]Warmińsko-Mazurskie'!C12+[1]Wielkopolskie!C12+[1]Zachodniopomorskie!C12</f>
        <v>6</v>
      </c>
      <c r="D12" s="105">
        <f>[1]Dolnośląskie!D12+'[1]Kujawsko-Pomorskie'!D12+[1]Lubelskie!D12+[1]Lubuskie!D12+[1]Łódzkie!D12+[1]Małopolskie!D12+[1]Mazowieckie!D12+[1]Opolskie!D12+[1]Podkarpackie!D12+[1]Podlaskie!D12+[1]Pomorskie!D12+[1]Śląskie!D12+[1]Świętokrzyskie!D12+'[1]Warmińsko-Mazurskie'!D12+[1]Wielkopolskie!D12+[1]Zachodniopomorskie!D12</f>
        <v>28397521.890000001</v>
      </c>
      <c r="E12" s="105">
        <f>[1]Dolnośląskie!E12+'[1]Kujawsko-Pomorskie'!E12+[1]Lubelskie!E12+[1]Lubuskie!E12+[1]Łódzkie!E12+[1]Małopolskie!E12+[1]Mazowieckie!E12+[1]Opolskie!E12+[1]Podkarpackie!E12+[1]Podlaskie!E12+[1]Pomorskie!E12+[1]Śląskie!E12+[1]Świętokrzyskie!E12+'[1]Warmińsko-Mazurskie'!E12+[1]Wielkopolskie!E12+[1]Zachodniopomorskie!E12</f>
        <v>21298141.417499997</v>
      </c>
      <c r="F12" s="106">
        <f t="shared" si="1"/>
        <v>0.42184579126395039</v>
      </c>
      <c r="G12" s="104">
        <v>6</v>
      </c>
      <c r="H12" s="105">
        <v>28397521.890000001</v>
      </c>
      <c r="I12" s="105">
        <f>H12*0.75</f>
        <v>21298141.4175</v>
      </c>
      <c r="J12" s="107">
        <f t="shared" si="2"/>
        <v>0.42184579126395039</v>
      </c>
      <c r="K12" s="104">
        <f>[1]Dolnośląskie!K12+'[1]Kujawsko-Pomorskie'!J12+[1]Lubelskie!K12+[1]Lubuskie!K12+[1]Łódzkie!K12+[1]Małopolskie!J12+[1]Mazowieckie!K12+[1]Opolskie!K12+[1]Podkarpackie!K12+[1]Podlaskie!K12+[1]Pomorskie!K12+[1]Śląskie!K12+[1]Świętokrzyskie!K12+'[1]Warmińsko-Mazurskie'!K12+[1]Wielkopolskie!K12+[1]Zachodniopomorskie!K12</f>
        <v>0</v>
      </c>
      <c r="L12" s="105">
        <f>[1]Dolnośląskie!L12+'[1]Kujawsko-Pomorskie'!K12+[1]Lubelskie!L12+[1]Lubuskie!L12+[1]Łódzkie!L12+[1]Małopolskie!K12+[1]Mazowieckie!L12+[1]Opolskie!L12+[1]Podkarpackie!L12+[1]Podlaskie!L12+[1]Pomorskie!L12+[1]Śląskie!L12+[1]Świętokrzyskie!L12+'[1]Warmińsko-Mazurskie'!L12+[1]Wielkopolskie!L12+[1]Zachodniopomorskie!L12</f>
        <v>0</v>
      </c>
      <c r="M12" s="108">
        <f>[1]Dolnośląskie!M12+'[1]Kujawsko-Pomorskie'!L12+[1]Lubelskie!M12+[1]Lubuskie!M12+[1]Łódzkie!M12+[1]Małopolskie!L12+[1]Mazowieckie!M12+[1]Opolskie!M12+[1]Podkarpackie!M12+[1]Podlaskie!M12+[1]Pomorskie!M12+[1]Śląskie!M12+[1]Świętokrzyskie!M12+'[1]Warmińsko-Mazurskie'!M12+[1]Wielkopolskie!M12+[1]Zachodniopomorskie!M12</f>
        <v>0</v>
      </c>
      <c r="N12" s="104">
        <f>[1]Dolnośląskie!N12+'[1]Kujawsko-Pomorskie'!M12+[1]Lubelskie!N12+[1]Lubuskie!N12+[1]Łódzkie!N12+[1]Małopolskie!M12+[1]Mazowieckie!N12+[1]Opolskie!N12+[1]Podkarpackie!N12+[1]Podlaskie!N12+[1]Pomorskie!N12+[1]Śląskie!N12+[1]Świętokrzyskie!N12+'[1]Warmińsko-Mazurskie'!N12+[1]Wielkopolskie!N12+[1]Zachodniopomorskie!N12</f>
        <v>3</v>
      </c>
      <c r="O12" s="105">
        <f>[1]Dolnośląskie!O12+'[1]Kujawsko-Pomorskie'!N12+[1]Lubelskie!O12+[1]Lubuskie!O12+[1]Łódzkie!O12+[1]Małopolskie!N12+[1]Mazowieckie!O12+[1]Opolskie!O12+[1]Podkarpackie!O12+[1]Podlaskie!O12+[1]Pomorskie!O12+[1]Śląskie!O12+[1]Świętokrzyskie!O12+'[1]Warmińsko-Mazurskie'!O12+[1]Wielkopolskie!O12+[1]Zachodniopomorskie!O12</f>
        <v>16077371.210000001</v>
      </c>
      <c r="P12" s="105">
        <f>[1]Dolnośląskie!P12+'[1]Kujawsko-Pomorskie'!O12+[1]Lubelskie!P12+[1]Lubuskie!P12+[1]Łódzkie!P12+[1]Małopolskie!O12+[1]Mazowieckie!P12+[1]Opolskie!P12+[1]Podkarpackie!P12+[1]Podlaskie!P12+[1]Pomorskie!P12+[1]Śląskie!P12+[1]Świętokrzyskie!P12+'[1]Warmińsko-Mazurskie'!P12+[1]Wielkopolskie!P12+[1]Zachodniopomorskie!P12</f>
        <v>12058028.399999999</v>
      </c>
      <c r="Q12" s="109">
        <f t="shared" si="3"/>
        <v>0.23882969104832358</v>
      </c>
      <c r="R12" s="110">
        <f>[1]Dolnośląskie!R12+'[1]Kujawsko-Pomorskie'!Q12+[1]Lubelskie!R12+[1]Lubuskie!R12+[1]Łódzkie!R12+[1]Małopolskie!Q12+[1]Mazowieckie!R12+[1]Opolskie!R12+[1]Podkarpackie!R12+[1]Podlaskie!R12+[1]Pomorskie!R12+[1]Śląskie!R12+[1]Świętokrzyskie!R12+'[1]Warmińsko-Mazurskie'!R12+[1]Wielkopolskie!R12+[1]Zachodniopomorskie!R12</f>
        <v>0</v>
      </c>
      <c r="S12" s="105">
        <f>[1]Dolnośląskie!S12+'[1]Kujawsko-Pomorskie'!R12+[1]Lubelskie!S12+[1]Lubuskie!S12+[1]Łódzkie!S12+[1]Małopolskie!R12+[1]Mazowieckie!S12+[1]Opolskie!S12+[1]Podkarpackie!S12+[1]Podlaskie!S12+[1]Pomorskie!S12+[1]Śląskie!S12+[1]Świętokrzyskie!S12+'[1]Warmińsko-Mazurskie'!S12+[1]Wielkopolskie!S12+[1]Zachodniopomorskie!S12</f>
        <v>0</v>
      </c>
      <c r="T12" s="108">
        <f>[1]Dolnośląskie!T12+'[1]Kujawsko-Pomorskie'!S12+[1]Lubelskie!T12+[1]Lubuskie!T12+[1]Łódzkie!T12+[1]Małopolskie!S12+[1]Mazowieckie!T12+[1]Opolskie!T12+[1]Podkarpackie!T12+[1]Podlaskie!T12+[1]Pomorskie!T12+[1]Śląskie!T12+[1]Świętokrzyskie!T12+'[1]Warmińsko-Mazurskie'!T12+[1]Wielkopolskie!T12+[1]Zachodniopomorskie!T12</f>
        <v>0</v>
      </c>
      <c r="U12" s="111">
        <f>[1]Dolnośląskie!U12+'[1]Kujawsko-Pomorskie'!T12+[1]Lubelskie!U12+[1]Lubuskie!U12+[1]Łódzkie!U12+[1]Małopolskie!T12+[1]Mazowieckie!U12+[1]Opolskie!U12+[1]Podkarpackie!U12+[1]Podlaskie!U12+[1]Pomorskie!U12+[1]Śląskie!U12+[1]Świętokrzyskie!U12+'[1]Warmińsko-Mazurskie'!U12+[1]Wielkopolskie!U12+[1]Zachodniopomorskie!U12</f>
        <v>0</v>
      </c>
      <c r="V12" s="105">
        <f>[1]Dolnośląskie!V12+'[1]Kujawsko-Pomorskie'!U12+[1]Lubelskie!V12+[1]Lubuskie!V12+[1]Łódzkie!V12+[1]Małopolskie!U12+[1]Mazowieckie!V12+[1]Opolskie!V12+[1]Podkarpackie!V12+[1]Podlaskie!V12+[1]Pomorskie!V12+[1]Śląskie!V12+[1]Świętokrzyskie!V12+'[1]Warmińsko-Mazurskie'!V12+[1]Wielkopolskie!V12+[1]Zachodniopomorskie!V12</f>
        <v>0</v>
      </c>
      <c r="W12" s="108">
        <f>[1]Dolnośląskie!W12+'[1]Kujawsko-Pomorskie'!V12+[1]Lubelskie!W12+[1]Lubuskie!W12+[1]Łódzkie!W12+[1]Małopolskie!V12+[1]Mazowieckie!W12+[1]Opolskie!W12+[1]Podkarpackie!W12+[1]Podlaskie!W12+[1]Pomorskie!W12+[1]Śląskie!W12+[1]Świętokrzyskie!W12+'[1]Warmińsko-Mazurskie'!W12+[1]Wielkopolskie!W12+[1]Zachodniopomorskie!W12</f>
        <v>0</v>
      </c>
      <c r="X12" s="104">
        <f>[1]Dolnośląskie!X12+'[1]Kujawsko-Pomorskie'!W12+[1]Lubelskie!X12+[1]Lubuskie!X12+[1]Łódzkie!X12+[1]Małopolskie!W12+[1]Mazowieckie!X12+[1]Opolskie!X12+[1]Podkarpackie!X12+[1]Podlaskie!X12+[1]Pomorskie!X12+[1]Śląskie!X12+[1]Świętokrzyskie!X12+'[1]Warmińsko-Mazurskie'!X12+[1]Wielkopolskie!X12+[1]Zachodniopomorskie!X12</f>
        <v>3</v>
      </c>
      <c r="Y12" s="105">
        <f>[1]Dolnośląskie!Y12+'[1]Kujawsko-Pomorskie'!X12+[1]Lubelskie!Y12+[1]Lubuskie!Y12+[1]Łódzkie!Y12+[1]Małopolskie!X12+[1]Mazowieckie!Y12+[1]Opolskie!Y12+[1]Podkarpackie!Y12+[1]Podlaskie!Y12+[1]Pomorskie!Y12+[1]Śląskie!Y12+[1]Świętokrzyskie!Y12+'[1]Warmińsko-Mazurskie'!Y12+[1]Wielkopolskie!Y12+[1]Zachodniopomorskie!Y12</f>
        <v>16077371.210000001</v>
      </c>
      <c r="Z12" s="105">
        <f>[1]Dolnośląskie!Z12+'[1]Kujawsko-Pomorskie'!Y12+[1]Lubelskie!Z12+[1]Lubuskie!Z12+[1]Łódzkie!Z12+[1]Małopolskie!Y12+[1]Mazowieckie!Z12+[1]Opolskie!Z12+[1]Podkarpackie!Z12+[1]Podlaskie!Z12+[1]Pomorskie!Z12+[1]Śląskie!Z12+[1]Świętokrzyskie!Z12+'[1]Warmińsko-Mazurskie'!Z12+[1]Wielkopolskie!Z12+[1]Zachodniopomorskie!Z12</f>
        <v>12058028.399999999</v>
      </c>
      <c r="AA12" s="109">
        <f t="shared" si="4"/>
        <v>0.23882969104832358</v>
      </c>
      <c r="AB12" s="104">
        <f>[1]Dolnośląskie!AB12+'[1]Kujawsko-Pomorskie'!AA12+[1]Lubelskie!AB12+[1]Lubuskie!AB12+[1]Łódzkie!AB12+[1]Małopolskie!AA12+[1]Mazowieckie!AB12+[1]Opolskie!AB12+[1]Podkarpackie!AB12+[1]Podlaskie!AB12+[1]Pomorskie!AB12+[1]Śląskie!AB12+[1]Świętokrzyskie!AB12+'[1]Warmińsko-Mazurskie'!AB12+[1]Wielkopolskie!AB12+[1]Zachodniopomorskie!AB12</f>
        <v>0</v>
      </c>
      <c r="AC12" s="112">
        <f>[1]Dolnośląskie!AC12+'[1]Kujawsko-Pomorskie'!AB12+[1]Lubelskie!AC12+[1]Lubuskie!AC12+[1]Łódzkie!AC12+[1]Małopolskie!AB12+[1]Mazowieckie!AC12+[1]Opolskie!AC12+[1]Podkarpackie!AC12+[1]Podlaskie!AC12+[1]Pomorskie!AC12+[1]Śląskie!AC12+[1]Świętokrzyskie!AC12+'[1]Warmińsko-Mazurskie'!AC12+[1]Wielkopolskie!AC12+[1]Zachodniopomorskie!AC12</f>
        <v>0</v>
      </c>
      <c r="AD12" s="105">
        <f>[1]Dolnośląskie!AD12+'[1]Kujawsko-Pomorskie'!AC12+[1]Lubelskie!AD12+[1]Lubuskie!AD12+[1]Łódzkie!AD12+[1]Małopolskie!AC12+[1]Mazowieckie!AD12+[1]Opolskie!AD12+[1]Podkarpackie!AD12+[1]Podlaskie!AD12+[1]Pomorskie!AD12+[1]Śląskie!AD12+[1]Świętokrzyskie!AD12+'[1]Warmińsko-Mazurskie'!AD12+[1]Wielkopolskie!AD12+[1]Zachodniopomorskie!AD12</f>
        <v>0</v>
      </c>
      <c r="AE12" s="105">
        <f>[1]Dolnośląskie!AE12+'[1]Kujawsko-Pomorskie'!AD12+[1]Lubelskie!AE12+[1]Lubuskie!AE12+[1]Łódzkie!AE12+[1]Małopolskie!AD12+[1]Mazowieckie!AE12+[1]Opolskie!AE12+[1]Podkarpackie!AE12+[1]Podlaskie!AE12+[1]Pomorskie!AE12+[1]Śląskie!AE12+[1]Świętokrzyskie!AE12+'[1]Warmińsko-Mazurskie'!AE12+[1]Wielkopolskie!AE12+[1]Zachodniopomorskie!AE12</f>
        <v>0</v>
      </c>
      <c r="AF12" s="109">
        <f t="shared" si="5"/>
        <v>0</v>
      </c>
      <c r="AG12" s="113">
        <f>[1]Dolnośląskie!AG12+'[1]Kujawsko-Pomorskie'!AF12+[1]Lubelskie!AG12+[1]Lubuskie!AG12+[1]Łódzkie!AG12+[1]Małopolskie!AF12+[1]Mazowieckie!AG12+[1]Opolskie!AG12+[1]Podkarpackie!AG12+[1]Podlaskie!AG12+[1]Pomorskie!AG12+[1]Śląskie!AG12+[1]Świętokrzyskie!AG12+'[1]Warmińsko-Mazurskie'!AG12+[1]Wielkopolskie!AG12+[1]Zachodniopomorskie!AG12</f>
        <v>0</v>
      </c>
      <c r="AH12" s="105">
        <f>[1]Dolnośląskie!AH12+'[1]Kujawsko-Pomorskie'!AG12+[1]Lubelskie!AH12+[1]Lubuskie!AH12+[1]Łódzkie!AH12+[1]Małopolskie!AG12+[1]Mazowieckie!AH12+[1]Opolskie!AH12+[1]Podkarpackie!AH12+[1]Podlaskie!AH12+[1]Pomorskie!AH12+[1]Śląskie!AH12+[1]Świętokrzyskie!AH12+'[1]Warmińsko-Mazurskie'!AH12+[1]Wielkopolskie!AH12+[1]Zachodniopomorskie!AH12</f>
        <v>0</v>
      </c>
      <c r="AI12" s="108">
        <f>[1]Dolnośląskie!AI12+'[1]Kujawsko-Pomorskie'!AH12+[1]Lubelskie!AI12+[1]Lubuskie!AI12+[1]Łódzkie!AI12+[1]Małopolskie!AH12+[1]Mazowieckie!AI12+[1]Opolskie!AI12+[1]Podkarpackie!AI12+[1]Podlaskie!AI12+[1]Pomorskie!AI12+[1]Śląskie!AI12+[1]Świętokrzyskie!AI12+'[1]Warmińsko-Mazurskie'!AI12+[1]Wielkopolskie!AI12+[1]Zachodniopomorskie!AI12</f>
        <v>0</v>
      </c>
      <c r="AJ12" s="104">
        <v>0</v>
      </c>
      <c r="AK12" s="112">
        <v>0</v>
      </c>
      <c r="AL12" s="92">
        <v>0</v>
      </c>
      <c r="AM12" s="92">
        <v>0</v>
      </c>
      <c r="AN12" s="92">
        <v>0</v>
      </c>
      <c r="AO12" s="92">
        <v>0</v>
      </c>
      <c r="AP12" s="109">
        <v>0</v>
      </c>
      <c r="AQ12" s="104">
        <v>0</v>
      </c>
      <c r="AR12" s="105">
        <v>0</v>
      </c>
      <c r="AS12" s="105">
        <v>0</v>
      </c>
      <c r="AT12" s="107">
        <v>0</v>
      </c>
      <c r="AX12" s="74"/>
      <c r="AY12" s="101"/>
    </row>
    <row r="13" spans="1:51" s="87" customFormat="1" ht="75" hidden="1" customHeight="1" outlineLevel="1" x14ac:dyDescent="0.25">
      <c r="A13" s="102" t="s">
        <v>41</v>
      </c>
      <c r="B13" s="103">
        <v>16146944.000000002</v>
      </c>
      <c r="C13" s="104">
        <f>[1]Dolnośląskie!C13+'[1]Kujawsko-Pomorskie'!C13+[1]Lubelskie!C13+[1]Lubuskie!C13+[1]Łódzkie!C13+[1]Małopolskie!C13+[1]Mazowieckie!C13+[1]Opolskie!C13+[1]Podkarpackie!C13+[1]Podlaskie!C13+[1]Pomorskie!C13+[1]Śląskie!C13+[1]Świętokrzyskie!C13+'[1]Warmińsko-Mazurskie'!C13+[1]Wielkopolskie!C13+[1]Zachodniopomorskie!C13</f>
        <v>10</v>
      </c>
      <c r="D13" s="105">
        <f>[1]Dolnośląskie!D13+'[1]Kujawsko-Pomorskie'!D13+[1]Lubelskie!D13+[1]Lubuskie!D13+[1]Łódzkie!D13+[1]Małopolskie!D13+[1]Mazowieckie!D13+[1]Opolskie!D13+[1]Podkarpackie!D13+[1]Podlaskie!D13+[1]Pomorskie!D13+[1]Śląskie!D13+[1]Świętokrzyskie!D13+'[1]Warmińsko-Mazurskie'!D13+[1]Wielkopolskie!D13+[1]Zachodniopomorskie!D13</f>
        <v>322016.7</v>
      </c>
      <c r="E13" s="105">
        <f>[1]Dolnośląskie!E13+'[1]Kujawsko-Pomorskie'!E13+[1]Lubelskie!E13+[1]Lubuskie!E13+[1]Łódzkie!E13+[1]Małopolskie!E13+[1]Mazowieckie!E13+[1]Opolskie!E13+[1]Podkarpackie!E13+[1]Podlaskie!E13+[1]Pomorskie!E13+[1]Śląskie!E13+[1]Świętokrzyskie!E13+'[1]Warmińsko-Mazurskie'!E13+[1]Wielkopolskie!E13+[1]Zachodniopomorskie!E13</f>
        <v>241512.52499999999</v>
      </c>
      <c r="F13" s="106">
        <f t="shared" si="1"/>
        <v>1.9942888264181752E-2</v>
      </c>
      <c r="G13" s="104">
        <v>4</v>
      </c>
      <c r="H13" s="105">
        <v>251336.7</v>
      </c>
      <c r="I13" s="105">
        <v>188502.52500000002</v>
      </c>
      <c r="J13" s="107">
        <f t="shared" si="2"/>
        <v>1.556558937716016E-2</v>
      </c>
      <c r="K13" s="104">
        <f>[1]Dolnośląskie!K13+'[1]Kujawsko-Pomorskie'!J13+[1]Lubelskie!K13+[1]Lubuskie!K13+[1]Łódzkie!K13+[1]Małopolskie!J13+[1]Mazowieckie!K13+[1]Opolskie!K13+[1]Podkarpackie!K13+[1]Podlaskie!K13+[1]Pomorskie!K13+[1]Śląskie!K13+[1]Świętokrzyskie!K13+'[1]Warmińsko-Mazurskie'!K13+[1]Wielkopolskie!K13+[1]Zachodniopomorskie!K13</f>
        <v>6</v>
      </c>
      <c r="L13" s="105">
        <f>[1]Dolnośląskie!L13+'[1]Kujawsko-Pomorskie'!K13+[1]Lubelskie!L13+[1]Lubuskie!L13+[1]Łódzkie!L13+[1]Małopolskie!K13+[1]Mazowieckie!L13+[1]Opolskie!L13+[1]Podkarpackie!L13+[1]Podlaskie!L13+[1]Pomorskie!L13+[1]Śląskie!L13+[1]Świętokrzyskie!L13+'[1]Warmińsko-Mazurskie'!L13+[1]Wielkopolskie!L13+[1]Zachodniopomorskie!L13</f>
        <v>70680</v>
      </c>
      <c r="M13" s="108">
        <f>[1]Dolnośląskie!M13+'[1]Kujawsko-Pomorskie'!L13+[1]Lubelskie!M13+[1]Lubuskie!M13+[1]Łódzkie!M13+[1]Małopolskie!L13+[1]Mazowieckie!M13+[1]Opolskie!M13+[1]Podkarpackie!M13+[1]Podlaskie!M13+[1]Pomorskie!M13+[1]Śląskie!M13+[1]Świętokrzyskie!M13+'[1]Warmińsko-Mazurskie'!M13+[1]Wielkopolskie!M13+[1]Zachodniopomorskie!M13</f>
        <v>53010</v>
      </c>
      <c r="N13" s="104">
        <f>[1]Dolnośląskie!N13+'[1]Kujawsko-Pomorskie'!M13+[1]Lubelskie!N13+[1]Lubuskie!N13+[1]Łódzkie!N13+[1]Małopolskie!M13+[1]Mazowieckie!N13+[1]Opolskie!N13+[1]Podkarpackie!N13+[1]Podlaskie!N13+[1]Pomorskie!N13+[1]Śląskie!N13+[1]Świętokrzyskie!N13+'[1]Warmińsko-Mazurskie'!N13+[1]Wielkopolskie!N13+[1]Zachodniopomorskie!N13</f>
        <v>4</v>
      </c>
      <c r="O13" s="105">
        <f>[1]Dolnośląskie!O13+'[1]Kujawsko-Pomorskie'!N13+[1]Lubelskie!O13+[1]Lubuskie!O13+[1]Łódzkie!O13+[1]Małopolskie!N13+[1]Mazowieckie!O13+[1]Opolskie!O13+[1]Podkarpackie!O13+[1]Podlaskie!O13+[1]Pomorskie!O13+[1]Śląskie!O13+[1]Świętokrzyskie!O13+'[1]Warmińsko-Mazurskie'!O13+[1]Wielkopolskie!O13+[1]Zachodniopomorskie!O13</f>
        <v>247987.20000000001</v>
      </c>
      <c r="P13" s="105">
        <f>[1]Dolnośląskie!P13+'[1]Kujawsko-Pomorskie'!O13+[1]Lubelskie!P13+[1]Lubuskie!P13+[1]Łódzkie!P13+[1]Małopolskie!O13+[1]Mazowieckie!P13+[1]Opolskie!P13+[1]Podkarpackie!P13+[1]Podlaskie!P13+[1]Pomorskie!P13+[1]Śląskie!P13+[1]Świętokrzyskie!P13+'[1]Warmińsko-Mazurskie'!P13+[1]Wielkopolskie!P13+[1]Zachodniopomorskie!P13</f>
        <v>185990.39999999999</v>
      </c>
      <c r="Q13" s="109">
        <f t="shared" si="3"/>
        <v>1.5358150743571043E-2</v>
      </c>
      <c r="R13" s="110">
        <f>[1]Dolnośląskie!R13+'[1]Kujawsko-Pomorskie'!Q13+[1]Lubelskie!R13+[1]Lubuskie!R13+[1]Łódzkie!R13+[1]Małopolskie!Q13+[1]Mazowieckie!R13+[1]Opolskie!R13+[1]Podkarpackie!R13+[1]Podlaskie!R13+[1]Pomorskie!R13+[1]Śląskie!R13+[1]Świętokrzyskie!R13+'[1]Warmińsko-Mazurskie'!R13+[1]Wielkopolskie!R13+[1]Zachodniopomorskie!R13</f>
        <v>0</v>
      </c>
      <c r="S13" s="105">
        <f>[1]Dolnośląskie!S13+'[1]Kujawsko-Pomorskie'!R13+[1]Lubelskie!S13+[1]Lubuskie!S13+[1]Łódzkie!S13+[1]Małopolskie!R13+[1]Mazowieckie!S13+[1]Opolskie!S13+[1]Podkarpackie!S13+[1]Podlaskie!S13+[1]Pomorskie!S13+[1]Śląskie!S13+[1]Świętokrzyskie!S13+'[1]Warmińsko-Mazurskie'!S13+[1]Wielkopolskie!S13+[1]Zachodniopomorskie!S13</f>
        <v>0</v>
      </c>
      <c r="T13" s="108">
        <f>[1]Dolnośląskie!T13+'[1]Kujawsko-Pomorskie'!S13+[1]Lubelskie!T13+[1]Lubuskie!T13+[1]Łódzkie!T13+[1]Małopolskie!S13+[1]Mazowieckie!T13+[1]Opolskie!T13+[1]Podkarpackie!T13+[1]Podlaskie!T13+[1]Pomorskie!T13+[1]Śląskie!T13+[1]Świętokrzyskie!T13+'[1]Warmińsko-Mazurskie'!T13+[1]Wielkopolskie!T13+[1]Zachodniopomorskie!T13</f>
        <v>0</v>
      </c>
      <c r="U13" s="111">
        <f>[1]Dolnośląskie!U13+'[1]Kujawsko-Pomorskie'!T13+[1]Lubelskie!U13+[1]Lubuskie!U13+[1]Łódzkie!U13+[1]Małopolskie!T13+[1]Mazowieckie!U13+[1]Opolskie!U13+[1]Podkarpackie!U13+[1]Podlaskie!U13+[1]Pomorskie!U13+[1]Śląskie!U13+[1]Świętokrzyskie!U13+'[1]Warmińsko-Mazurskie'!U13+[1]Wielkopolskie!U13+[1]Zachodniopomorskie!U13</f>
        <v>0</v>
      </c>
      <c r="V13" s="105">
        <f>[1]Dolnośląskie!V13+'[1]Kujawsko-Pomorskie'!U13+[1]Lubelskie!V13+[1]Lubuskie!V13+[1]Łódzkie!V13+[1]Małopolskie!U13+[1]Mazowieckie!V13+[1]Opolskie!V13+[1]Podkarpackie!V13+[1]Podlaskie!V13+[1]Pomorskie!V13+[1]Śląskie!V13+[1]Świętokrzyskie!V13+'[1]Warmińsko-Mazurskie'!V13+[1]Wielkopolskie!V13+[1]Zachodniopomorskie!V13</f>
        <v>0</v>
      </c>
      <c r="W13" s="108">
        <f>[1]Dolnośląskie!W13+'[1]Kujawsko-Pomorskie'!V13+[1]Lubelskie!W13+[1]Lubuskie!W13+[1]Łódzkie!W13+[1]Małopolskie!V13+[1]Mazowieckie!W13+[1]Opolskie!W13+[1]Podkarpackie!W13+[1]Podlaskie!W13+[1]Pomorskie!W13+[1]Śląskie!W13+[1]Świętokrzyskie!W13+'[1]Warmińsko-Mazurskie'!W13+[1]Wielkopolskie!W13+[1]Zachodniopomorskie!W13</f>
        <v>0</v>
      </c>
      <c r="X13" s="104">
        <f>[1]Dolnośląskie!X13+'[1]Kujawsko-Pomorskie'!W13+[1]Lubelskie!X13+[1]Lubuskie!X13+[1]Łódzkie!X13+[1]Małopolskie!W13+[1]Mazowieckie!X13+[1]Opolskie!X13+[1]Podkarpackie!X13+[1]Podlaskie!X13+[1]Pomorskie!X13+[1]Śląskie!X13+[1]Świętokrzyskie!X13+'[1]Warmińsko-Mazurskie'!X13+[1]Wielkopolskie!X13+[1]Zachodniopomorskie!X13</f>
        <v>4</v>
      </c>
      <c r="Y13" s="105">
        <f>[1]Dolnośląskie!Y13+'[1]Kujawsko-Pomorskie'!X13+[1]Lubelskie!Y13+[1]Lubuskie!Y13+[1]Łódzkie!Y13+[1]Małopolskie!X13+[1]Mazowieckie!Y13+[1]Opolskie!Y13+[1]Podkarpackie!Y13+[1]Podlaskie!Y13+[1]Pomorskie!Y13+[1]Śląskie!Y13+[1]Świętokrzyskie!Y13+'[1]Warmińsko-Mazurskie'!Y13+[1]Wielkopolskie!Y13+[1]Zachodniopomorskie!Y13</f>
        <v>247987.20000000001</v>
      </c>
      <c r="Z13" s="105">
        <f>[1]Dolnośląskie!Z13+'[1]Kujawsko-Pomorskie'!Y13+[1]Lubelskie!Z13+[1]Lubuskie!Z13+[1]Łódzkie!Z13+[1]Małopolskie!Y13+[1]Mazowieckie!Z13+[1]Opolskie!Z13+[1]Podkarpackie!Z13+[1]Podlaskie!Z13+[1]Pomorskie!Z13+[1]Śląskie!Z13+[1]Świętokrzyskie!Z13+'[1]Warmińsko-Mazurskie'!Z13+[1]Wielkopolskie!Z13+[1]Zachodniopomorskie!Z13</f>
        <v>185990.39999999999</v>
      </c>
      <c r="AA13" s="109">
        <f t="shared" si="4"/>
        <v>1.5358150743571043E-2</v>
      </c>
      <c r="AB13" s="104">
        <f>[1]Dolnośląskie!AB13+'[1]Kujawsko-Pomorskie'!AA13+[1]Lubelskie!AB13+[1]Lubuskie!AB13+[1]Łódzkie!AB13+[1]Małopolskie!AA13+[1]Mazowieckie!AB13+[1]Opolskie!AB13+[1]Podkarpackie!AB13+[1]Podlaskie!AB13+[1]Pomorskie!AB13+[1]Śląskie!AB13+[1]Świętokrzyskie!AB13+'[1]Warmińsko-Mazurskie'!AB13+[1]Wielkopolskie!AB13+[1]Zachodniopomorskie!AB13</f>
        <v>1</v>
      </c>
      <c r="AC13" s="112">
        <f>[1]Dolnośląskie!AC13+'[1]Kujawsko-Pomorskie'!AB13+[1]Lubelskie!AC13+[1]Lubuskie!AC13+[1]Łódzkie!AC13+[1]Małopolskie!AB13+[1]Mazowieckie!AC13+[1]Opolskie!AC13+[1]Podkarpackie!AC13+[1]Podlaskie!AC13+[1]Pomorskie!AC13+[1]Śląskie!AC13+[1]Świętokrzyskie!AC13+'[1]Warmińsko-Mazurskie'!AC13+[1]Wielkopolskie!AC13+[1]Zachodniopomorskie!AC13</f>
        <v>1</v>
      </c>
      <c r="AD13" s="105">
        <f>[1]Dolnośląskie!AD13+'[1]Kujawsko-Pomorskie'!AC13+[1]Lubelskie!AD13+[1]Lubuskie!AD13+[1]Łódzkie!AD13+[1]Małopolskie!AC13+[1]Mazowieckie!AD13+[1]Opolskie!AD13+[1]Podkarpackie!AD13+[1]Podlaskie!AD13+[1]Pomorskie!AD13+[1]Śląskie!AD13+[1]Świętokrzyskie!AD13+'[1]Warmińsko-Mazurskie'!AD13+[1]Wielkopolskie!AD13+[1]Zachodniopomorskie!AD13</f>
        <v>2221.1999999999998</v>
      </c>
      <c r="AE13" s="105">
        <f>[1]Dolnośląskie!AE13+'[1]Kujawsko-Pomorskie'!AD13+[1]Lubelskie!AE13+[1]Lubuskie!AE13+[1]Łódzkie!AE13+[1]Małopolskie!AD13+[1]Mazowieckie!AE13+[1]Opolskie!AE13+[1]Podkarpackie!AE13+[1]Podlaskie!AE13+[1]Pomorskie!AE13+[1]Śląskie!AE13+[1]Świętokrzyskie!AE13+'[1]Warmińsko-Mazurskie'!AE13+[1]Wielkopolskie!AE13+[1]Zachodniopomorskie!AE13</f>
        <v>1665.8999999999999</v>
      </c>
      <c r="AF13" s="109">
        <f t="shared" si="5"/>
        <v>1.3756163395376857E-4</v>
      </c>
      <c r="AG13" s="113">
        <f>[1]Dolnośląskie!AG13+'[1]Kujawsko-Pomorskie'!AF13+[1]Lubelskie!AG13+[1]Lubuskie!AG13+[1]Łódzkie!AG13+[1]Małopolskie!AF13+[1]Mazowieckie!AG13+[1]Opolskie!AG13+[1]Podkarpackie!AG13+[1]Podlaskie!AG13+[1]Pomorskie!AG13+[1]Śląskie!AG13+[1]Świętokrzyskie!AG13+'[1]Warmińsko-Mazurskie'!AG13+[1]Wielkopolskie!AG13+[1]Zachodniopomorskie!AG13</f>
        <v>0</v>
      </c>
      <c r="AH13" s="105">
        <f>[1]Dolnośląskie!AH13+'[1]Kujawsko-Pomorskie'!AG13+[1]Lubelskie!AH13+[1]Lubuskie!AH13+[1]Łódzkie!AH13+[1]Małopolskie!AG13+[1]Mazowieckie!AH13+[1]Opolskie!AH13+[1]Podkarpackie!AH13+[1]Podlaskie!AH13+[1]Pomorskie!AH13+[1]Śląskie!AH13+[1]Świętokrzyskie!AH13+'[1]Warmińsko-Mazurskie'!AH13+[1]Wielkopolskie!AH13+[1]Zachodniopomorskie!AH13</f>
        <v>0</v>
      </c>
      <c r="AI13" s="108">
        <f>[1]Dolnośląskie!AI13+'[1]Kujawsko-Pomorskie'!AH13+[1]Lubelskie!AI13+[1]Lubuskie!AI13+[1]Łódzkie!AI13+[1]Małopolskie!AH13+[1]Mazowieckie!AI13+[1]Opolskie!AI13+[1]Podkarpackie!AI13+[1]Podlaskie!AI13+[1]Pomorskie!AI13+[1]Śląskie!AI13+[1]Świętokrzyskie!AI13+'[1]Warmińsko-Mazurskie'!AI13+[1]Wielkopolskie!AI13+[1]Zachodniopomorskie!AI13</f>
        <v>0</v>
      </c>
      <c r="AJ13" s="104">
        <v>0</v>
      </c>
      <c r="AK13" s="112">
        <v>0</v>
      </c>
      <c r="AL13" s="92">
        <v>0</v>
      </c>
      <c r="AM13" s="92">
        <v>0</v>
      </c>
      <c r="AN13" s="92">
        <v>0</v>
      </c>
      <c r="AO13" s="92">
        <v>0</v>
      </c>
      <c r="AP13" s="109">
        <v>0</v>
      </c>
      <c r="AQ13" s="104">
        <v>1</v>
      </c>
      <c r="AR13" s="105">
        <v>2221.1999999999998</v>
      </c>
      <c r="AS13" s="105">
        <v>1665.9</v>
      </c>
      <c r="AT13" s="107">
        <v>0</v>
      </c>
      <c r="AX13" s="74"/>
      <c r="AY13" s="101"/>
    </row>
    <row r="14" spans="1:51" s="87" customFormat="1" ht="54" collapsed="1" x14ac:dyDescent="0.25">
      <c r="A14" s="89" t="s">
        <v>42</v>
      </c>
      <c r="B14" s="90">
        <v>32381382.623637341</v>
      </c>
      <c r="C14" s="91">
        <f>[1]Dolnośląskie!C14+'[1]Kujawsko-Pomorskie'!C14+[1]Lubelskie!C14+[1]Lubuskie!C14+[1]Łódzkie!C14+[1]Małopolskie!C14+[1]Mazowieckie!C14+[1]Opolskie!C14+[1]Podkarpackie!C14+[1]Podlaskie!C14+[1]Pomorskie!C14+[1]Śląskie!C14+[1]Świętokrzyskie!C14+'[1]Warmińsko-Mazurskie'!C14+[1]Wielkopolskie!C14+[1]Zachodniopomorskie!C14</f>
        <v>10</v>
      </c>
      <c r="D14" s="92">
        <f>[1]Dolnośląskie!D14+'[1]Kujawsko-Pomorskie'!D14+[1]Lubelskie!D14+[1]Lubuskie!D14+[1]Łódzkie!D14+[1]Małopolskie!D14+[1]Mazowieckie!D14+[1]Opolskie!D14+[1]Podkarpackie!D14+[1]Podlaskie!D14+[1]Pomorskie!D14+[1]Śląskie!D14+[1]Świętokrzyskie!D14+'[1]Warmińsko-Mazurskie'!D14+[1]Wielkopolskie!D14+[1]Zachodniopomorskie!D14</f>
        <v>21334266.140000001</v>
      </c>
      <c r="E14" s="92">
        <f>[1]Dolnośląskie!E14+'[1]Kujawsko-Pomorskie'!E14+[1]Lubelskie!E14+[1]Lubuskie!E14+[1]Łódzkie!E14+[1]Małopolskie!E14+[1]Mazowieckie!E14+[1]Opolskie!E14+[1]Podkarpackie!E14+[1]Podlaskie!E14+[1]Pomorskie!E14+[1]Śląskie!E14+[1]Świętokrzyskie!E14+'[1]Warmińsko-Mazurskie'!E14+[1]Wielkopolskie!E14+[1]Zachodniopomorskie!E14</f>
        <v>16000699.605</v>
      </c>
      <c r="F14" s="93">
        <f t="shared" si="1"/>
        <v>0.65884358268342413</v>
      </c>
      <c r="G14" s="91">
        <v>10</v>
      </c>
      <c r="H14" s="92">
        <v>21334266.140000001</v>
      </c>
      <c r="I14" s="92">
        <v>16000699.605</v>
      </c>
      <c r="J14" s="94">
        <f t="shared" si="2"/>
        <v>0.65884358268342413</v>
      </c>
      <c r="K14" s="91">
        <f>[1]Dolnośląskie!K14+'[1]Kujawsko-Pomorskie'!J14+[1]Lubelskie!K14+[1]Lubuskie!K14+[1]Łódzkie!K14+[1]Małopolskie!J14+[1]Mazowieckie!K14+[1]Opolskie!K14+[1]Podkarpackie!K14+[1]Podlaskie!K14+[1]Pomorskie!K14+[1]Śląskie!K14+[1]Świętokrzyskie!K14+'[1]Warmińsko-Mazurskie'!K14+[1]Wielkopolskie!K14+[1]Zachodniopomorskie!K14</f>
        <v>2</v>
      </c>
      <c r="L14" s="92">
        <f>[1]Dolnośląskie!L14+'[1]Kujawsko-Pomorskie'!K14+[1]Lubelskie!L14+[1]Lubuskie!L14+[1]Łódzkie!L14+[1]Małopolskie!K14+[1]Mazowieckie!L14+[1]Opolskie!L14+[1]Podkarpackie!L14+[1]Podlaskie!L14+[1]Pomorskie!L14+[1]Śląskie!L14+[1]Świętokrzyskie!L14+'[1]Warmińsko-Mazurskie'!L14+[1]Wielkopolskie!L14+[1]Zachodniopomorskie!L14</f>
        <v>4564005.91</v>
      </c>
      <c r="M14" s="95">
        <f>[1]Dolnośląskie!M14+'[1]Kujawsko-Pomorskie'!L14+[1]Lubelskie!M14+[1]Lubuskie!M14+[1]Łódzkie!M14+[1]Małopolskie!L14+[1]Mazowieckie!M14+[1]Opolskie!M14+[1]Podkarpackie!M14+[1]Podlaskie!M14+[1]Pomorskie!M14+[1]Śląskie!M14+[1]Świętokrzyskie!M14+'[1]Warmińsko-Mazurskie'!M14+[1]Wielkopolskie!M14+[1]Zachodniopomorskie!M14</f>
        <v>3423004.4325000001</v>
      </c>
      <c r="N14" s="91">
        <f>[1]Dolnośląskie!N14+'[1]Kujawsko-Pomorskie'!M14+[1]Lubelskie!N14+[1]Lubuskie!N14+[1]Łódzkie!N14+[1]Małopolskie!M14+[1]Mazowieckie!N14+[1]Opolskie!N14+[1]Podkarpackie!N14+[1]Podlaskie!N14+[1]Pomorskie!N14+[1]Śląskie!N14+[1]Świętokrzyskie!N14+'[1]Warmińsko-Mazurskie'!N14+[1]Wielkopolskie!N14+[1]Zachodniopomorskie!N14</f>
        <v>7</v>
      </c>
      <c r="O14" s="92">
        <f>[1]Dolnośląskie!O14+'[1]Kujawsko-Pomorskie'!N14+[1]Lubelskie!O14+[1]Lubuskie!O14+[1]Łódzkie!O14+[1]Małopolskie!N14+[1]Mazowieckie!O14+[1]Opolskie!O14+[1]Podkarpackie!O14+[1]Podlaskie!O14+[1]Pomorskie!O14+[1]Śląskie!O14+[1]Świętokrzyskie!O14+'[1]Warmińsko-Mazurskie'!O14+[1]Wielkopolskie!O14+[1]Zachodniopomorskie!O14</f>
        <v>13584488.810000002</v>
      </c>
      <c r="P14" s="92">
        <f>[1]Dolnośląskie!P14+'[1]Kujawsko-Pomorskie'!O14+[1]Lubelskie!P14+[1]Lubuskie!P14+[1]Łódzkie!P14+[1]Małopolskie!O14+[1]Mazowieckie!P14+[1]Opolskie!P14+[1]Podkarpackie!P14+[1]Podlaskie!P14+[1]Pomorskie!P14+[1]Śląskie!P14+[1]Świętokrzyskie!P14+'[1]Warmińsko-Mazurskie'!P14+[1]Wielkopolskie!P14+[1]Zachodniopomorskie!P14</f>
        <v>10188366.58</v>
      </c>
      <c r="Q14" s="96">
        <f t="shared" si="3"/>
        <v>0.41951540389395769</v>
      </c>
      <c r="R14" s="97">
        <f>[1]Dolnośląskie!R14+'[1]Kujawsko-Pomorskie'!Q14+[1]Lubelskie!R14+[1]Lubuskie!R14+[1]Łódzkie!R14+[1]Małopolskie!Q14+[1]Mazowieckie!R14+[1]Opolskie!R14+[1]Podkarpackie!R14+[1]Podlaskie!R14+[1]Pomorskie!R14+[1]Śląskie!R14+[1]Świętokrzyskie!R14+'[1]Warmińsko-Mazurskie'!R14+[1]Wielkopolskie!R14+[1]Zachodniopomorskie!R14</f>
        <v>0</v>
      </c>
      <c r="S14" s="92">
        <f>[1]Dolnośląskie!S14+'[1]Kujawsko-Pomorskie'!R14+[1]Lubelskie!S14+[1]Lubuskie!S14+[1]Łódzkie!S14+[1]Małopolskie!R14+[1]Mazowieckie!S14+[1]Opolskie!S14+[1]Podkarpackie!S14+[1]Podlaskie!S14+[1]Pomorskie!S14+[1]Śląskie!S14+[1]Świętokrzyskie!S14+'[1]Warmińsko-Mazurskie'!S14+[1]Wielkopolskie!S14+[1]Zachodniopomorskie!S14</f>
        <v>0</v>
      </c>
      <c r="T14" s="95">
        <f>[1]Dolnośląskie!T14+'[1]Kujawsko-Pomorskie'!S14+[1]Lubelskie!T14+[1]Lubuskie!T14+[1]Łódzkie!T14+[1]Małopolskie!S14+[1]Mazowieckie!T14+[1]Opolskie!T14+[1]Podkarpackie!T14+[1]Podlaskie!T14+[1]Pomorskie!T14+[1]Śląskie!T14+[1]Świętokrzyskie!T14+'[1]Warmińsko-Mazurskie'!T14+[1]Wielkopolskie!T14+[1]Zachodniopomorskie!T14</f>
        <v>0</v>
      </c>
      <c r="U14" s="98">
        <f>[1]Dolnośląskie!U14+'[1]Kujawsko-Pomorskie'!T14+[1]Lubelskie!U14+[1]Lubuskie!U14+[1]Łódzkie!U14+[1]Małopolskie!T14+[1]Mazowieckie!U14+[1]Opolskie!U14+[1]Podkarpackie!U14+[1]Podlaskie!U14+[1]Pomorskie!U14+[1]Śląskie!U14+[1]Świętokrzyskie!U14+'[1]Warmińsko-Mazurskie'!U14+[1]Wielkopolskie!U14+[1]Zachodniopomorskie!U14</f>
        <v>0</v>
      </c>
      <c r="V14" s="92">
        <f>[1]Dolnośląskie!V14+'[1]Kujawsko-Pomorskie'!U14+[1]Lubelskie!V14+[1]Lubuskie!V14+[1]Łódzkie!V14+[1]Małopolskie!U14+[1]Mazowieckie!V14+[1]Opolskie!V14+[1]Podkarpackie!V14+[1]Podlaskie!V14+[1]Pomorskie!V14+[1]Śląskie!V14+[1]Świętokrzyskie!V14+'[1]Warmińsko-Mazurskie'!V14+[1]Wielkopolskie!V14+[1]Zachodniopomorskie!V14</f>
        <v>0</v>
      </c>
      <c r="W14" s="95">
        <f>[1]Dolnośląskie!W14+'[1]Kujawsko-Pomorskie'!V14+[1]Lubelskie!W14+[1]Lubuskie!W14+[1]Łódzkie!W14+[1]Małopolskie!V14+[1]Mazowieckie!W14+[1]Opolskie!W14+[1]Podkarpackie!W14+[1]Podlaskie!W14+[1]Pomorskie!W14+[1]Śląskie!W14+[1]Świętokrzyskie!W14+'[1]Warmińsko-Mazurskie'!W14+[1]Wielkopolskie!W14+[1]Zachodniopomorskie!W14</f>
        <v>0</v>
      </c>
      <c r="X14" s="91">
        <f>[1]Dolnośląskie!X14+'[1]Kujawsko-Pomorskie'!W14+[1]Lubelskie!X14+[1]Lubuskie!X14+[1]Łódzkie!X14+[1]Małopolskie!W14+[1]Mazowieckie!X14+[1]Opolskie!X14+[1]Podkarpackie!X14+[1]Podlaskie!X14+[1]Pomorskie!X14+[1]Śląskie!X14+[1]Świętokrzyskie!X14+'[1]Warmińsko-Mazurskie'!X14+[1]Wielkopolskie!X14+[1]Zachodniopomorskie!X14</f>
        <v>7</v>
      </c>
      <c r="Y14" s="92">
        <f>[1]Dolnośląskie!Y14+'[1]Kujawsko-Pomorskie'!X14+[1]Lubelskie!Y14+[1]Lubuskie!Y14+[1]Łódzkie!Y14+[1]Małopolskie!X14+[1]Mazowieckie!Y14+[1]Opolskie!Y14+[1]Podkarpackie!Y14+[1]Podlaskie!Y14+[1]Pomorskie!Y14+[1]Śląskie!Y14+[1]Świętokrzyskie!Y14+'[1]Warmińsko-Mazurskie'!Y14+[1]Wielkopolskie!Y14+[1]Zachodniopomorskie!Y14</f>
        <v>13584488.810000002</v>
      </c>
      <c r="Z14" s="92">
        <f>[1]Dolnośląskie!Z14+'[1]Kujawsko-Pomorskie'!Y14+[1]Lubelskie!Z14+[1]Lubuskie!Z14+[1]Łódzkie!Z14+[1]Małopolskie!Y14+[1]Mazowieckie!Z14+[1]Opolskie!Z14+[1]Podkarpackie!Z14+[1]Podlaskie!Z14+[1]Pomorskie!Z14+[1]Śląskie!Z14+[1]Świętokrzyskie!Z14+'[1]Warmińsko-Mazurskie'!Z14+[1]Wielkopolskie!Z14+[1]Zachodniopomorskie!Z14</f>
        <v>10188366.58</v>
      </c>
      <c r="AA14" s="96">
        <f t="shared" si="4"/>
        <v>0.41951540389395769</v>
      </c>
      <c r="AB14" s="91">
        <f>[1]Dolnośląskie!AB14+'[1]Kujawsko-Pomorskie'!AA14+[1]Lubelskie!AB14+[1]Lubuskie!AB14+[1]Łódzkie!AB14+[1]Małopolskie!AA14+[1]Mazowieckie!AB14+[1]Opolskie!AB14+[1]Podkarpackie!AB14+[1]Podlaskie!AB14+[1]Pomorskie!AB14+[1]Śląskie!AB14+[1]Świętokrzyskie!AB14+'[1]Warmińsko-Mazurskie'!AB14+[1]Wielkopolskie!AB14+[1]Zachodniopomorskie!AB14</f>
        <v>6</v>
      </c>
      <c r="AC14" s="99">
        <f>[1]Dolnośląskie!AC14+'[1]Kujawsko-Pomorskie'!AB14+[1]Lubelskie!AC14+[1]Lubuskie!AC14+[1]Łódzkie!AC14+[1]Małopolskie!AB14+[1]Mazowieckie!AC14+[1]Opolskie!AC14+[1]Podkarpackie!AC14+[1]Podlaskie!AC14+[1]Pomorskie!AC14+[1]Śląskie!AC14+[1]Świętokrzyskie!AC14+'[1]Warmińsko-Mazurskie'!AC14+[1]Wielkopolskie!AC14+[1]Zachodniopomorskie!AC14</f>
        <v>7</v>
      </c>
      <c r="AD14" s="92">
        <f>[1]Dolnośląskie!AD14+'[1]Kujawsko-Pomorskie'!AC14+[1]Lubelskie!AD14+[1]Lubuskie!AD14+[1]Łódzkie!AD14+[1]Małopolskie!AC14+[1]Mazowieckie!AD14+[1]Opolskie!AD14+[1]Podkarpackie!AD14+[1]Podlaskie!AD14+[1]Pomorskie!AD14+[1]Śląskie!AD14+[1]Świętokrzyskie!AD14+'[1]Warmińsko-Mazurskie'!AD14+[1]Wielkopolskie!AD14+[1]Zachodniopomorskie!AD14</f>
        <v>13112089.83</v>
      </c>
      <c r="AE14" s="92">
        <f>[1]Dolnośląskie!AE14+'[1]Kujawsko-Pomorskie'!AD14+[1]Lubelskie!AE14+[1]Lubuskie!AE14+[1]Łódzkie!AE14+[1]Małopolskie!AD14+[1]Mazowieckie!AE14+[1]Opolskie!AE14+[1]Podkarpackie!AE14+[1]Podlaskie!AE14+[1]Pomorskie!AE14+[1]Śląskie!AE14+[1]Świętokrzyskie!AE14+'[1]Warmińsko-Mazurskie'!AE14+[1]Wielkopolskie!AE14+[1]Zachodniopomorskie!AE14</f>
        <v>9834067.3725000005</v>
      </c>
      <c r="AF14" s="96">
        <f t="shared" si="5"/>
        <v>0.40492680570188522</v>
      </c>
      <c r="AG14" s="100">
        <f>[1]Dolnośląskie!AG14+'[1]Kujawsko-Pomorskie'!AF14+[1]Lubelskie!AG14+[1]Lubuskie!AG14+[1]Łódzkie!AG14+[1]Małopolskie!AF14+[1]Mazowieckie!AG14+[1]Opolskie!AG14+[1]Podkarpackie!AG14+[1]Podlaskie!AG14+[1]Pomorskie!AG14+[1]Śląskie!AG14+[1]Świętokrzyskie!AG14+'[1]Warmińsko-Mazurskie'!AG14+[1]Wielkopolskie!AG14+[1]Zachodniopomorskie!AG14</f>
        <v>0</v>
      </c>
      <c r="AH14" s="92">
        <f>[1]Dolnośląskie!AH14+'[1]Kujawsko-Pomorskie'!AG14+[1]Lubelskie!AH14+[1]Lubuskie!AH14+[1]Łódzkie!AH14+[1]Małopolskie!AG14+[1]Mazowieckie!AH14+[1]Opolskie!AH14+[1]Podkarpackie!AH14+[1]Podlaskie!AH14+[1]Pomorskie!AH14+[1]Śląskie!AH14+[1]Świętokrzyskie!AH14+'[1]Warmińsko-Mazurskie'!AH14+[1]Wielkopolskie!AH14+[1]Zachodniopomorskie!AH14</f>
        <v>0</v>
      </c>
      <c r="AI14" s="95">
        <f>[1]Dolnośląskie!AI14+'[1]Kujawsko-Pomorskie'!AH14+[1]Lubelskie!AI14+[1]Lubuskie!AI14+[1]Łódzkie!AI14+[1]Małopolskie!AH14+[1]Mazowieckie!AI14+[1]Opolskie!AI14+[1]Podkarpackie!AI14+[1]Podlaskie!AI14+[1]Pomorskie!AI14+[1]Śląskie!AI14+[1]Świętokrzyskie!AI14+'[1]Warmińsko-Mazurskie'!AI14+[1]Wielkopolskie!AI14+[1]Zachodniopomorskie!AI14</f>
        <v>0</v>
      </c>
      <c r="AJ14" s="91">
        <f>[1]Dolnośląskie!AJ14+'[1]Kujawsko-Pomorskie'!AI14+[1]Lubelskie!AJ14+[1]Lubuskie!AJ14+[1]Łódzkie!AK14+[1]Małopolskie!AI14+[1]Mazowieckie!AJ14+[1]Opolskie!AB14+[1]Podkarpackie!AJ14+[1]Podlaskie!AJ14+[1]Pomorskie!AJ14+[1]Śląskie!AJ14+[1]Świętokrzyskie!AJ14+'[1]Warmińsko-Mazurskie'!AJ14+[1]Wielkopolskie!AJ14+[1]Zachodniopomorskie!AJ14</f>
        <v>11</v>
      </c>
      <c r="AK14" s="99">
        <f>[1]Dolnośląskie!AK14+'[1]Kujawsko-Pomorskie'!AJ14+[1]Lubelskie!AK14+[1]Lubuskie!AK14+[1]Łódzkie!AL14+[1]Małopolskie!AJ14+[1]Mazowieckie!AK14+[1]Opolskie!AC14+[1]Podkarpackie!AK14+[1]Podlaskie!AK14+[1]Pomorskie!AK14+[1]Śląskie!AK14+[1]Świętokrzyskie!AK14+'[1]Warmińsko-Mazurskie'!AK14+[1]Wielkopolskie!AK14+[1]Zachodniopomorskie!AK14</f>
        <v>7</v>
      </c>
      <c r="AL14" s="92">
        <f>[1]Dolnośląskie!AL14+'[1]Kujawsko-Pomorskie'!AK14+[1]Lubelskie!AL14+[1]Lubuskie!AL14+[1]Łódzkie!AM14+[1]Małopolskie!AK14+[1]Mazowieckie!AL14+[1]Opolskie!AD14+[1]Podkarpackie!AL14+[1]Podlaskie!AL14+[1]Pomorskie!AL14+[1]Śląskie!AL14+[1]Świętokrzyskie!AL14+'[1]Warmińsko-Mazurskie'!AL14+[1]Wielkopolskie!AL14+[1]Zachodniopomorskie!AL14</f>
        <v>13289761.469999999</v>
      </c>
      <c r="AM14" s="92">
        <f>[1]Dolnośląskie!AM14+'[1]Kujawsko-Pomorskie'!AL14+[1]Lubelskie!AM14+[1]Lubuskie!AM14+[1]Łódzkie!AN14+[1]Małopolskie!AL14+[1]Mazowieckie!AM14+[1]Opolskie!AE14+[1]Podkarpackie!AM14+[1]Podlaskie!AM14+[1]Pomorskie!AM14+[1]Śląskie!AM14+[1]Świętokrzyskie!AN14+'[1]Warmińsko-Mazurskie'!AM14+[1]Wielkopolskie!AM14+[1]Zachodniopomorskie!AM14</f>
        <v>9967321.0800000001</v>
      </c>
      <c r="AN14" s="92">
        <f>[1]Dolnośląskie!AN14+'[1]Kujawsko-Pomorskie'!AM14+[1]Lubelskie!AN14+[1]Lubuskie!AN14+[1]Łódzkie!AO14+[1]Małopolskie!AM14+[1]Mazowieckie!AN14+[1]Opolskie!AF14+[1]Podkarpackie!AN14+[1]Podlaskie!AN14+[1]Pomorskie!AN14+[1]Śląskie!AN14+[1]Świętokrzyskie!AO14+'[1]Warmińsko-Mazurskie'!AN14+[1]Wielkopolskie!AN14+[1]Zachodniopomorskie!AN14</f>
        <v>11227758.229999973</v>
      </c>
      <c r="AO14" s="92">
        <f>[1]Dolnośląskie!AO14+'[1]Kujawsko-Pomorskie'!AN14+[1]Lubelskie!AO14+[1]Lubuskie!AO14+[1]Łódzkie!AP14+[1]Małopolskie!AN14+[1]Mazowieckie!AO14+[1]Opolskie!AG14+[1]Podkarpackie!AO14+[1]Podlaskie!AO14+[1]Pomorskie!AO14+[1]Śląskie!AO14+[1]Świętokrzyskie!AP14+'[1]Warmińsko-Mazurskie'!AO14+[1]Wielkopolskie!AO14+[1]Zachodniopomorskie!AO14</f>
        <v>8420818.6699999999</v>
      </c>
      <c r="AP14" s="96">
        <f t="shared" si="6"/>
        <v>0.41041365109280142</v>
      </c>
      <c r="AQ14" s="91">
        <v>5</v>
      </c>
      <c r="AR14" s="92">
        <v>11538427.48</v>
      </c>
      <c r="AS14" s="92">
        <v>8653820.5899999999</v>
      </c>
      <c r="AT14" s="94">
        <f t="shared" si="7"/>
        <v>0.35632905531270703</v>
      </c>
      <c r="AX14" s="74"/>
      <c r="AY14" s="101"/>
    </row>
    <row r="15" spans="1:51" s="87" customFormat="1" ht="39" x14ac:dyDescent="0.25">
      <c r="A15" s="89" t="s">
        <v>43</v>
      </c>
      <c r="B15" s="90">
        <v>63971124.003168002</v>
      </c>
      <c r="C15" s="91">
        <f>[1]Dolnośląskie!C15+'[1]Kujawsko-Pomorskie'!C15+[1]Lubelskie!C15+[1]Lubuskie!C15+[1]Łódzkie!C15+[1]Małopolskie!C15+[1]Mazowieckie!C15+[1]Opolskie!C15+[1]Podkarpackie!C15+[1]Podlaskie!C15+[1]Pomorskie!C15+[1]Śląskie!C15+[1]Świętokrzyskie!C15+'[1]Warmińsko-Mazurskie'!C15+[1]Wielkopolskie!C15+[1]Zachodniopomorskie!C15</f>
        <v>207</v>
      </c>
      <c r="D15" s="92">
        <f>[1]Dolnośląskie!D15+'[1]Kujawsko-Pomorskie'!D15+[1]Lubelskie!D15+[1]Lubuskie!D15+[1]Łódzkie!D15+[1]Małopolskie!D15+[1]Mazowieckie!D15+[1]Opolskie!D15+[1]Podkarpackie!D15+[1]Podlaskie!D15+[1]Pomorskie!D15+[1]Śląskie!D15+[1]Świętokrzyskie!D15+'[1]Warmińsko-Mazurskie'!D15+[1]Wielkopolskie!D15+[1]Zachodniopomorskie!D15</f>
        <v>71015925.829999983</v>
      </c>
      <c r="E15" s="92">
        <f>[1]Dolnośląskie!E15+'[1]Kujawsko-Pomorskie'!E15+[1]Lubelskie!E15+[1]Lubuskie!E15+[1]Łódzkie!E15+[1]Małopolskie!E15+[1]Mazowieckie!E15+[1]Opolskie!E15+[1]Podkarpackie!E15+[1]Podlaskie!E15+[1]Pomorskie!E15+[1]Śląskie!E15+[1]Świętokrzyskie!E15+'[1]Warmińsko-Mazurskie'!E15+[1]Wielkopolskie!E15+[1]Zachodniopomorskie!E15</f>
        <v>35507962.914999992</v>
      </c>
      <c r="F15" s="93">
        <f t="shared" si="1"/>
        <v>1.1101247154338434</v>
      </c>
      <c r="G15" s="91">
        <v>207</v>
      </c>
      <c r="H15" s="92">
        <v>71015925.829999983</v>
      </c>
      <c r="I15" s="92">
        <v>35507962.914999992</v>
      </c>
      <c r="J15" s="94">
        <f t="shared" si="2"/>
        <v>1.1101247154338434</v>
      </c>
      <c r="K15" s="91">
        <f>[1]Dolnośląskie!K15+'[1]Kujawsko-Pomorskie'!J15+[1]Lubelskie!K15+[1]Lubuskie!K15+[1]Łódzkie!K15+[1]Małopolskie!J15+[1]Mazowieckie!K15+[1]Opolskie!K15+[1]Podkarpackie!K15+[1]Podlaskie!K15+[1]Pomorskie!K15+[1]Śląskie!K15+[1]Świętokrzyskie!K15+'[1]Warmińsko-Mazurskie'!K15+[1]Wielkopolskie!K15+[1]Zachodniopomorskie!K15</f>
        <v>51</v>
      </c>
      <c r="L15" s="92">
        <f>[1]Dolnośląskie!L15+'[1]Kujawsko-Pomorskie'!K15+[1]Lubelskie!L15+[1]Lubuskie!L15+[1]Łódzkie!L15+[1]Małopolskie!K15+[1]Mazowieckie!L15+[1]Opolskie!L15+[1]Podkarpackie!L15+[1]Podlaskie!L15+[1]Pomorskie!L15+[1]Śląskie!L15+[1]Świętokrzyskie!L15+'[1]Warmińsko-Mazurskie'!L15+[1]Wielkopolskie!L15+[1]Zachodniopomorskie!L15</f>
        <v>11225762.99</v>
      </c>
      <c r="M15" s="95">
        <f>[1]Dolnośląskie!M15+'[1]Kujawsko-Pomorskie'!L15+[1]Lubelskie!M15+[1]Lubuskie!M15+[1]Łódzkie!M15+[1]Małopolskie!L15+[1]Mazowieckie!M15+[1]Opolskie!M15+[1]Podkarpackie!M15+[1]Podlaskie!M15+[1]Pomorskie!M15+[1]Śląskie!M15+[1]Świętokrzyskie!M15+'[1]Warmińsko-Mazurskie'!M15+[1]Wielkopolskie!M15+[1]Zachodniopomorskie!M15</f>
        <v>5612881.4950000001</v>
      </c>
      <c r="N15" s="91">
        <f>[1]Dolnośląskie!N15+'[1]Kujawsko-Pomorskie'!M15+[1]Lubelskie!N15+[1]Lubuskie!N15+[1]Łódzkie!N15+[1]Małopolskie!M15+[1]Mazowieckie!N15+[1]Opolskie!N15+[1]Podkarpackie!N15+[1]Podlaskie!N15+[1]Pomorskie!N15+[1]Śląskie!N15+[1]Świętokrzyskie!N15+'[1]Warmińsko-Mazurskie'!N15+[1]Wielkopolskie!N15+[1]Zachodniopomorskie!N15</f>
        <v>156</v>
      </c>
      <c r="O15" s="92">
        <f>[1]Dolnośląskie!O15+'[1]Kujawsko-Pomorskie'!N15+[1]Lubelskie!O15+[1]Lubuskie!O15+[1]Łódzkie!O15+[1]Małopolskie!N15+[1]Mazowieckie!O15+[1]Opolskie!O15+[1]Podkarpackie!O15+[1]Podlaskie!O15+[1]Pomorskie!O15+[1]Śląskie!O15+[1]Świętokrzyskie!O15+'[1]Warmińsko-Mazurskie'!O15+[1]Wielkopolskie!O15+[1]Zachodniopomorskie!O15</f>
        <v>58485169.599999994</v>
      </c>
      <c r="P15" s="92">
        <f>[1]Dolnośląskie!P15+'[1]Kujawsko-Pomorskie'!O15+[1]Lubelskie!P15+[1]Lubuskie!P15+[1]Łódzkie!P15+[1]Małopolskie!O15+[1]Mazowieckie!P15+[1]Opolskie!P15+[1]Podkarpackie!P15+[1]Podlaskie!P15+[1]Pomorskie!P15+[1]Śląskie!P15+[1]Świętokrzyskie!P15+'[1]Warmińsko-Mazurskie'!P15+[1]Wielkopolskie!P15+[1]Zachodniopomorskie!P15</f>
        <v>29242584.700000003</v>
      </c>
      <c r="Q15" s="96">
        <f t="shared" si="3"/>
        <v>0.9142432700901687</v>
      </c>
      <c r="R15" s="97">
        <f>[1]Dolnośląskie!R15+'[1]Kujawsko-Pomorskie'!Q15+[1]Lubelskie!R15+[1]Lubuskie!R15+[1]Łódzkie!R15+[1]Małopolskie!Q15+[1]Mazowieckie!R15+[1]Opolskie!R15+[1]Podkarpackie!R15+[1]Podlaskie!R15+[1]Pomorskie!R15+[1]Śląskie!R15+[1]Świętokrzyskie!R15+'[1]Warmińsko-Mazurskie'!R15+[1]Wielkopolskie!R15+[1]Zachodniopomorskie!R15</f>
        <v>2</v>
      </c>
      <c r="S15" s="92">
        <f>[1]Dolnośląskie!S15+'[1]Kujawsko-Pomorskie'!R15+[1]Lubelskie!S15+[1]Lubuskie!S15+[1]Łódzkie!S15+[1]Małopolskie!R15+[1]Mazowieckie!S15+[1]Opolskie!S15+[1]Podkarpackie!S15+[1]Podlaskie!S15+[1]Pomorskie!S15+[1]Śląskie!S15+[1]Świętokrzyskie!S15+'[1]Warmińsko-Mazurskie'!S15+[1]Wielkopolskie!S15+[1]Zachodniopomorskie!S15</f>
        <v>3504407.4</v>
      </c>
      <c r="T15" s="95">
        <f>[1]Dolnośląskie!T15+'[1]Kujawsko-Pomorskie'!S15+[1]Lubelskie!T15+[1]Lubuskie!T15+[1]Łódzkie!T15+[1]Małopolskie!S15+[1]Mazowieckie!T15+[1]Opolskie!T15+[1]Podkarpackie!T15+[1]Podlaskie!T15+[1]Pomorskie!T15+[1]Śląskie!T15+[1]Świętokrzyskie!T15+'[1]Warmińsko-Mazurskie'!T15+[1]Wielkopolskie!T15+[1]Zachodniopomorskie!T15</f>
        <v>1752203.7</v>
      </c>
      <c r="U15" s="98">
        <f>[1]Dolnośląskie!U15+'[1]Kujawsko-Pomorskie'!T15+[1]Lubelskie!U15+[1]Lubuskie!U15+[1]Łódzkie!U15+[1]Małopolskie!T15+[1]Mazowieckie!U15+[1]Opolskie!U15+[1]Podkarpackie!U15+[1]Podlaskie!U15+[1]Pomorskie!U15+[1]Śląskie!U15+[1]Świętokrzyskie!U15+'[1]Warmińsko-Mazurskie'!U15+[1]Wielkopolskie!U15+[1]Zachodniopomorskie!U15</f>
        <v>0</v>
      </c>
      <c r="V15" s="92">
        <f>[1]Dolnośląskie!V15+'[1]Kujawsko-Pomorskie'!U15+[1]Lubelskie!V15+[1]Lubuskie!V15+[1]Łódzkie!V15+[1]Małopolskie!U15+[1]Mazowieckie!V15+[1]Opolskie!V15+[1]Podkarpackie!V15+[1]Podlaskie!V15+[1]Pomorskie!V15+[1]Śląskie!V15+[1]Świętokrzyskie!V15+'[1]Warmińsko-Mazurskie'!V15+[1]Wielkopolskie!V15+[1]Zachodniopomorskie!V15</f>
        <v>0</v>
      </c>
      <c r="W15" s="95">
        <f>[1]Dolnośląskie!W15+'[1]Kujawsko-Pomorskie'!V15+[1]Lubelskie!W15+[1]Lubuskie!W15+[1]Łódzkie!W15+[1]Małopolskie!V15+[1]Mazowieckie!W15+[1]Opolskie!W15+[1]Podkarpackie!W15+[1]Podlaskie!W15+[1]Pomorskie!W15+[1]Śląskie!W15+[1]Świętokrzyskie!W15+'[1]Warmińsko-Mazurskie'!W15+[1]Wielkopolskie!W15+[1]Zachodniopomorskie!W15</f>
        <v>0</v>
      </c>
      <c r="X15" s="91">
        <f>[1]Dolnośląskie!X15+'[1]Kujawsko-Pomorskie'!W15+[1]Lubelskie!X15+[1]Lubuskie!X15+[1]Łódzkie!X15+[1]Małopolskie!W15+[1]Mazowieckie!X15+[1]Opolskie!X15+[1]Podkarpackie!X15+[1]Podlaskie!X15+[1]Pomorskie!X15+[1]Śląskie!X15+[1]Świętokrzyskie!X15+'[1]Warmińsko-Mazurskie'!X15+[1]Wielkopolskie!X15+[1]Zachodniopomorskie!X15</f>
        <v>154</v>
      </c>
      <c r="Y15" s="92">
        <f>[1]Dolnośląskie!Y15+'[1]Kujawsko-Pomorskie'!X15+[1]Lubelskie!Y15+[1]Lubuskie!Y15+[1]Łódzkie!Y15+[1]Małopolskie!X15+[1]Mazowieckie!Y15+[1]Opolskie!Y15+[1]Podkarpackie!Y15+[1]Podlaskie!Y15+[1]Pomorskie!Y15+[1]Śląskie!Y15+[1]Świętokrzyskie!Y15+'[1]Warmińsko-Mazurskie'!Y15+[1]Wielkopolskie!Y15+[1]Zachodniopomorskie!Y15</f>
        <v>54980762.199999996</v>
      </c>
      <c r="Z15" s="92">
        <f>[1]Dolnośląskie!Z15+'[1]Kujawsko-Pomorskie'!Y15+[1]Lubelskie!Z15+[1]Lubuskie!Z15+[1]Łódzkie!Z15+[1]Małopolskie!Y15+[1]Mazowieckie!Z15+[1]Opolskie!Z15+[1]Podkarpackie!Z15+[1]Podlaskie!Z15+[1]Pomorskie!Z15+[1]Śląskie!Z15+[1]Świętokrzyskie!Z15+'[1]Warmińsko-Mazurskie'!Z15+[1]Wielkopolskie!Z15+[1]Zachodniopomorskie!Z15</f>
        <v>27490381</v>
      </c>
      <c r="AA15" s="96">
        <f t="shared" si="4"/>
        <v>0.85946218792837248</v>
      </c>
      <c r="AB15" s="91">
        <f>[1]Dolnośląskie!AB15+'[1]Kujawsko-Pomorskie'!AA15+[1]Lubelskie!AB15+[1]Lubuskie!AB15+[1]Łódzkie!AB15+[1]Małopolskie!AA15+[1]Mazowieckie!AB15+[1]Opolskie!AB15+[1]Podkarpackie!AB15+[1]Podlaskie!AB15+[1]Pomorskie!AB15+[1]Śląskie!AB15+[1]Świętokrzyskie!AB15+'[1]Warmińsko-Mazurskie'!AB15+[1]Wielkopolskie!AB15+[1]Zachodniopomorskie!AB15</f>
        <v>46</v>
      </c>
      <c r="AC15" s="99">
        <f>[1]Dolnośląskie!AC15+'[1]Kujawsko-Pomorskie'!AB15+[1]Lubelskie!AC15+[1]Lubuskie!AC15+[1]Łódzkie!AC15+[1]Małopolskie!AB15+[1]Mazowieckie!AC15+[1]Opolskie!AC15+[1]Podkarpackie!AC15+[1]Podlaskie!AC15+[1]Pomorskie!AC15+[1]Śląskie!AC15+[1]Świętokrzyskie!AC15+'[1]Warmińsko-Mazurskie'!AC15+[1]Wielkopolskie!AC15+[1]Zachodniopomorskie!AC15</f>
        <v>46</v>
      </c>
      <c r="AD15" s="92">
        <f>[1]Dolnośląskie!AD15+'[1]Kujawsko-Pomorskie'!AC15+[1]Lubelskie!AD15+[1]Lubuskie!AD15+[1]Łódzkie!AD15+[1]Małopolskie!AC15+[1]Mazowieckie!AD15+[1]Opolskie!AD15+[1]Podkarpackie!AD15+[1]Podlaskie!AD15+[1]Pomorskie!AD15+[1]Śląskie!AD15+[1]Świętokrzyskie!AD15+'[1]Warmińsko-Mazurskie'!AD15+[1]Wielkopolskie!AD15+[1]Zachodniopomorskie!AD15</f>
        <v>44344668.969999999</v>
      </c>
      <c r="AE15" s="92">
        <f>[1]Dolnośląskie!AE15+'[1]Kujawsko-Pomorskie'!AD15+[1]Lubelskie!AE15+[1]Lubuskie!AE15+[1]Łódzkie!AE15+[1]Małopolskie!AD15+[1]Mazowieckie!AE15+[1]Opolskie!AE15+[1]Podkarpackie!AE15+[1]Podlaskie!AE15+[1]Pomorskie!AE15+[1]Śląskie!AE15+[1]Świętokrzyskie!AE15+'[1]Warmińsko-Mazurskie'!AE15+[1]Wielkopolskie!AE15+[1]Zachodniopomorskie!AE15</f>
        <v>22172334.484999999</v>
      </c>
      <c r="AF15" s="96">
        <f t="shared" si="5"/>
        <v>0.6931982149915632</v>
      </c>
      <c r="AG15" s="100">
        <f>[1]Dolnośląskie!AG15+'[1]Kujawsko-Pomorskie'!AF15+[1]Lubelskie!AG15+[1]Lubuskie!AG15+[1]Łódzkie!AG15+[1]Małopolskie!AF15+[1]Mazowieckie!AG15+[1]Opolskie!AG15+[1]Podkarpackie!AG15+[1]Podlaskie!AG15+[1]Pomorskie!AG15+[1]Śląskie!AG15+[1]Świętokrzyskie!AG15+'[1]Warmińsko-Mazurskie'!AG15+[1]Wielkopolskie!AG15+[1]Zachodniopomorskie!AG15</f>
        <v>0</v>
      </c>
      <c r="AH15" s="92">
        <f>[1]Dolnośląskie!AH15+'[1]Kujawsko-Pomorskie'!AG15+[1]Lubelskie!AH15+[1]Lubuskie!AH15+[1]Łódzkie!AH15+[1]Małopolskie!AG15+[1]Mazowieckie!AH15+[1]Opolskie!AH15+[1]Podkarpackie!AH15+[1]Podlaskie!AH15+[1]Pomorskie!AH15+[1]Śląskie!AH15+[1]Świętokrzyskie!AH15+'[1]Warmińsko-Mazurskie'!AH15+[1]Wielkopolskie!AH15+[1]Zachodniopomorskie!AH15</f>
        <v>0</v>
      </c>
      <c r="AI15" s="95">
        <f>[1]Dolnośląskie!AI15+'[1]Kujawsko-Pomorskie'!AH15+[1]Lubelskie!AI15+[1]Lubuskie!AI15+[1]Łódzkie!AI15+[1]Małopolskie!AH15+[1]Mazowieckie!AI15+[1]Opolskie!AI15+[1]Podkarpackie!AI15+[1]Podlaskie!AI15+[1]Pomorskie!AI15+[1]Śląskie!AI15+[1]Świętokrzyskie!AI15+'[1]Warmińsko-Mazurskie'!AI15+[1]Wielkopolskie!AI15+[1]Zachodniopomorskie!AI15</f>
        <v>0</v>
      </c>
      <c r="AJ15" s="91">
        <f>[1]Dolnośląskie!AJ15+'[1]Kujawsko-Pomorskie'!AI15+[1]Lubelskie!AJ15+[1]Lubuskie!AJ15+[1]Łódzkie!AK15+[1]Małopolskie!AI15+[1]Mazowieckie!AJ15+[1]Opolskie!AB15+[1]Podkarpackie!AJ15+[1]Podlaskie!AJ15+[1]Pomorskie!AJ15+[1]Śląskie!AJ15+[1]Świętokrzyskie!AJ15+'[1]Warmińsko-Mazurskie'!AJ15+[1]Wielkopolskie!AJ15+[1]Zachodniopomorskie!AJ15</f>
        <v>154</v>
      </c>
      <c r="AK15" s="99">
        <f>[1]Dolnośląskie!AK15+'[1]Kujawsko-Pomorskie'!AJ15+[1]Lubelskie!AK15+[1]Lubuskie!AK15+[1]Łódzkie!AL15+[1]Małopolskie!AJ15+[1]Mazowieckie!AK15+[1]Opolskie!AC15+[1]Podkarpackie!AK15+[1]Podlaskie!AK15+[1]Pomorskie!AK15+[1]Śląskie!AK15+[1]Świętokrzyskie!AK15+'[1]Warmińsko-Mazurskie'!AK15+[1]Wielkopolskie!AK15+[1]Zachodniopomorskie!AK15</f>
        <v>154</v>
      </c>
      <c r="AL15" s="92">
        <f>[1]Dolnośląskie!AL15+'[1]Kujawsko-Pomorskie'!AK15+[1]Lubelskie!AL15+[1]Lubuskie!AL15+[1]Łódzkie!AM15+[1]Małopolskie!AK15+[1]Mazowieckie!AL15+[1]Opolskie!AD15+[1]Podkarpackie!AL15+[1]Podlaskie!AL15+[1]Pomorskie!AL15+[1]Śląskie!AL15+[1]Świętokrzyskie!AL15+'[1]Warmińsko-Mazurskie'!AL15+[1]Wielkopolskie!AL15+[1]Zachodniopomorskie!AL15</f>
        <v>53671395.950000003</v>
      </c>
      <c r="AM15" s="92">
        <f>[1]Dolnośląskie!AM15+'[1]Kujawsko-Pomorskie'!AL15+[1]Lubelskie!AM15+[1]Lubuskie!AM15+[1]Łódzkie!AN15+[1]Małopolskie!AL15+[1]Mazowieckie!AM15+[1]Opolskie!AE15+[1]Podkarpackie!AM15+[1]Podlaskie!AM15+[1]Pomorskie!AM15+[1]Śląskie!AM15+[1]Świętokrzyskie!AN15+'[1]Warmińsko-Mazurskie'!AM15+[1]Wielkopolskie!AM15+[1]Zachodniopomorskie!AM15</f>
        <v>26835697.870000001</v>
      </c>
      <c r="AN15" s="92">
        <f>[1]Dolnośląskie!AN15+'[1]Kujawsko-Pomorskie'!AM15+[1]Lubelskie!AN15+[1]Lubuskie!AN15+[1]Łódzkie!AO15+[1]Małopolskie!AM15+[1]Mazowieckie!AN15+[1]Opolskie!AF15+[1]Podkarpackie!AN15+[1]Podlaskie!AN15+[1]Pomorskie!AN15+[1]Śląskie!AN15+[1]Świętokrzyskie!AO15+'[1]Warmińsko-Mazurskie'!AN15+[1]Wielkopolskie!AN15+[1]Zachodniopomorskie!AN15</f>
        <v>0</v>
      </c>
      <c r="AO15" s="92">
        <f>[1]Dolnośląskie!AO15+'[1]Kujawsko-Pomorskie'!AN15+[1]Lubelskie!AO15+[1]Lubuskie!AO15+[1]Łódzkie!AP15+[1]Małopolskie!AN15+[1]Mazowieckie!AO15+[1]Opolskie!AG15+[1]Podkarpackie!AO15+[1]Podlaskie!AO15+[1]Pomorskie!AO15+[1]Śląskie!AO15+[1]Świętokrzyskie!AP15+'[1]Warmińsko-Mazurskie'!AO15+[1]Wielkopolskie!AO15+[1]Zachodniopomorskie!AO15</f>
        <v>0</v>
      </c>
      <c r="AP15" s="96">
        <f t="shared" si="6"/>
        <v>0.83899410533011842</v>
      </c>
      <c r="AQ15" s="91">
        <v>154</v>
      </c>
      <c r="AR15" s="92">
        <v>53671395.950000003</v>
      </c>
      <c r="AS15" s="92">
        <v>26835697.870000001</v>
      </c>
      <c r="AT15" s="94">
        <f t="shared" si="7"/>
        <v>0.83899410533011842</v>
      </c>
      <c r="AX15" s="74"/>
      <c r="AY15" s="101"/>
    </row>
    <row r="16" spans="1:51" s="87" customFormat="1" ht="36" x14ac:dyDescent="0.25">
      <c r="A16" s="89" t="s">
        <v>44</v>
      </c>
      <c r="B16" s="90">
        <v>4036736.0000000005</v>
      </c>
      <c r="C16" s="91">
        <f>[1]Dolnośląskie!C16+'[1]Kujawsko-Pomorskie'!C16+[1]Lubelskie!C16+[1]Lubuskie!C16+[1]Łódzkie!C16+[1]Małopolskie!C16+[1]Mazowieckie!C16+[1]Opolskie!C16+[1]Podkarpackie!C16+[1]Podlaskie!C16+[1]Pomorskie!C16+[1]Śląskie!C16+[1]Świętokrzyskie!C16+'[1]Warmińsko-Mazurskie'!C16+[1]Wielkopolskie!C16+[1]Zachodniopomorskie!C16</f>
        <v>1</v>
      </c>
      <c r="D16" s="92">
        <f>[1]Dolnośląskie!D16+'[1]Kujawsko-Pomorskie'!D16+[1]Lubelskie!D16+[1]Lubuskie!D16+[1]Łódzkie!D16+[1]Małopolskie!D16+[1]Mazowieckie!D16+[1]Opolskie!D16+[1]Podkarpackie!D16+[1]Podlaskie!D16+[1]Pomorskie!D16+[1]Śląskie!D16+[1]Świętokrzyskie!D16+'[1]Warmińsko-Mazurskie'!D16+[1]Wielkopolskie!D16+[1]Zachodniopomorskie!D16</f>
        <v>300000</v>
      </c>
      <c r="E16" s="92">
        <f>[1]Dolnośląskie!E16+'[1]Kujawsko-Pomorskie'!E16+[1]Lubelskie!E16+[1]Lubuskie!E16+[1]Łódzkie!E16+[1]Małopolskie!E16+[1]Mazowieckie!E16+[1]Opolskie!E16+[1]Podkarpackie!E16+[1]Podlaskie!E16+[1]Pomorskie!E16+[1]Śląskie!E16+[1]Świętokrzyskie!E16+'[1]Warmińsko-Mazurskie'!E16+[1]Wielkopolskie!E16+[1]Zachodniopomorskie!E16</f>
        <v>225000</v>
      </c>
      <c r="F16" s="93">
        <f t="shared" si="1"/>
        <v>7.4317468370485459E-2</v>
      </c>
      <c r="G16" s="91">
        <v>1</v>
      </c>
      <c r="H16" s="92">
        <v>300000</v>
      </c>
      <c r="I16" s="92">
        <v>225000</v>
      </c>
      <c r="J16" s="94">
        <f t="shared" si="2"/>
        <v>7.4317468370485459E-2</v>
      </c>
      <c r="K16" s="91">
        <f>[1]Dolnośląskie!K16+'[1]Kujawsko-Pomorskie'!J16+[1]Lubelskie!K16+[1]Lubuskie!K16+[1]Łódzkie!K16+[1]Małopolskie!J16+[1]Mazowieckie!K16+[1]Opolskie!K16+[1]Podkarpackie!K16+[1]Podlaskie!K16+[1]Pomorskie!K16+[1]Śląskie!K16+[1]Świętokrzyskie!K16+'[1]Warmińsko-Mazurskie'!K16+[1]Wielkopolskie!K16+[1]Zachodniopomorskie!K16</f>
        <v>0</v>
      </c>
      <c r="L16" s="92">
        <f>[1]Dolnośląskie!L16+'[1]Kujawsko-Pomorskie'!K16+[1]Lubelskie!L16+[1]Lubuskie!L16+[1]Łódzkie!L16+[1]Małopolskie!K16+[1]Mazowieckie!L16+[1]Opolskie!L16+[1]Podkarpackie!L16+[1]Podlaskie!L16+[1]Pomorskie!L16+[1]Śląskie!L16+[1]Świętokrzyskie!L16+'[1]Warmińsko-Mazurskie'!L16+[1]Wielkopolskie!L16+[1]Zachodniopomorskie!L16</f>
        <v>0</v>
      </c>
      <c r="M16" s="95">
        <f>[1]Dolnośląskie!M16+'[1]Kujawsko-Pomorskie'!L16+[1]Lubelskie!M16+[1]Lubuskie!M16+[1]Łódzkie!M16+[1]Małopolskie!L16+[1]Mazowieckie!M16+[1]Opolskie!M16+[1]Podkarpackie!M16+[1]Podlaskie!M16+[1]Pomorskie!M16+[1]Śląskie!M16+[1]Świętokrzyskie!M16+'[1]Warmińsko-Mazurskie'!M16+[1]Wielkopolskie!M16+[1]Zachodniopomorskie!M16</f>
        <v>0</v>
      </c>
      <c r="N16" s="91">
        <f>[1]Dolnośląskie!N16+'[1]Kujawsko-Pomorskie'!M16+[1]Lubelskie!N16+[1]Lubuskie!N16+[1]Łódzkie!N16+[1]Małopolskie!M16+[1]Mazowieckie!N16+[1]Opolskie!N16+[1]Podkarpackie!N16+[1]Podlaskie!N16+[1]Pomorskie!N16+[1]Śląskie!N16+[1]Świętokrzyskie!N16+'[1]Warmińsko-Mazurskie'!N16+[1]Wielkopolskie!N16+[1]Zachodniopomorskie!N16</f>
        <v>1</v>
      </c>
      <c r="O16" s="92">
        <f>[1]Dolnośląskie!O16+'[1]Kujawsko-Pomorskie'!N16+[1]Lubelskie!O16+[1]Lubuskie!O16+[1]Łódzkie!O16+[1]Małopolskie!N16+[1]Mazowieckie!O16+[1]Opolskie!O16+[1]Podkarpackie!O16+[1]Podlaskie!O16+[1]Pomorskie!O16+[1]Śląskie!O16+[1]Świętokrzyskie!O16+'[1]Warmińsko-Mazurskie'!O16+[1]Wielkopolskie!O16+[1]Zachodniopomorskie!O16</f>
        <v>300000</v>
      </c>
      <c r="P16" s="92">
        <f>[1]Dolnośląskie!P16+'[1]Kujawsko-Pomorskie'!O16+[1]Lubelskie!P16+[1]Lubuskie!P16+[1]Łódzkie!P16+[1]Małopolskie!O16+[1]Mazowieckie!P16+[1]Opolskie!P16+[1]Podkarpackie!P16+[1]Podlaskie!P16+[1]Pomorskie!P16+[1]Śląskie!P16+[1]Świętokrzyskie!P16+'[1]Warmińsko-Mazurskie'!P16+[1]Wielkopolskie!P16+[1]Zachodniopomorskie!P16</f>
        <v>225000</v>
      </c>
      <c r="Q16" s="96">
        <f t="shared" si="3"/>
        <v>7.4317468370485459E-2</v>
      </c>
      <c r="R16" s="97">
        <f>[1]Dolnośląskie!R16+'[1]Kujawsko-Pomorskie'!Q16+[1]Lubelskie!R16+[1]Lubuskie!R16+[1]Łódzkie!R16+[1]Małopolskie!Q16+[1]Mazowieckie!R16+[1]Opolskie!R16+[1]Podkarpackie!R16+[1]Podlaskie!R16+[1]Pomorskie!R16+[1]Śląskie!R16+[1]Świętokrzyskie!R16+'[1]Warmińsko-Mazurskie'!R16+[1]Wielkopolskie!R16+[1]Zachodniopomorskie!R16</f>
        <v>0</v>
      </c>
      <c r="S16" s="92">
        <f>[1]Dolnośląskie!S16+'[1]Kujawsko-Pomorskie'!R16+[1]Lubelskie!S16+[1]Lubuskie!S16+[1]Łódzkie!S16+[1]Małopolskie!R16+[1]Mazowieckie!S16+[1]Opolskie!S16+[1]Podkarpackie!S16+[1]Podlaskie!S16+[1]Pomorskie!S16+[1]Śląskie!S16+[1]Świętokrzyskie!S16+'[1]Warmińsko-Mazurskie'!S16+[1]Wielkopolskie!S16+[1]Zachodniopomorskie!S16</f>
        <v>0</v>
      </c>
      <c r="T16" s="95">
        <f>[1]Dolnośląskie!T16+'[1]Kujawsko-Pomorskie'!S16+[1]Lubelskie!T16+[1]Lubuskie!T16+[1]Łódzkie!T16+[1]Małopolskie!S16+[1]Mazowieckie!T16+[1]Opolskie!T16+[1]Podkarpackie!T16+[1]Podlaskie!T16+[1]Pomorskie!T16+[1]Śląskie!T16+[1]Świętokrzyskie!T16+'[1]Warmińsko-Mazurskie'!T16+[1]Wielkopolskie!T16+[1]Zachodniopomorskie!T16</f>
        <v>0</v>
      </c>
      <c r="U16" s="98">
        <f>[1]Dolnośląskie!U16+'[1]Kujawsko-Pomorskie'!T16+[1]Lubelskie!U16+[1]Lubuskie!U16+[1]Łódzkie!U16+[1]Małopolskie!T16+[1]Mazowieckie!U16+[1]Opolskie!U16+[1]Podkarpackie!U16+[1]Podlaskie!U16+[1]Pomorskie!U16+[1]Śląskie!U16+[1]Świętokrzyskie!U16+'[1]Warmińsko-Mazurskie'!U16+[1]Wielkopolskie!U16+[1]Zachodniopomorskie!U16</f>
        <v>0</v>
      </c>
      <c r="V16" s="92">
        <f>[1]Dolnośląskie!V16+'[1]Kujawsko-Pomorskie'!U16+[1]Lubelskie!V16+[1]Lubuskie!V16+[1]Łódzkie!V16+[1]Małopolskie!U16+[1]Mazowieckie!V16+[1]Opolskie!V16+[1]Podkarpackie!V16+[1]Podlaskie!V16+[1]Pomorskie!V16+[1]Śląskie!V16+[1]Świętokrzyskie!V16+'[1]Warmińsko-Mazurskie'!V16+[1]Wielkopolskie!V16+[1]Zachodniopomorskie!V16</f>
        <v>0</v>
      </c>
      <c r="W16" s="95">
        <f>[1]Dolnośląskie!W16+'[1]Kujawsko-Pomorskie'!V16+[1]Lubelskie!W16+[1]Lubuskie!W16+[1]Łódzkie!W16+[1]Małopolskie!V16+[1]Mazowieckie!W16+[1]Opolskie!W16+[1]Podkarpackie!W16+[1]Podlaskie!W16+[1]Pomorskie!W16+[1]Śląskie!W16+[1]Świętokrzyskie!W16+'[1]Warmińsko-Mazurskie'!W16+[1]Wielkopolskie!W16+[1]Zachodniopomorskie!W16</f>
        <v>0</v>
      </c>
      <c r="X16" s="91">
        <f>[1]Dolnośląskie!X16+'[1]Kujawsko-Pomorskie'!W16+[1]Lubelskie!X16+[1]Lubuskie!X16+[1]Łódzkie!X16+[1]Małopolskie!W16+[1]Mazowieckie!X16+[1]Opolskie!X16+[1]Podkarpackie!X16+[1]Podlaskie!X16+[1]Pomorskie!X16+[1]Śląskie!X16+[1]Świętokrzyskie!X16+'[1]Warmińsko-Mazurskie'!X16+[1]Wielkopolskie!X16+[1]Zachodniopomorskie!X16</f>
        <v>1</v>
      </c>
      <c r="Y16" s="92">
        <f>[1]Dolnośląskie!Y16+'[1]Kujawsko-Pomorskie'!X16+[1]Lubelskie!Y16+[1]Lubuskie!Y16+[1]Łódzkie!Y16+[1]Małopolskie!X16+[1]Mazowieckie!Y16+[1]Opolskie!Y16+[1]Podkarpackie!Y16+[1]Podlaskie!Y16+[1]Pomorskie!Y16+[1]Śląskie!Y16+[1]Świętokrzyskie!Y16+'[1]Warmińsko-Mazurskie'!Y16+[1]Wielkopolskie!Y16+[1]Zachodniopomorskie!Y16</f>
        <v>300000</v>
      </c>
      <c r="Z16" s="92">
        <f>[1]Dolnośląskie!Z16+'[1]Kujawsko-Pomorskie'!Y16+[1]Lubelskie!Z16+[1]Lubuskie!Z16+[1]Łódzkie!Z16+[1]Małopolskie!Y16+[1]Mazowieckie!Z16+[1]Opolskie!Z16+[1]Podkarpackie!Z16+[1]Podlaskie!Z16+[1]Pomorskie!Z16+[1]Śląskie!Z16+[1]Świętokrzyskie!Z16+'[1]Warmińsko-Mazurskie'!Z16+[1]Wielkopolskie!Z16+[1]Zachodniopomorskie!Z16</f>
        <v>225000</v>
      </c>
      <c r="AA16" s="96">
        <f t="shared" si="4"/>
        <v>7.4317468370485459E-2</v>
      </c>
      <c r="AB16" s="91">
        <f>[1]Dolnośląskie!AB16+'[1]Kujawsko-Pomorskie'!AA16+[1]Lubelskie!AB16+[1]Lubuskie!AB16+[1]Łódzkie!AB16+[1]Małopolskie!AA16+[1]Mazowieckie!AB16+[1]Opolskie!AB16+[1]Podkarpackie!AB16+[1]Podlaskie!AB16+[1]Pomorskie!AB16+[1]Śląskie!AB16+[1]Świętokrzyskie!AB16+'[1]Warmińsko-Mazurskie'!AB16+[1]Wielkopolskie!AB16+[1]Zachodniopomorskie!AB16</f>
        <v>0</v>
      </c>
      <c r="AC16" s="99">
        <f>[1]Dolnośląskie!AC16+'[1]Kujawsko-Pomorskie'!AB16+[1]Lubelskie!AC16+[1]Lubuskie!AC16+[1]Łódzkie!AC16+[1]Małopolskie!AB16+[1]Mazowieckie!AC16+[1]Opolskie!AC16+[1]Podkarpackie!AC16+[1]Podlaskie!AC16+[1]Pomorskie!AC16+[1]Śląskie!AC16+[1]Świętokrzyskie!AC16+'[1]Warmińsko-Mazurskie'!AC16+[1]Wielkopolskie!AC16+[1]Zachodniopomorskie!AC16</f>
        <v>0</v>
      </c>
      <c r="AD16" s="92">
        <f>[1]Dolnośląskie!AD16+'[1]Kujawsko-Pomorskie'!AC16+[1]Lubelskie!AD16+[1]Lubuskie!AD16+[1]Łódzkie!AD16+[1]Małopolskie!AC16+[1]Mazowieckie!AD16+[1]Opolskie!AD16+[1]Podkarpackie!AD16+[1]Podlaskie!AD16+[1]Pomorskie!AD16+[1]Śląskie!AD16+[1]Świętokrzyskie!AD16+'[1]Warmińsko-Mazurskie'!AD16+[1]Wielkopolskie!AD16+[1]Zachodniopomorskie!AD16</f>
        <v>0</v>
      </c>
      <c r="AE16" s="92">
        <f>[1]Dolnośląskie!AE16+'[1]Kujawsko-Pomorskie'!AD16+[1]Lubelskie!AE16+[1]Lubuskie!AE16+[1]Łódzkie!AE16+[1]Małopolskie!AD16+[1]Mazowieckie!AE16+[1]Opolskie!AE16+[1]Podkarpackie!AE16+[1]Podlaskie!AE16+[1]Pomorskie!AE16+[1]Śląskie!AE16+[1]Świętokrzyskie!AE16+'[1]Warmińsko-Mazurskie'!AE16+[1]Wielkopolskie!AE16+[1]Zachodniopomorskie!AE16</f>
        <v>0</v>
      </c>
      <c r="AF16" s="96">
        <f t="shared" si="5"/>
        <v>0</v>
      </c>
      <c r="AG16" s="100">
        <f>[1]Dolnośląskie!AG16+'[1]Kujawsko-Pomorskie'!AF16+[1]Lubelskie!AG16+[1]Lubuskie!AG16+[1]Łódzkie!AG16+[1]Małopolskie!AF16+[1]Mazowieckie!AG16+[1]Opolskie!AG16+[1]Podkarpackie!AG16+[1]Podlaskie!AG16+[1]Pomorskie!AG16+[1]Śląskie!AG16+[1]Świętokrzyskie!AG16+'[1]Warmińsko-Mazurskie'!AG16+[1]Wielkopolskie!AG16+[1]Zachodniopomorskie!AG16</f>
        <v>0</v>
      </c>
      <c r="AH16" s="92">
        <f>[1]Dolnośląskie!AH16+'[1]Kujawsko-Pomorskie'!AG16+[1]Lubelskie!AH16+[1]Lubuskie!AH16+[1]Łódzkie!AH16+[1]Małopolskie!AG16+[1]Mazowieckie!AH16+[1]Opolskie!AH16+[1]Podkarpackie!AH16+[1]Podlaskie!AH16+[1]Pomorskie!AH16+[1]Śląskie!AH16+[1]Świętokrzyskie!AH16+'[1]Warmińsko-Mazurskie'!AH16+[1]Wielkopolskie!AH16+[1]Zachodniopomorskie!AH16</f>
        <v>0</v>
      </c>
      <c r="AI16" s="95">
        <f>[1]Dolnośląskie!AI16+'[1]Kujawsko-Pomorskie'!AH16+[1]Lubelskie!AI16+[1]Lubuskie!AI16+[1]Łódzkie!AI16+[1]Małopolskie!AH16+[1]Mazowieckie!AI16+[1]Opolskie!AI16+[1]Podkarpackie!AI16+[1]Podlaskie!AI16+[1]Pomorskie!AI16+[1]Śląskie!AI16+[1]Świętokrzyskie!AI16+'[1]Warmińsko-Mazurskie'!AI16+[1]Wielkopolskie!AI16+[1]Zachodniopomorskie!AI16</f>
        <v>0</v>
      </c>
      <c r="AJ16" s="91">
        <f>[1]Dolnośląskie!AJ16+'[1]Kujawsko-Pomorskie'!AI16+[1]Lubelskie!AJ16+[1]Lubuskie!AJ16+[1]Łódzkie!AK16+[1]Małopolskie!AI16+[1]Mazowieckie!AJ16+[1]Opolskie!AB16+[1]Podkarpackie!AJ16+[1]Podlaskie!AJ16+[1]Pomorskie!AJ16+[1]Śląskie!AJ16+[1]Świętokrzyskie!AJ16+'[1]Warmińsko-Mazurskie'!AJ16+[1]Wielkopolskie!AJ16+[1]Zachodniopomorskie!AJ16</f>
        <v>0</v>
      </c>
      <c r="AK16" s="99">
        <f>[1]Dolnośląskie!AK16+'[1]Kujawsko-Pomorskie'!AJ16+[1]Lubelskie!AK16+[1]Lubuskie!AK16+[1]Łódzkie!AL16+[1]Małopolskie!AJ16+[1]Mazowieckie!AK16+[1]Opolskie!AC16+[1]Podkarpackie!AK16+[1]Podlaskie!AK16+[1]Pomorskie!AK16+[1]Śląskie!AK16+[1]Świętokrzyskie!AK16+'[1]Warmińsko-Mazurskie'!AK16+[1]Wielkopolskie!AK16+[1]Zachodniopomorskie!AK16</f>
        <v>0</v>
      </c>
      <c r="AL16" s="92">
        <f>[1]Dolnośląskie!AL16+'[1]Kujawsko-Pomorskie'!AK16+[1]Lubelskie!AL16+[1]Lubuskie!AL16+[1]Łódzkie!AM16+[1]Małopolskie!AK16+[1]Mazowieckie!AL16+[1]Opolskie!AD16+[1]Podkarpackie!AL16+[1]Podlaskie!AL16+[1]Pomorskie!AL16+[1]Śląskie!AL16+[1]Świętokrzyskie!AL16+'[1]Warmińsko-Mazurskie'!AL16+[1]Wielkopolskie!AL16+[1]Zachodniopomorskie!AL16</f>
        <v>0</v>
      </c>
      <c r="AM16" s="92">
        <f>[1]Dolnośląskie!AM16+'[1]Kujawsko-Pomorskie'!AL16+[1]Lubelskie!AM16+[1]Lubuskie!AM16+[1]Łódzkie!AN16+[1]Małopolskie!AL16+[1]Mazowieckie!AM16+[1]Opolskie!AE16+[1]Podkarpackie!AM16+[1]Podlaskie!AM16+[1]Pomorskie!AM16+[1]Śląskie!AM16+[1]Świętokrzyskie!AN16+'[1]Warmińsko-Mazurskie'!AM16+[1]Wielkopolskie!AM16+[1]Zachodniopomorskie!AM16</f>
        <v>0</v>
      </c>
      <c r="AN16" s="92">
        <f>[1]Dolnośląskie!AN16+'[1]Kujawsko-Pomorskie'!AM16+[1]Lubelskie!AN16+[1]Lubuskie!AN16+[1]Łódzkie!AO16+[1]Małopolskie!AM16+[1]Mazowieckie!AN16+[1]Opolskie!AF16+[1]Podkarpackie!AN16+[1]Podlaskie!AN16+[1]Pomorskie!AN16+[1]Śląskie!AN16+[1]Świętokrzyskie!AO16+'[1]Warmińsko-Mazurskie'!AN16+[1]Wielkopolskie!AN16+[1]Zachodniopomorskie!AN16</f>
        <v>0</v>
      </c>
      <c r="AO16" s="92">
        <f>[1]Dolnośląskie!AO16+'[1]Kujawsko-Pomorskie'!AN16+[1]Lubelskie!AO16+[1]Lubuskie!AO16+[1]Łódzkie!AP16+[1]Małopolskie!AN16+[1]Mazowieckie!AO16+[1]Opolskie!AG16+[1]Podkarpackie!AO16+[1]Podlaskie!AO16+[1]Pomorskie!AO16+[1]Śląskie!AO16+[1]Świętokrzyskie!AP16+'[1]Warmińsko-Mazurskie'!AO16+[1]Wielkopolskie!AO16+[1]Zachodniopomorskie!AO16</f>
        <v>0</v>
      </c>
      <c r="AP16" s="96">
        <f t="shared" si="6"/>
        <v>0</v>
      </c>
      <c r="AQ16" s="91">
        <v>0</v>
      </c>
      <c r="AR16" s="92">
        <v>0</v>
      </c>
      <c r="AS16" s="92">
        <v>0</v>
      </c>
      <c r="AT16" s="94">
        <f t="shared" si="7"/>
        <v>0</v>
      </c>
      <c r="AX16" s="74"/>
      <c r="AY16" s="101"/>
    </row>
    <row r="17" spans="1:51" s="87" customFormat="1" ht="36" x14ac:dyDescent="0.25">
      <c r="A17" s="89" t="s">
        <v>45</v>
      </c>
      <c r="B17" s="90">
        <v>89046215.08330667</v>
      </c>
      <c r="C17" s="91">
        <f>[1]Dolnośląskie!C17+'[1]Kujawsko-Pomorskie'!C17+[1]Lubelskie!C17+[1]Lubuskie!C17+[1]Łódzkie!C17+[1]Małopolskie!C17+[1]Mazowieckie!C17+[1]Opolskie!C17+[1]Podkarpackie!C17+[1]Podlaskie!C17+[1]Pomorskie!C17+[1]Śląskie!C17+[1]Świętokrzyskie!C17+'[1]Warmińsko-Mazurskie'!C17+[1]Wielkopolskie!C17+[1]Zachodniopomorskie!C17</f>
        <v>258</v>
      </c>
      <c r="D17" s="92">
        <f>[1]Dolnośląskie!D17+'[1]Kujawsko-Pomorskie'!D17+[1]Lubelskie!D17+[1]Lubuskie!D17+[1]Łódzkie!D17+[1]Małopolskie!D17+[1]Mazowieckie!D17+[1]Opolskie!D17+[1]Podkarpackie!D17+[1]Podlaskie!D17+[1]Pomorskie!D17+[1]Śląskie!D17+[1]Świętokrzyskie!D17+'[1]Warmińsko-Mazurskie'!D17+[1]Wielkopolskie!D17+[1]Zachodniopomorskie!D17</f>
        <v>62063608.159999996</v>
      </c>
      <c r="E17" s="92">
        <f>[1]Dolnośląskie!E17+'[1]Kujawsko-Pomorskie'!E17+[1]Lubelskie!E17+[1]Lubuskie!E17+[1]Łódzkie!E17+[1]Małopolskie!E17+[1]Mazowieckie!E17+[1]Opolskie!E17+[1]Podkarpackie!E17+[1]Podlaskie!E17+[1]Pomorskie!E17+[1]Śląskie!E17+[1]Świętokrzyskie!E17+'[1]Warmińsko-Mazurskie'!E17+[1]Wielkopolskie!E17+[1]Zachodniopomorskie!E17</f>
        <v>46547706.1175</v>
      </c>
      <c r="F17" s="93">
        <f t="shared" si="1"/>
        <v>0.69698198965488589</v>
      </c>
      <c r="G17" s="91">
        <v>211</v>
      </c>
      <c r="H17" s="92">
        <v>47806430.629999995</v>
      </c>
      <c r="I17" s="92">
        <f>H17*0.75</f>
        <v>35854822.972499996</v>
      </c>
      <c r="J17" s="94">
        <f t="shared" si="2"/>
        <v>0.53687212404564266</v>
      </c>
      <c r="K17" s="91">
        <f>[1]Dolnośląskie!K17+'[1]Kujawsko-Pomorskie'!J17+[1]Lubelskie!K17+[1]Lubuskie!K17+[1]Łódzkie!K17+[1]Małopolskie!J17+[1]Mazowieckie!K17+[1]Opolskie!K17+[1]Podkarpackie!K17+[1]Podlaskie!K17+[1]Pomorskie!K17+[1]Śląskie!K17+[1]Świętokrzyskie!K17+'[1]Warmińsko-Mazurskie'!K17+[1]Wielkopolskie!K17+[1]Zachodniopomorskie!K17</f>
        <v>48</v>
      </c>
      <c r="L17" s="92">
        <f>[1]Dolnośląskie!L17+'[1]Kujawsko-Pomorskie'!K17+[1]Lubelskie!L17+[1]Lubuskie!L17+[1]Łódzkie!L17+[1]Małopolskie!K17+[1]Mazowieckie!L17+[1]Opolskie!L17+[1]Podkarpackie!L17+[1]Podlaskie!L17+[1]Pomorskie!L17+[1]Śląskie!L17+[1]Świętokrzyskie!L17+'[1]Warmińsko-Mazurskie'!L17+[1]Wielkopolskie!L17+[1]Zachodniopomorskie!L17</f>
        <v>12447414.300000001</v>
      </c>
      <c r="M17" s="95">
        <f>[1]Dolnośląskie!M17+'[1]Kujawsko-Pomorskie'!L17+[1]Lubelskie!M17+[1]Lubuskie!M17+[1]Łódzkie!M17+[1]Małopolskie!L17+[1]Mazowieckie!M17+[1]Opolskie!M17+[1]Podkarpackie!M17+[1]Podlaskie!M17+[1]Pomorskie!M17+[1]Śląskie!M17+[1]Świętokrzyskie!M17+'[1]Warmińsko-Mazurskie'!M17+[1]Wielkopolskie!M17+[1]Zachodniopomorskie!M17</f>
        <v>9335560.7249999996</v>
      </c>
      <c r="N17" s="91">
        <f>[1]Dolnośląskie!N17+'[1]Kujawsko-Pomorskie'!M17+[1]Lubelskie!N17+[1]Lubuskie!N17+[1]Łódzkie!N17+[1]Małopolskie!M17+[1]Mazowieckie!N17+[1]Opolskie!N17+[1]Podkarpackie!N17+[1]Podlaskie!N17+[1]Pomorskie!N17+[1]Śląskie!N17+[1]Świętokrzyskie!N17+'[1]Warmińsko-Mazurskie'!N17+[1]Wielkopolskie!N17+[1]Zachodniopomorskie!N17</f>
        <v>87</v>
      </c>
      <c r="O17" s="92">
        <f>[1]Dolnośląskie!O17+'[1]Kujawsko-Pomorskie'!N17+[1]Lubelskie!O17+[1]Lubuskie!O17+[1]Łódzkie!O17+[1]Małopolskie!N17+[1]Mazowieckie!O17+[1]Opolskie!O17+[1]Podkarpackie!O17+[1]Podlaskie!O17+[1]Pomorskie!O17+[1]Śląskie!O17+[1]Świętokrzyskie!O17+'[1]Warmińsko-Mazurskie'!O17+[1]Wielkopolskie!O17+[1]Zachodniopomorskie!O17</f>
        <v>17560853.289999999</v>
      </c>
      <c r="P17" s="92">
        <f>[1]Dolnośląskie!P17+'[1]Kujawsko-Pomorskie'!O17+[1]Lubelskie!P17+[1]Lubuskie!P17+[1]Łódzkie!P17+[1]Małopolskie!O17+[1]Mazowieckie!P17+[1]Opolskie!P17+[1]Podkarpackie!P17+[1]Podlaskie!P17+[1]Pomorskie!P17+[1]Śląskie!P17+[1]Świętokrzyskie!P17+'[1]Warmińsko-Mazurskie'!P17+[1]Wielkopolskie!P17+[1]Zachodniopomorskie!P17</f>
        <v>13170639.710000001</v>
      </c>
      <c r="Q17" s="96">
        <f t="shared" si="3"/>
        <v>0.1972105526728008</v>
      </c>
      <c r="R17" s="97">
        <f>[1]Dolnośląskie!R17+'[1]Kujawsko-Pomorskie'!Q17+[1]Lubelskie!R17+[1]Lubuskie!R17+[1]Łódzkie!R17+[1]Małopolskie!Q17+[1]Mazowieckie!R17+[1]Opolskie!R17+[1]Podkarpackie!R17+[1]Podlaskie!R17+[1]Pomorskie!R17+[1]Śląskie!R17+[1]Świętokrzyskie!R17+'[1]Warmińsko-Mazurskie'!R17+[1]Wielkopolskie!R17+[1]Zachodniopomorskie!R17</f>
        <v>4</v>
      </c>
      <c r="S17" s="92">
        <f>[1]Dolnośląskie!S17+'[1]Kujawsko-Pomorskie'!R17+[1]Lubelskie!S17+[1]Lubuskie!S17+[1]Łódzkie!S17+[1]Małopolskie!R17+[1]Mazowieckie!S17+[1]Opolskie!S17+[1]Podkarpackie!S17+[1]Podlaskie!S17+[1]Pomorskie!S17+[1]Śląskie!S17+[1]Świętokrzyskie!S17+'[1]Warmińsko-Mazurskie'!S17+[1]Wielkopolskie!S17+[1]Zachodniopomorskie!S17</f>
        <v>717790.55999999994</v>
      </c>
      <c r="T17" s="95">
        <f>[1]Dolnośląskie!T17+'[1]Kujawsko-Pomorskie'!S17+[1]Lubelskie!T17+[1]Lubuskie!T17+[1]Łódzkie!T17+[1]Małopolskie!S17+[1]Mazowieckie!T17+[1]Opolskie!T17+[1]Podkarpackie!T17+[1]Podlaskie!T17+[1]Pomorskie!T17+[1]Śląskie!T17+[1]Świętokrzyskie!T17+'[1]Warmińsko-Mazurskie'!T17+[1]Wielkopolskie!T17+[1]Zachodniopomorskie!T17</f>
        <v>538342.90749999997</v>
      </c>
      <c r="U17" s="98">
        <f>[1]Dolnośląskie!U17+'[1]Kujawsko-Pomorskie'!T17+[1]Lubelskie!U17+[1]Lubuskie!U17+[1]Łódzkie!U17+[1]Małopolskie!T17+[1]Mazowieckie!U17+[1]Opolskie!U17+[1]Podkarpackie!U17+[1]Podlaskie!U17+[1]Pomorskie!U17+[1]Śląskie!U17+[1]Świętokrzyskie!U17+'[1]Warmińsko-Mazurskie'!U17+[1]Wielkopolskie!U17+[1]Zachodniopomorskie!U17</f>
        <v>3</v>
      </c>
      <c r="V17" s="92">
        <f>[1]Dolnośląskie!V17+'[1]Kujawsko-Pomorskie'!U17+[1]Lubelskie!V17+[1]Lubuskie!V17+[1]Łódzkie!V17+[1]Małopolskie!U17+[1]Mazowieckie!V17+[1]Opolskie!V17+[1]Podkarpackie!V17+[1]Podlaskie!V17+[1]Pomorskie!V17+[1]Śląskie!V17+[1]Świętokrzyskie!V17+'[1]Warmińsko-Mazurskie'!V17+[1]Wielkopolskie!V17+[1]Zachodniopomorskie!V17</f>
        <v>40902.22</v>
      </c>
      <c r="W17" s="95">
        <f>[1]Dolnośląskie!W17+'[1]Kujawsko-Pomorskie'!V17+[1]Lubelskie!W17+[1]Lubuskie!W17+[1]Łódzkie!W17+[1]Małopolskie!V17+[1]Mazowieckie!W17+[1]Opolskie!W17+[1]Podkarpackie!W17+[1]Podlaskie!W17+[1]Pomorskie!W17+[1]Śląskie!W17+[1]Świętokrzyskie!W17+'[1]Warmińsko-Mazurskie'!W17+[1]Wielkopolskie!W17+[1]Zachodniopomorskie!W17</f>
        <v>30676.664499999999</v>
      </c>
      <c r="X17" s="91">
        <f>[1]Dolnośląskie!X17+'[1]Kujawsko-Pomorskie'!W17+[1]Lubelskie!X17+[1]Lubuskie!X17+[1]Łódzkie!X17+[1]Małopolskie!W17+[1]Mazowieckie!X17+[1]Opolskie!X17+[1]Podkarpackie!X17+[1]Podlaskie!X17+[1]Pomorskie!X17+[1]Śląskie!X17+[1]Świętokrzyskie!X17+'[1]Warmińsko-Mazurskie'!X17+[1]Wielkopolskie!X17+[1]Zachodniopomorskie!X17</f>
        <v>83</v>
      </c>
      <c r="Y17" s="92">
        <f>[1]Dolnośląskie!Y17+'[1]Kujawsko-Pomorskie'!X17+[1]Lubelskie!Y17+[1]Lubuskie!Y17+[1]Łódzkie!Y17+[1]Małopolskie!X17+[1]Mazowieckie!Y17+[1]Opolskie!Y17+[1]Podkarpackie!Y17+[1]Podlaskie!Y17+[1]Pomorskie!Y17+[1]Śląskie!Y17+[1]Świętokrzyskie!Y17+'[1]Warmińsko-Mazurskie'!Y17+[1]Wielkopolskie!Y17+[1]Zachodniopomorskie!Y17</f>
        <v>16802160.510000002</v>
      </c>
      <c r="Z17" s="92">
        <f>[1]Dolnośląskie!Z17+'[1]Kujawsko-Pomorskie'!Y17+[1]Lubelskie!Z17+[1]Lubuskie!Z17+[1]Łódzkie!Z17+[1]Małopolskie!Y17+[1]Mazowieckie!Z17+[1]Opolskie!Z17+[1]Podkarpackie!Z17+[1]Podlaskie!Z17+[1]Pomorskie!Z17+[1]Śląskie!Z17+[1]Świętokrzyskie!Z17+'[1]Warmińsko-Mazurskie'!Z17+[1]Wielkopolskie!Z17+[1]Zachodniopomorskie!Z17</f>
        <v>12601620.138</v>
      </c>
      <c r="AA17" s="96">
        <f t="shared" si="4"/>
        <v>0.1886903389917341</v>
      </c>
      <c r="AB17" s="91">
        <f>[1]Dolnośląskie!AB17+'[1]Kujawsko-Pomorskie'!AA17+[1]Lubelskie!AB17+[1]Lubuskie!AB17+[1]Łódzkie!AB17+[1]Małopolskie!AA17+[1]Mazowieckie!AB17+[1]Opolskie!AB17+[1]Podkarpackie!AB17+[1]Podlaskie!AB17+[1]Pomorskie!AB17+[1]Śląskie!AB17+[1]Świętokrzyskie!AB17+'[1]Warmińsko-Mazurskie'!AB17+[1]Wielkopolskie!AB17+[1]Zachodniopomorskie!AB17</f>
        <v>61</v>
      </c>
      <c r="AC17" s="99">
        <f>[1]Dolnośląskie!AC17+'[1]Kujawsko-Pomorskie'!AB17+[1]Lubelskie!AC17+[1]Lubuskie!AC17+[1]Łódzkie!AC17+[1]Małopolskie!AB17+[1]Mazowieckie!AC17+[1]Opolskie!AC17+[1]Podkarpackie!AC17+[1]Podlaskie!AC17+[1]Pomorskie!AC17+[1]Śląskie!AC17+[1]Świętokrzyskie!AC17+'[1]Warmińsko-Mazurskie'!AC17+[1]Wielkopolskie!AC17+[1]Zachodniopomorskie!AC17</f>
        <v>61</v>
      </c>
      <c r="AD17" s="92">
        <f>[1]Dolnośląskie!AD17+'[1]Kujawsko-Pomorskie'!AC17+[1]Lubelskie!AD17+[1]Lubuskie!AD17+[1]Łódzkie!AD17+[1]Małopolskie!AC17+[1]Mazowieckie!AD17+[1]Opolskie!AD17+[1]Podkarpackie!AD17+[1]Podlaskie!AD17+[1]Pomorskie!AD17+[1]Śląskie!AD17+[1]Świętokrzyskie!AD17+'[1]Warmińsko-Mazurskie'!AD17+[1]Wielkopolskie!AD17+[1]Zachodniopomorskie!AD17</f>
        <v>11549679.580000002</v>
      </c>
      <c r="AE17" s="92">
        <f>[1]Dolnośląskie!AE17+'[1]Kujawsko-Pomorskie'!AD17+[1]Lubelskie!AE17+[1]Lubuskie!AE17+[1]Łódzkie!AE17+[1]Małopolskie!AD17+[1]Mazowieckie!AE17+[1]Opolskie!AE17+[1]Podkarpackie!AE17+[1]Podlaskie!AE17+[1]Pomorskie!AE17+[1]Śląskie!AE17+[1]Świętokrzyskie!AE17+'[1]Warmińsko-Mazurskie'!AE17+[1]Wielkopolskie!AE17+[1]Zachodniopomorskie!AE17</f>
        <v>8662259.6850000005</v>
      </c>
      <c r="AF17" s="96">
        <f t="shared" si="5"/>
        <v>0.12970432902953558</v>
      </c>
      <c r="AG17" s="100">
        <f>[1]Dolnośląskie!AG17+'[1]Kujawsko-Pomorskie'!AF17+[1]Lubelskie!AG17+[1]Lubuskie!AG17+[1]Łódzkie!AG17+[1]Małopolskie!AF17+[1]Mazowieckie!AG17+[1]Opolskie!AG17+[1]Podkarpackie!AG17+[1]Podlaskie!AG17+[1]Pomorskie!AG17+[1]Śląskie!AG17+[1]Świętokrzyskie!AG17+'[1]Warmińsko-Mazurskie'!AG17+[1]Wielkopolskie!AG17+[1]Zachodniopomorskie!AG17</f>
        <v>1</v>
      </c>
      <c r="AH17" s="92">
        <f>[1]Dolnośląskie!AH17+'[1]Kujawsko-Pomorskie'!AG17+[1]Lubelskie!AH17+[1]Lubuskie!AH17+[1]Łódzkie!AH17+[1]Małopolskie!AG17+[1]Mazowieckie!AH17+[1]Opolskie!AH17+[1]Podkarpackie!AH17+[1]Podlaskie!AH17+[1]Pomorskie!AH17+[1]Śląskie!AH17+[1]Świętokrzyskie!AH17+'[1]Warmińsko-Mazurskie'!AH17+[1]Wielkopolskie!AH17+[1]Zachodniopomorskie!AH17</f>
        <v>117000</v>
      </c>
      <c r="AI17" s="95">
        <f>[1]Dolnośląskie!AI17+'[1]Kujawsko-Pomorskie'!AH17+[1]Lubelskie!AI17+[1]Lubuskie!AI17+[1]Łódzkie!AI17+[1]Małopolskie!AH17+[1]Mazowieckie!AI17+[1]Opolskie!AI17+[1]Podkarpackie!AI17+[1]Podlaskie!AI17+[1]Pomorskie!AI17+[1]Śląskie!AI17+[1]Świętokrzyskie!AI17+'[1]Warmińsko-Mazurskie'!AI17+[1]Wielkopolskie!AI17+[1]Zachodniopomorskie!AI17</f>
        <v>0</v>
      </c>
      <c r="AJ17" s="91">
        <f>[1]Dolnośląskie!AJ17+'[1]Kujawsko-Pomorskie'!AI17+[1]Lubelskie!AJ17+[1]Lubuskie!AJ17+[1]Łódzkie!AK17+[1]Małopolskie!AI17+[1]Mazowieckie!AJ17+[1]Opolskie!AB17+[1]Podkarpackie!AJ17+[1]Podlaskie!AJ17+[1]Pomorskie!AJ17+[1]Śląskie!AJ17+[1]Świętokrzyskie!AJ17+'[1]Warmińsko-Mazurskie'!AJ17+[1]Wielkopolskie!AJ17+[1]Zachodniopomorskie!AJ17</f>
        <v>129</v>
      </c>
      <c r="AK17" s="99">
        <f>[1]Dolnośląskie!AK17+'[1]Kujawsko-Pomorskie'!AJ17+[1]Lubelskie!AK17+[1]Lubuskie!AK17+[1]Łódzkie!AL17+[1]Małopolskie!AJ17+[1]Mazowieckie!AK17+[1]Opolskie!AC17+[1]Podkarpackie!AK17+[1]Podlaskie!AK17+[1]Pomorskie!AK17+[1]Śląskie!AK17+[1]Świętokrzyskie!AK17+'[1]Warmińsko-Mazurskie'!AK17+[1]Wielkopolskie!AK17+[1]Zachodniopomorskie!AK17</f>
        <v>71</v>
      </c>
      <c r="AL17" s="92">
        <f>[1]Dolnośląskie!AL17+'[1]Kujawsko-Pomorskie'!AK17+[1]Lubelskie!AL17+[1]Lubuskie!AL17+[1]Łódzkie!AM17+[1]Małopolskie!AK17+[1]Mazowieckie!AL17+[1]Opolskie!AD17+[1]Podkarpackie!AL17+[1]Podlaskie!AL17+[1]Pomorskie!AL17+[1]Śląskie!AL17+[1]Świętokrzyskie!AL17+'[1]Warmińsko-Mazurskie'!AL17+[1]Wielkopolskie!AL17+[1]Zachodniopomorskie!AL17</f>
        <v>12424224.309999999</v>
      </c>
      <c r="AM17" s="92">
        <f>[1]Dolnośląskie!AM17+'[1]Kujawsko-Pomorskie'!AL17+[1]Lubelskie!AM17+[1]Lubuskie!AM17+[1]Łódzkie!AN17+[1]Małopolskie!AL17+[1]Mazowieckie!AM17+[1]Opolskie!AE17+[1]Podkarpackie!AM17+[1]Podlaskie!AM17+[1]Pomorskie!AM17+[1]Śląskie!AM17+[1]Świętokrzyskie!AN17+'[1]Warmińsko-Mazurskie'!AM17+[1]Wielkopolskie!AM17+[1]Zachodniopomorskie!AM17</f>
        <v>9318168.0099999998</v>
      </c>
      <c r="AN17" s="92">
        <f>[1]Dolnośląskie!AN17+'[1]Kujawsko-Pomorskie'!AM17+[1]Lubelskie!AN17+[1]Lubuskie!AN17+[1]Łódzkie!AO17+[1]Małopolskie!AM17+[1]Mazowieckie!AN17+[1]Opolskie!AF17+[1]Podkarpackie!AN17+[1]Podlaskie!AN17+[1]Pomorskie!AN17+[1]Śląskie!AN17+[1]Świętokrzyskie!AO17+'[1]Warmińsko-Mazurskie'!AN17+[1]Wielkopolskie!AN17+[1]Zachodniopomorskie!AN17</f>
        <v>11823190.409999985</v>
      </c>
      <c r="AO17" s="92">
        <f>[1]Dolnośląskie!AO17+'[1]Kujawsko-Pomorskie'!AN17+[1]Lubelskie!AO17+[1]Lubuskie!AO17+[1]Łódzkie!AP17+[1]Małopolskie!AN17+[1]Mazowieckie!AO17+[1]Opolskie!AG17+[1]Podkarpackie!AO17+[1]Podlaskie!AO17+[1]Pomorskie!AO17+[1]Śląskie!AO17+[1]Świętokrzyskie!AP17+'[1]Warmińsko-Mazurskie'!AO17+[1]Wielkopolskie!AO17+[1]Zachodniopomorskie!AO17</f>
        <v>8867392.7300000004</v>
      </c>
      <c r="AP17" s="96">
        <f t="shared" si="6"/>
        <v>0.13952557442645472</v>
      </c>
      <c r="AQ17" s="91">
        <v>40</v>
      </c>
      <c r="AR17" s="92">
        <v>6852347.1600000001</v>
      </c>
      <c r="AS17" s="92">
        <v>5139260.22</v>
      </c>
      <c r="AT17" s="94">
        <f t="shared" si="7"/>
        <v>7.6952705441655514E-2</v>
      </c>
      <c r="AX17" s="74"/>
      <c r="AY17" s="101"/>
    </row>
    <row r="18" spans="1:51" s="87" customFormat="1" ht="28.5" x14ac:dyDescent="0.25">
      <c r="A18" s="89" t="s">
        <v>46</v>
      </c>
      <c r="B18" s="90">
        <v>36059922.965803221</v>
      </c>
      <c r="C18" s="91">
        <f>[1]Dolnośląskie!C18+'[1]Kujawsko-Pomorskie'!C18+[1]Lubelskie!C18+[1]Lubuskie!C18+[1]Łódzkie!C18+[1]Małopolskie!C18+[1]Mazowieckie!C18+[1]Opolskie!C18+[1]Podkarpackie!C18+[1]Podlaskie!C18+[1]Pomorskie!C18+[1]Śląskie!C18+[1]Świętokrzyskie!C18+'[1]Warmińsko-Mazurskie'!C18+[1]Wielkopolskie!C18+[1]Zachodniopomorskie!C18</f>
        <v>321</v>
      </c>
      <c r="D18" s="92">
        <f>[1]Dolnośląskie!D18+'[1]Kujawsko-Pomorskie'!D18+[1]Lubelskie!D18+[1]Lubuskie!D18+[1]Łódzkie!D18+[1]Małopolskie!D18+[1]Mazowieckie!D18+[1]Opolskie!D18+[1]Podkarpackie!D18+[1]Podlaskie!D18+[1]Pomorskie!D18+[1]Śląskie!D18+[1]Świętokrzyskie!D18+'[1]Warmińsko-Mazurskie'!D18+[1]Wielkopolskie!D18+[1]Zachodniopomorskie!D18</f>
        <v>39220016.230000004</v>
      </c>
      <c r="E18" s="92">
        <f>[1]Dolnośląskie!E18+'[1]Kujawsko-Pomorskie'!E18+[1]Lubelskie!E18+[1]Lubuskie!E18+[1]Łódzkie!E18+[1]Małopolskie!E18+[1]Mazowieckie!E18+[1]Opolskie!E18+[1]Podkarpackie!E18+[1]Podlaskie!E18+[1]Pomorskie!E18+[1]Śląskie!E18+[1]Świętokrzyskie!E18+'[1]Warmińsko-Mazurskie'!E18+[1]Wielkopolskie!E18+[1]Zachodniopomorskie!E18</f>
        <v>29415012.172499999</v>
      </c>
      <c r="F18" s="93">
        <f t="shared" si="1"/>
        <v>1.0876344984761503</v>
      </c>
      <c r="G18" s="91">
        <v>269</v>
      </c>
      <c r="H18" s="92">
        <v>32659185.249999993</v>
      </c>
      <c r="I18" s="92">
        <f>H18*0.75</f>
        <v>24494388.937499993</v>
      </c>
      <c r="J18" s="94">
        <f t="shared" si="2"/>
        <v>0.90569204157678718</v>
      </c>
      <c r="K18" s="91">
        <f>[1]Dolnośląskie!K18+'[1]Kujawsko-Pomorskie'!J18+[1]Lubelskie!K18+[1]Lubuskie!K18+[1]Łódzkie!K18+[1]Małopolskie!J18+[1]Mazowieckie!K18+[1]Opolskie!K18+[1]Podkarpackie!K18+[1]Podlaskie!K18+[1]Pomorskie!K18+[1]Śląskie!K18+[1]Świętokrzyskie!K18+'[1]Warmińsko-Mazurskie'!K18+[1]Wielkopolskie!K18+[1]Zachodniopomorskie!K18</f>
        <v>54</v>
      </c>
      <c r="L18" s="92">
        <f>[1]Dolnośląskie!L18+'[1]Kujawsko-Pomorskie'!K18+[1]Lubelskie!L18+[1]Lubuskie!L18+[1]Łódzkie!L18+[1]Małopolskie!K18+[1]Mazowieckie!L18+[1]Opolskie!L18+[1]Podkarpackie!L18+[1]Podlaskie!L18+[1]Pomorskie!L18+[1]Śląskie!L18+[1]Świętokrzyskie!L18+'[1]Warmińsko-Mazurskie'!L18+[1]Wielkopolskie!L18+[1]Zachodniopomorskie!L18</f>
        <v>6620353.7599999998</v>
      </c>
      <c r="M18" s="95">
        <f>[1]Dolnośląskie!M18+'[1]Kujawsko-Pomorskie'!L18+[1]Lubelskie!M18+[1]Lubuskie!M18+[1]Łódzkie!M18+[1]Małopolskie!L18+[1]Mazowieckie!M18+[1]Opolskie!M18+[1]Podkarpackie!M18+[1]Podlaskie!M18+[1]Pomorskie!M18+[1]Śląskie!M18+[1]Świętokrzyskie!M18+'[1]Warmińsko-Mazurskie'!M18+[1]Wielkopolskie!M18+[1]Zachodniopomorskie!M18</f>
        <v>4965265.3199999994</v>
      </c>
      <c r="N18" s="91">
        <f>[1]Dolnośląskie!N18+'[1]Kujawsko-Pomorskie'!M18+[1]Lubelskie!N18+[1]Lubuskie!N18+[1]Łódzkie!N18+[1]Małopolskie!M18+[1]Mazowieckie!N18+[1]Opolskie!N18+[1]Podkarpackie!N18+[1]Podlaskie!N18+[1]Pomorskie!N18+[1]Śląskie!N18+[1]Świętokrzyskie!N18+'[1]Warmińsko-Mazurskie'!N18+[1]Wielkopolskie!N18+[1]Zachodniopomorskie!N18</f>
        <v>182</v>
      </c>
      <c r="O18" s="92">
        <f>[1]Dolnośląskie!O18+'[1]Kujawsko-Pomorskie'!N18+[1]Lubelskie!O18+[1]Lubuskie!O18+[1]Łódzkie!O18+[1]Małopolskie!N18+[1]Mazowieckie!O18+[1]Opolskie!O18+[1]Podkarpackie!O18+[1]Podlaskie!O18+[1]Pomorskie!O18+[1]Śląskie!O18+[1]Świętokrzyskie!O18+'[1]Warmińsko-Mazurskie'!O18+[1]Wielkopolskie!O18+[1]Zachodniopomorskie!O18</f>
        <v>16954888.810000002</v>
      </c>
      <c r="P18" s="92">
        <f>[1]Dolnośląskie!P18+'[1]Kujawsko-Pomorskie'!O18+[1]Lubelskie!P18+[1]Lubuskie!P18+[1]Łódzkie!P18+[1]Małopolskie!O18+[1]Mazowieckie!P18+[1]Opolskie!P18+[1]Podkarpackie!P18+[1]Podlaskie!P18+[1]Pomorskie!P18+[1]Śląskie!P18+[1]Świętokrzyskie!P18+'[1]Warmińsko-Mazurskie'!P18+[1]Wielkopolskie!P18+[1]Zachodniopomorskie!P18</f>
        <v>12716166.370000001</v>
      </c>
      <c r="Q18" s="96">
        <f t="shared" si="3"/>
        <v>0.47018649557512548</v>
      </c>
      <c r="R18" s="97">
        <f>[1]Dolnośląskie!R18+'[1]Kujawsko-Pomorskie'!Q18+[1]Lubelskie!R18+[1]Lubuskie!R18+[1]Łódzkie!R18+[1]Małopolskie!Q18+[1]Mazowieckie!R18+[1]Opolskie!R18+[1]Podkarpackie!R18+[1]Podlaskie!R18+[1]Pomorskie!R18+[1]Śląskie!R18+[1]Świętokrzyskie!R18+'[1]Warmińsko-Mazurskie'!R18+[1]Wielkopolskie!R18+[1]Zachodniopomorskie!R18</f>
        <v>2</v>
      </c>
      <c r="S18" s="92">
        <f>[1]Dolnośląskie!S18+'[1]Kujawsko-Pomorskie'!R18+[1]Lubelskie!S18+[1]Lubuskie!S18+[1]Łódzkie!S18+[1]Małopolskie!R18+[1]Mazowieckie!S18+[1]Opolskie!S18+[1]Podkarpackie!S18+[1]Podlaskie!S18+[1]Pomorskie!S18+[1]Śląskie!S18+[1]Świętokrzyskie!S18+'[1]Warmińsko-Mazurskie'!S18+[1]Wielkopolskie!S18+[1]Zachodniopomorskie!S18</f>
        <v>44700.600000000006</v>
      </c>
      <c r="T18" s="95">
        <f>[1]Dolnośląskie!T18+'[1]Kujawsko-Pomorskie'!S18+[1]Lubelskie!T18+[1]Lubuskie!T18+[1]Łódzkie!T18+[1]Małopolskie!S18+[1]Mazowieckie!T18+[1]Opolskie!T18+[1]Podkarpackie!T18+[1]Podlaskie!T18+[1]Pomorskie!T18+[1]Śląskie!T18+[1]Świętokrzyskie!T18+'[1]Warmińsko-Mazurskie'!T18+[1]Wielkopolskie!T18+[1]Zachodniopomorskie!T18</f>
        <v>33525.449999999997</v>
      </c>
      <c r="U18" s="98">
        <f>[1]Dolnośląskie!U18+'[1]Kujawsko-Pomorskie'!T18+[1]Lubelskie!U18+[1]Lubuskie!U18+[1]Łódzkie!U18+[1]Małopolskie!T18+[1]Mazowieckie!U18+[1]Opolskie!U18+[1]Podkarpackie!U18+[1]Podlaskie!U18+[1]Pomorskie!U18+[1]Śląskie!U18+[1]Świętokrzyskie!U18+'[1]Warmińsko-Mazurskie'!U18+[1]Wielkopolskie!U18+[1]Zachodniopomorskie!U18</f>
        <v>13</v>
      </c>
      <c r="V18" s="92">
        <f>[1]Dolnośląskie!V18+'[1]Kujawsko-Pomorskie'!U18+[1]Lubelskie!V18+[1]Lubuskie!V18+[1]Łódzkie!V18+[1]Małopolskie!U18+[1]Mazowieckie!V18+[1]Opolskie!V18+[1]Podkarpackie!V18+[1]Podlaskie!V18+[1]Pomorskie!V18+[1]Śląskie!V18+[1]Świętokrzyskie!V18+'[1]Warmińsko-Mazurskie'!V18+[1]Wielkopolskie!V18+[1]Zachodniopomorskie!V18</f>
        <v>62103.67</v>
      </c>
      <c r="W18" s="95">
        <f>[1]Dolnośląskie!W18+'[1]Kujawsko-Pomorskie'!V18+[1]Lubelskie!W18+[1]Lubuskie!W18+[1]Łódzkie!W18+[1]Małopolskie!V18+[1]Mazowieckie!W18+[1]Opolskie!W18+[1]Podkarpackie!W18+[1]Podlaskie!W18+[1]Pomorskie!W18+[1]Śląskie!W18+[1]Świętokrzyskie!W18+'[1]Warmińsko-Mazurskie'!W18+[1]Wielkopolskie!W18+[1]Zachodniopomorskie!W18</f>
        <v>46577.752499999995</v>
      </c>
      <c r="X18" s="91">
        <f>[1]Dolnośląskie!X18+'[1]Kujawsko-Pomorskie'!W18+[1]Lubelskie!X18+[1]Lubuskie!X18+[1]Łódzkie!X18+[1]Małopolskie!W18+[1]Mazowieckie!X18+[1]Opolskie!X18+[1]Podkarpackie!X18+[1]Podlaskie!X18+[1]Pomorskie!X18+[1]Śląskie!X18+[1]Świętokrzyskie!X18+'[1]Warmińsko-Mazurskie'!X18+[1]Wielkopolskie!X18+[1]Zachodniopomorskie!X18</f>
        <v>180</v>
      </c>
      <c r="Y18" s="92">
        <f>[1]Dolnośląskie!Y18+'[1]Kujawsko-Pomorskie'!X18+[1]Lubelskie!Y18+[1]Lubuskie!Y18+[1]Łódzkie!Y18+[1]Małopolskie!X18+[1]Mazowieckie!Y18+[1]Opolskie!Y18+[1]Podkarpackie!Y18+[1]Podlaskie!Y18+[1]Pomorskie!Y18+[1]Śląskie!Y18+[1]Świętokrzyskie!Y18+'[1]Warmińsko-Mazurskie'!Y18+[1]Wielkopolskie!Y18+[1]Zachodniopomorskie!Y18</f>
        <v>16848084.539999999</v>
      </c>
      <c r="Z18" s="92">
        <f>[1]Dolnośląskie!Z18+'[1]Kujawsko-Pomorskie'!Y18+[1]Lubelskie!Z18+[1]Lubuskie!Z18+[1]Łódzkie!Z18+[1]Małopolskie!Y18+[1]Mazowieckie!Z18+[1]Opolskie!Z18+[1]Podkarpackie!Z18+[1]Podlaskie!Z18+[1]Pomorskie!Z18+[1]Śląskie!Z18+[1]Świętokrzyskie!Z18+'[1]Warmińsko-Mazurskie'!Z18+[1]Wielkopolskie!Z18+[1]Zachodniopomorskie!Z18</f>
        <v>12636063.1675</v>
      </c>
      <c r="AA18" s="96">
        <f t="shared" si="4"/>
        <v>0.46722464038477224</v>
      </c>
      <c r="AB18" s="91">
        <f>[1]Dolnośląskie!AB18+'[1]Kujawsko-Pomorskie'!AA18+[1]Lubelskie!AB18+[1]Lubuskie!AB18+[1]Łódzkie!AB18+[1]Małopolskie!AA18+[1]Mazowieckie!AB18+[1]Opolskie!AB18+[1]Podkarpackie!AB18+[1]Podlaskie!AB18+[1]Pomorskie!AB18+[1]Śląskie!AB18+[1]Świętokrzyskie!AB18+'[1]Warmińsko-Mazurskie'!AB18+[1]Wielkopolskie!AB18+[1]Zachodniopomorskie!AB18</f>
        <v>110</v>
      </c>
      <c r="AC18" s="99">
        <f>[1]Dolnośląskie!AC18+'[1]Kujawsko-Pomorskie'!AB18+[1]Lubelskie!AC18+[1]Lubuskie!AC18+[1]Łódzkie!AC18+[1]Małopolskie!AB18+[1]Mazowieckie!AC18+[1]Opolskie!AC18+[1]Podkarpackie!AC18+[1]Podlaskie!AC18+[1]Pomorskie!AC18+[1]Śląskie!AC18+[1]Świętokrzyskie!AC18+'[1]Warmińsko-Mazurskie'!AC18+[1]Wielkopolskie!AC18+[1]Zachodniopomorskie!AC18</f>
        <v>111</v>
      </c>
      <c r="AD18" s="92">
        <f>[1]Dolnośląskie!AD18+'[1]Kujawsko-Pomorskie'!AC18+[1]Lubelskie!AD18+[1]Lubuskie!AD18+[1]Łódzkie!AD18+[1]Małopolskie!AC18+[1]Mazowieckie!AD18+[1]Opolskie!AD18+[1]Podkarpackie!AD18+[1]Podlaskie!AD18+[1]Pomorskie!AD18+[1]Śląskie!AD18+[1]Świętokrzyskie!AD18+'[1]Warmińsko-Mazurskie'!AD18+[1]Wielkopolskie!AD18+[1]Zachodniopomorskie!AD18</f>
        <v>7252862.5500000007</v>
      </c>
      <c r="AE18" s="92">
        <f>[1]Dolnośląskie!AE18+'[1]Kujawsko-Pomorskie'!AD18+[1]Lubelskie!AE18+[1]Lubuskie!AE18+[1]Łódzkie!AE18+[1]Małopolskie!AD18+[1]Mazowieckie!AE18+[1]Opolskie!AE18+[1]Podkarpackie!AE18+[1]Podlaskie!AE18+[1]Pomorskie!AE18+[1]Śląskie!AE18+[1]Świętokrzyskie!AE18+'[1]Warmińsko-Mazurskie'!AE18+[1]Wielkopolskie!AE18+[1]Zachodniopomorskie!AE18</f>
        <v>5439646.9124999996</v>
      </c>
      <c r="AF18" s="96">
        <f t="shared" si="5"/>
        <v>0.20113361187371706</v>
      </c>
      <c r="AG18" s="100">
        <f>[1]Dolnośląskie!AG18+'[1]Kujawsko-Pomorskie'!AF18+[1]Lubelskie!AG18+[1]Lubuskie!AG18+[1]Łódzkie!AG18+[1]Małopolskie!AF18+[1]Mazowieckie!AG18+[1]Opolskie!AG18+[1]Podkarpackie!AG18+[1]Podlaskie!AG18+[1]Pomorskie!AG18+[1]Śląskie!AG18+[1]Świętokrzyskie!AG18+'[1]Warmińsko-Mazurskie'!AG18+[1]Wielkopolskie!AG18+[1]Zachodniopomorskie!AG18</f>
        <v>0</v>
      </c>
      <c r="AH18" s="92">
        <f>[1]Dolnośląskie!AH18+'[1]Kujawsko-Pomorskie'!AG18+[1]Lubelskie!AH18+[1]Lubuskie!AH18+[1]Łódzkie!AH18+[1]Małopolskie!AG18+[1]Mazowieckie!AH18+[1]Opolskie!AH18+[1]Podkarpackie!AH18+[1]Podlaskie!AH18+[1]Pomorskie!AH18+[1]Śląskie!AH18+[1]Świętokrzyskie!AH18+'[1]Warmińsko-Mazurskie'!AH18+[1]Wielkopolskie!AH18+[1]Zachodniopomorskie!AH18</f>
        <v>0</v>
      </c>
      <c r="AI18" s="95">
        <f>[1]Dolnośląskie!AI18+'[1]Kujawsko-Pomorskie'!AH18+[1]Lubelskie!AI18+[1]Lubuskie!AI18+[1]Łódzkie!AI18+[1]Małopolskie!AH18+[1]Mazowieckie!AI18+[1]Opolskie!AI18+[1]Podkarpackie!AI18+[1]Podlaskie!AI18+[1]Pomorskie!AI18+[1]Śląskie!AI18+[1]Świętokrzyskie!AI18+'[1]Warmińsko-Mazurskie'!AI18+[1]Wielkopolskie!AI18+[1]Zachodniopomorskie!AI18</f>
        <v>0</v>
      </c>
      <c r="AJ18" s="91">
        <f>[1]Dolnośląskie!AJ18+'[1]Kujawsko-Pomorskie'!AI18+[1]Lubelskie!AJ18+[1]Lubuskie!AJ18+[1]Łódzkie!AK18+[1]Małopolskie!AI18+[1]Mazowieckie!AJ18+[1]Opolskie!AB18+[1]Podkarpackie!AJ18+[1]Podlaskie!AJ18+[1]Pomorskie!AJ18+[1]Śląskie!AJ18+[1]Świętokrzyskie!AJ18+'[1]Warmińsko-Mazurskie'!AJ18+[1]Wielkopolskie!AJ18+[1]Zachodniopomorskie!AJ18</f>
        <v>164</v>
      </c>
      <c r="AK18" s="99">
        <f>[1]Dolnośląskie!AK18+'[1]Kujawsko-Pomorskie'!AJ18+[1]Lubelskie!AK18+[1]Lubuskie!AK18+[1]Łódzkie!AL18+[1]Małopolskie!AJ18+[1]Mazowieckie!AK18+[1]Opolskie!AC18+[1]Podkarpackie!AK18+[1]Podlaskie!AK18+[1]Pomorskie!AK18+[1]Śląskie!AK18+[1]Świętokrzyskie!AK18+'[1]Warmińsko-Mazurskie'!AK18+[1]Wielkopolskie!AK18+[1]Zachodniopomorskie!AK18</f>
        <v>139</v>
      </c>
      <c r="AL18" s="92">
        <f>[1]Dolnośląskie!AL18+'[1]Kujawsko-Pomorskie'!AK18+[1]Lubelskie!AL18+[1]Lubuskie!AL18+[1]Łódzkie!AM18+[1]Małopolskie!AK18+[1]Mazowieckie!AL18+[1]Opolskie!AD18+[1]Podkarpackie!AL18+[1]Podlaskie!AL18+[1]Pomorskie!AL18+[1]Śląskie!AL18+[1]Świętokrzyskie!AL18+'[1]Warmińsko-Mazurskie'!AL18+[1]Wielkopolskie!AL18+[1]Zachodniopomorskie!AL18</f>
        <v>9344085.879999999</v>
      </c>
      <c r="AM18" s="92">
        <f>[1]Dolnośląskie!AM18+'[1]Kujawsko-Pomorskie'!AL18+[1]Lubelskie!AM18+[1]Lubuskie!AM18+[1]Łódzkie!AN18+[1]Małopolskie!AL18+[1]Mazowieckie!AM18+[1]Opolskie!AE18+[1]Podkarpackie!AM18+[1]Podlaskie!AM18+[1]Pomorskie!AM18+[1]Śląskie!AM18+[1]Świętokrzyskie!AN18+'[1]Warmińsko-Mazurskie'!AM18+[1]Wielkopolskie!AM18+[1]Zachodniopomorskie!AM18</f>
        <v>7008064.2800000003</v>
      </c>
      <c r="AN18" s="92">
        <f>[1]Dolnośląskie!AN18+'[1]Kujawsko-Pomorskie'!AM18+[1]Lubelskie!AN18+[1]Lubuskie!AN18+[1]Łódzkie!AO18+[1]Małopolskie!AM18+[1]Mazowieckie!AN18+[1]Opolskie!AF18+[1]Podkarpackie!AN18+[1]Podlaskie!AN18+[1]Pomorskie!AN18+[1]Śląskie!AN18+[1]Świętokrzyskie!AO18+'[1]Warmińsko-Mazurskie'!AN18+[1]Wielkopolskie!AN18+[1]Zachodniopomorskie!AN18</f>
        <v>8532804.0673809946</v>
      </c>
      <c r="AO18" s="92">
        <f>[1]Dolnośląskie!AO18+'[1]Kujawsko-Pomorskie'!AN18+[1]Lubelskie!AO18+[1]Lubuskie!AO18+[1]Łódzkie!AP18+[1]Małopolskie!AN18+[1]Mazowieckie!AO18+[1]Opolskie!AG18+[1]Podkarpackie!AO18+[1]Podlaskie!AO18+[1]Pomorskie!AO18+[1]Śląskie!AO18+[1]Świętokrzyskie!AP18+'[1]Warmińsko-Mazurskie'!AO18+[1]Wielkopolskie!AO18+[1]Zachodniopomorskie!AO18</f>
        <v>6399603.8100000005</v>
      </c>
      <c r="AP18" s="96">
        <f t="shared" si="6"/>
        <v>0.25912661790379571</v>
      </c>
      <c r="AQ18" s="91">
        <v>52</v>
      </c>
      <c r="AR18" s="92">
        <v>3015865.83</v>
      </c>
      <c r="AS18" s="92">
        <v>2261899.31</v>
      </c>
      <c r="AT18" s="94">
        <f t="shared" si="7"/>
        <v>8.3634838401070416E-2</v>
      </c>
      <c r="AX18" s="74"/>
      <c r="AY18" s="101"/>
    </row>
    <row r="19" spans="1:51" s="87" customFormat="1" ht="36" x14ac:dyDescent="0.25">
      <c r="A19" s="89" t="s">
        <v>47</v>
      </c>
      <c r="B19" s="90">
        <v>144374990.55680001</v>
      </c>
      <c r="C19" s="91">
        <f>[1]Dolnośląskie!C19+'[1]Kujawsko-Pomorskie'!C19+[1]Lubelskie!C19+[1]Lubuskie!C19+[1]Łódzkie!C19+[1]Małopolskie!C19+[1]Mazowieckie!C19+[1]Opolskie!C19+[1]Podkarpackie!C19+[1]Podlaskie!C19+[1]Pomorskie!C19+[1]Śląskie!C19+[1]Świętokrzyskie!C19+'[1]Warmińsko-Mazurskie'!C19+[1]Wielkopolskie!C19+[1]Zachodniopomorskie!C19</f>
        <v>2174</v>
      </c>
      <c r="D19" s="92">
        <f>[1]Dolnośląskie!D19+'[1]Kujawsko-Pomorskie'!D19+[1]Lubelskie!D19+[1]Lubuskie!D19+[1]Łódzkie!D19+[1]Małopolskie!D19+[1]Mazowieckie!D19+[1]Opolskie!D19+[1]Podkarpackie!D19+[1]Podlaskie!D19+[1]Pomorskie!D19+[1]Śląskie!D19+[1]Świętokrzyskie!D19+'[1]Warmińsko-Mazurskie'!D19+[1]Wielkopolskie!D19+[1]Zachodniopomorskie!D19</f>
        <v>133101000</v>
      </c>
      <c r="E19" s="92">
        <f>[1]Dolnośląskie!E19+'[1]Kujawsko-Pomorskie'!E19+[1]Lubelskie!E19+[1]Lubuskie!E19+[1]Łódzkie!E19+[1]Małopolskie!E19+[1]Mazowieckie!E19+[1]Opolskie!E19+[1]Podkarpackie!E19+[1]Podlaskie!E19+[1]Pomorskie!E19+[1]Śląskie!E19+[1]Świętokrzyskie!E19+'[1]Warmińsko-Mazurskie'!E19+[1]Wielkopolskie!E19+[1]Zachodniopomorskie!E19</f>
        <v>66550500</v>
      </c>
      <c r="F19" s="93">
        <f t="shared" si="1"/>
        <v>0.92191174861158109</v>
      </c>
      <c r="G19" s="91">
        <v>2174</v>
      </c>
      <c r="H19" s="92">
        <v>133101000</v>
      </c>
      <c r="I19" s="92">
        <v>66550500</v>
      </c>
      <c r="J19" s="94">
        <f t="shared" si="2"/>
        <v>0.92191174861158109</v>
      </c>
      <c r="K19" s="91">
        <f>[1]Dolnośląskie!K19+'[1]Kujawsko-Pomorskie'!J19+[1]Lubelskie!K19+[1]Lubuskie!K19+[1]Łódzkie!K19+[1]Małopolskie!J19+[1]Mazowieckie!K19+[1]Opolskie!K19+[1]Podkarpackie!K19+[1]Podlaskie!K19+[1]Pomorskie!K19+[1]Śląskie!K19+[1]Świętokrzyskie!K19+'[1]Warmińsko-Mazurskie'!K19+[1]Wielkopolskie!K19+[1]Zachodniopomorskie!K19</f>
        <v>87</v>
      </c>
      <c r="L19" s="92">
        <f>[1]Dolnośląskie!L19+'[1]Kujawsko-Pomorskie'!K19+[1]Lubelskie!L19+[1]Lubuskie!L19+[1]Łódzkie!L19+[1]Małopolskie!K19+[1]Mazowieckie!L19+[1]Opolskie!L19+[1]Podkarpackie!L19+[1]Podlaskie!L19+[1]Pomorskie!L19+[1]Śląskie!L19+[1]Świętokrzyskie!L19+'[1]Warmińsko-Mazurskie'!L19+[1]Wielkopolskie!L19+[1]Zachodniopomorskie!L19</f>
        <v>5287500</v>
      </c>
      <c r="M19" s="95">
        <f>[1]Dolnośląskie!M19+'[1]Kujawsko-Pomorskie'!L19+[1]Lubelskie!M19+[1]Lubuskie!M19+[1]Łódzkie!M19+[1]Małopolskie!L19+[1]Mazowieckie!M19+[1]Opolskie!M19+[1]Podkarpackie!M19+[1]Podlaskie!M19+[1]Pomorskie!M19+[1]Śląskie!M19+[1]Świętokrzyskie!M19+'[1]Warmińsko-Mazurskie'!M19+[1]Wielkopolskie!M19+[1]Zachodniopomorskie!M19</f>
        <v>2643750</v>
      </c>
      <c r="N19" s="91">
        <f>[1]Dolnośląskie!N19+'[1]Kujawsko-Pomorskie'!M19+[1]Lubelskie!N19+[1]Lubuskie!N19+[1]Łódzkie!N19+[1]Małopolskie!M19+[1]Mazowieckie!N19+[1]Opolskie!N19+[1]Podkarpackie!N19+[1]Podlaskie!N19+[1]Pomorskie!N19+[1]Śląskie!N19+[1]Świętokrzyskie!N19+'[1]Warmińsko-Mazurskie'!N19+[1]Wielkopolskie!N19+[1]Zachodniopomorskie!N19</f>
        <v>2085</v>
      </c>
      <c r="O19" s="92">
        <f>[1]Dolnośląskie!O19+'[1]Kujawsko-Pomorskie'!N19+[1]Lubelskie!O19+[1]Lubuskie!O19+[1]Łódzkie!O19+[1]Małopolskie!N19+[1]Mazowieckie!O19+[1]Opolskie!O19+[1]Podkarpackie!O19+[1]Podlaskie!O19+[1]Pomorskie!O19+[1]Śląskie!O19+[1]Świętokrzyskie!O19+'[1]Warmińsko-Mazurskie'!O19+[1]Wielkopolskie!O19+[1]Zachodniopomorskie!O19</f>
        <v>126796500</v>
      </c>
      <c r="P19" s="92">
        <f>[1]Dolnośląskie!P19+'[1]Kujawsko-Pomorskie'!O19+[1]Lubelskie!P19+[1]Lubuskie!P19+[1]Łódzkie!P19+[1]Małopolskie!O19+[1]Mazowieckie!P19+[1]Opolskie!P19+[1]Podkarpackie!P19+[1]Podlaskie!P19+[1]Pomorskie!P19+[1]Śląskie!P19+[1]Świętokrzyskie!P19+'[1]Warmińsko-Mazurskie'!P19+[1]Wielkopolskie!P19+[1]Zachodniopomorskie!P19</f>
        <v>63398250</v>
      </c>
      <c r="Q19" s="96">
        <f t="shared" si="3"/>
        <v>0.87824421328786662</v>
      </c>
      <c r="R19" s="97">
        <f>[1]Dolnośląskie!R19+'[1]Kujawsko-Pomorskie'!Q19+[1]Lubelskie!R19+[1]Lubuskie!R19+[1]Łódzkie!R19+[1]Małopolskie!Q19+[1]Mazowieckie!R19+[1]Opolskie!R19+[1]Podkarpackie!R19+[1]Podlaskie!R19+[1]Pomorskie!R19+[1]Śląskie!R19+[1]Świętokrzyskie!R19+'[1]Warmińsko-Mazurskie'!R19+[1]Wielkopolskie!R19+[1]Zachodniopomorskie!R19</f>
        <v>1</v>
      </c>
      <c r="S19" s="92">
        <f>[1]Dolnośląskie!S19+'[1]Kujawsko-Pomorskie'!R19+[1]Lubelskie!S19+[1]Lubuskie!S19+[1]Łódzkie!S19+[1]Małopolskie!R19+[1]Mazowieckie!S19+[1]Opolskie!S19+[1]Podkarpackie!S19+[1]Podlaskie!S19+[1]Pomorskie!S19+[1]Śląskie!S19+[1]Świętokrzyskie!S19+'[1]Warmińsko-Mazurskie'!S19+[1]Wielkopolskie!S19+[1]Zachodniopomorskie!S19</f>
        <v>117000</v>
      </c>
      <c r="T19" s="95">
        <f>[1]Dolnośląskie!T19+'[1]Kujawsko-Pomorskie'!S19+[1]Lubelskie!T19+[1]Lubuskie!T19+[1]Łódzkie!T19+[1]Małopolskie!S19+[1]Mazowieckie!T19+[1]Opolskie!T19+[1]Podkarpackie!T19+[1]Podlaskie!T19+[1]Pomorskie!T19+[1]Śląskie!T19+[1]Świętokrzyskie!T19+'[1]Warmińsko-Mazurskie'!T19+[1]Wielkopolskie!T19+[1]Zachodniopomorskie!T19</f>
        <v>58500</v>
      </c>
      <c r="U19" s="98">
        <f>[1]Dolnośląskie!U19+'[1]Kujawsko-Pomorskie'!T19+[1]Lubelskie!U19+[1]Lubuskie!U19+[1]Łódzkie!U19+[1]Małopolskie!T19+[1]Mazowieckie!U19+[1]Opolskie!U19+[1]Podkarpackie!U19+[1]Podlaskie!U19+[1]Pomorskie!U19+[1]Śląskie!U19+[1]Świętokrzyskie!U19+'[1]Warmińsko-Mazurskie'!U19+[1]Wielkopolskie!U19+[1]Zachodniopomorskie!U19</f>
        <v>0</v>
      </c>
      <c r="V19" s="92">
        <f>[1]Dolnośląskie!V19+'[1]Kujawsko-Pomorskie'!U19+[1]Lubelskie!V19+[1]Lubuskie!V19+[1]Łódzkie!V19+[1]Małopolskie!U19+[1]Mazowieckie!V19+[1]Opolskie!V19+[1]Podkarpackie!V19+[1]Podlaskie!V19+[1]Pomorskie!V19+[1]Śląskie!V19+[1]Świętokrzyskie!V19+'[1]Warmińsko-Mazurskie'!V19+[1]Wielkopolskie!V19+[1]Zachodniopomorskie!V19</f>
        <v>0</v>
      </c>
      <c r="W19" s="95">
        <f>[1]Dolnośląskie!W19+'[1]Kujawsko-Pomorskie'!V19+[1]Lubelskie!W19+[1]Lubuskie!W19+[1]Łódzkie!W19+[1]Małopolskie!V19+[1]Mazowieckie!W19+[1]Opolskie!W19+[1]Podkarpackie!W19+[1]Podlaskie!W19+[1]Pomorskie!W19+[1]Śląskie!W19+[1]Świętokrzyskie!W19+'[1]Warmińsko-Mazurskie'!W19+[1]Wielkopolskie!W19+[1]Zachodniopomorskie!W19</f>
        <v>0</v>
      </c>
      <c r="X19" s="91">
        <f>[1]Dolnośląskie!X19+'[1]Kujawsko-Pomorskie'!W19+[1]Lubelskie!X19+[1]Lubuskie!X19+[1]Łódzkie!X19+[1]Małopolskie!W19+[1]Mazowieckie!X19+[1]Opolskie!X19+[1]Podkarpackie!X19+[1]Podlaskie!X19+[1]Pomorskie!X19+[1]Śląskie!X19+[1]Świętokrzyskie!X19+'[1]Warmińsko-Mazurskie'!X19+[1]Wielkopolskie!X19+[1]Zachodniopomorskie!X19</f>
        <v>2084</v>
      </c>
      <c r="Y19" s="92">
        <f>[1]Dolnośląskie!Y19+'[1]Kujawsko-Pomorskie'!X19+[1]Lubelskie!Y19+[1]Lubuskie!Y19+[1]Łódzkie!Y19+[1]Małopolskie!X19+[1]Mazowieckie!Y19+[1]Opolskie!Y19+[1]Podkarpackie!Y19+[1]Podlaskie!Y19+[1]Pomorskie!Y19+[1]Śląskie!Y19+[1]Świętokrzyskie!Y19+'[1]Warmińsko-Mazurskie'!Y19+[1]Wielkopolskie!Y19+[1]Zachodniopomorskie!Y19</f>
        <v>126679500</v>
      </c>
      <c r="Z19" s="92">
        <f>[1]Dolnośląskie!Z19+'[1]Kujawsko-Pomorskie'!Y19+[1]Lubelskie!Z19+[1]Lubuskie!Z19+[1]Łódzkie!Z19+[1]Małopolskie!Y19+[1]Mazowieckie!Z19+[1]Opolskie!Z19+[1]Podkarpackie!Z19+[1]Podlaskie!Z19+[1]Pomorskie!Z19+[1]Śląskie!Z19+[1]Świętokrzyskie!Z19+'[1]Warmińsko-Mazurskie'!Z19+[1]Wielkopolskie!Z19+[1]Zachodniopomorskie!Z19</f>
        <v>63339750</v>
      </c>
      <c r="AA19" s="96">
        <f t="shared" si="4"/>
        <v>0.87743382362447153</v>
      </c>
      <c r="AB19" s="91">
        <f>[1]Dolnośląskie!AB19+'[1]Kujawsko-Pomorskie'!AA19+[1]Lubelskie!AB19+[1]Lubuskie!AB19+[1]Łódzkie!AB19+[1]Małopolskie!AA19+[1]Mazowieckie!AB19+[1]Opolskie!AB19+[1]Podkarpackie!AB19+[1]Podlaskie!AB19+[1]Pomorskie!AB19+[1]Śląskie!AB19+[1]Świętokrzyskie!AB19+'[1]Warmińsko-Mazurskie'!AB19+[1]Wielkopolskie!AB19+[1]Zachodniopomorskie!AB19</f>
        <v>2084</v>
      </c>
      <c r="AC19" s="99">
        <f>[1]Dolnośląskie!AC19+'[1]Kujawsko-Pomorskie'!AB19+[1]Lubelskie!AC19+[1]Lubuskie!AC19+[1]Łódzkie!AC19+[1]Małopolskie!AB19+[1]Mazowieckie!AC19+[1]Opolskie!AC19+[1]Podkarpackie!AC19+[1]Podlaskie!AC19+[1]Pomorskie!AC19+[1]Śląskie!AC19+[1]Świętokrzyskie!AC19+'[1]Warmińsko-Mazurskie'!AC19+[1]Wielkopolskie!AC19+[1]Zachodniopomorskie!AC19</f>
        <v>2086</v>
      </c>
      <c r="AD19" s="92">
        <f>[1]Dolnośląskie!AD19+'[1]Kujawsko-Pomorskie'!AC19+[1]Lubelskie!AD19+[1]Lubuskie!AD19+[1]Łódzkie!AD19+[1]Małopolskie!AC19+[1]Mazowieckie!AD19+[1]Opolskie!AD19+[1]Podkarpackie!AD19+[1]Podlaskie!AD19+[1]Pomorskie!AD19+[1]Śląskie!AD19+[1]Świętokrzyskie!AD19+'[1]Warmińsko-Mazurskie'!AD19+[1]Wielkopolskie!AD19+[1]Zachodniopomorskie!AD19</f>
        <v>126790000</v>
      </c>
      <c r="AE19" s="92">
        <f>[1]Dolnośląskie!AE19+'[1]Kujawsko-Pomorskie'!AD19+[1]Lubelskie!AE19+[1]Lubuskie!AE19+[1]Łódzkie!AE19+[1]Małopolskie!AD19+[1]Mazowieckie!AE19+[1]Opolskie!AE19+[1]Podkarpackie!AE19+[1]Podlaskie!AE19+[1]Pomorskie!AE19+[1]Śląskie!AE19+[1]Świętokrzyskie!AE19+'[1]Warmińsko-Mazurskie'!AE19+[1]Wielkopolskie!AE19+[1]Zachodniopomorskie!AE19</f>
        <v>63395000</v>
      </c>
      <c r="AF19" s="96">
        <f t="shared" si="5"/>
        <v>0.87819919163990023</v>
      </c>
      <c r="AG19" s="100">
        <f>[1]Dolnośląskie!AG19+'[1]Kujawsko-Pomorskie'!AF19+[1]Lubelskie!AG19+[1]Lubuskie!AG19+[1]Łódzkie!AG19+[1]Małopolskie!AF19+[1]Mazowieckie!AG19+[1]Opolskie!AG19+[1]Podkarpackie!AG19+[1]Podlaskie!AG19+[1]Pomorskie!AG19+[1]Śląskie!AG19+[1]Świętokrzyskie!AG19+'[1]Warmińsko-Mazurskie'!AG19+[1]Wielkopolskie!AG19+[1]Zachodniopomorskie!AG19</f>
        <v>3</v>
      </c>
      <c r="AH19" s="92">
        <f>[1]Dolnośląskie!AH19+'[1]Kujawsko-Pomorskie'!AG19+[1]Lubelskie!AH19+[1]Lubuskie!AH19+[1]Łódzkie!AH19+[1]Małopolskie!AG19+[1]Mazowieckie!AH19+[1]Opolskie!AH19+[1]Podkarpackie!AH19+[1]Podlaskie!AH19+[1]Pomorskie!AH19+[1]Śląskie!AH19+[1]Świętokrzyskie!AH19+'[1]Warmińsko-Mazurskie'!AH19+[1]Wielkopolskie!AH19+[1]Zachodniopomorskie!AH19</f>
        <v>160500</v>
      </c>
      <c r="AI19" s="95">
        <f>[1]Dolnośląskie!AI19+'[1]Kujawsko-Pomorskie'!AH19+[1]Lubelskie!AI19+[1]Lubuskie!AI19+[1]Łódzkie!AI19+[1]Małopolskie!AH19+[1]Mazowieckie!AI19+[1]Opolskie!AI19+[1]Podkarpackie!AI19+[1]Podlaskie!AI19+[1]Pomorskie!AI19+[1]Śląskie!AI19+[1]Świętokrzyskie!AI19+'[1]Warmińsko-Mazurskie'!AI19+[1]Wielkopolskie!AI19+[1]Zachodniopomorskie!AI19</f>
        <v>0</v>
      </c>
      <c r="AJ19" s="91">
        <f>[1]Dolnośląskie!AJ19+'[1]Kujawsko-Pomorskie'!AI19+[1]Lubelskie!AJ19+[1]Lubuskie!AJ19+[1]Łódzkie!AK19+[1]Małopolskie!AI19+[1]Mazowieckie!AJ19+[1]Opolskie!AB19+[1]Podkarpackie!AJ19+[1]Podlaskie!AJ19+[1]Pomorskie!AJ19+[1]Śląskie!AJ19+[1]Świętokrzyskie!AJ19+'[1]Warmińsko-Mazurskie'!AJ19+[1]Wielkopolskie!AJ19+[1]Zachodniopomorskie!AJ19</f>
        <v>2082</v>
      </c>
      <c r="AK19" s="99">
        <f>[1]Dolnośląskie!AK19+'[1]Kujawsko-Pomorskie'!AJ19+[1]Lubelskie!AK19+[1]Lubuskie!AK19+[1]Łódzkie!AL19+[1]Małopolskie!AJ19+[1]Mazowieckie!AK19+[1]Opolskie!AC19+[1]Podkarpackie!AK19+[1]Podlaskie!AK19+[1]Pomorskie!AK19+[1]Śląskie!AK19+[1]Świętokrzyskie!AK19+'[1]Warmińsko-Mazurskie'!AK19+[1]Wielkopolskie!AK19+[1]Zachodniopomorskie!AK19</f>
        <v>2080</v>
      </c>
      <c r="AL19" s="92">
        <f>[1]Dolnośląskie!AL19+'[1]Kujawsko-Pomorskie'!AK19+[1]Lubelskie!AL19+[1]Lubuskie!AL19+[1]Łódzkie!AM19+[1]Małopolskie!AK19+[1]Mazowieckie!AL19+[1]Opolskie!AD19+[1]Podkarpackie!AL19+[1]Podlaskie!AL19+[1]Pomorskie!AL19+[1]Śląskie!AL19+[1]Świętokrzyskie!AL19+'[1]Warmińsko-Mazurskie'!AL19+[1]Wielkopolskie!AL19+[1]Zachodniopomorskie!AL19</f>
        <v>126481500</v>
      </c>
      <c r="AM19" s="92">
        <f>[1]Dolnośląskie!AM19+'[1]Kujawsko-Pomorskie'!AL19+[1]Lubelskie!AM19+[1]Lubuskie!AM19+[1]Łódzkie!AN19+[1]Małopolskie!AL19+[1]Mazowieckie!AM19+[1]Opolskie!AE19+[1]Podkarpackie!AM19+[1]Podlaskie!AM19+[1]Pomorskie!AM19+[1]Śląskie!AM19+[1]Świętokrzyskie!AN19+'[1]Warmińsko-Mazurskie'!AM19+[1]Wielkopolskie!AM19+[1]Zachodniopomorskie!AM19</f>
        <v>63240750</v>
      </c>
      <c r="AN19" s="92">
        <f>[1]Dolnośląskie!AN19+'[1]Kujawsko-Pomorskie'!AM19+[1]Lubelskie!AN19+[1]Lubuskie!AN19+[1]Łódzkie!AO19+[1]Małopolskie!AM19+[1]Mazowieckie!AN19+[1]Opolskie!AF19+[1]Podkarpackie!AN19+[1]Podlaskie!AN19+[1]Pomorskie!AN19+[1]Śląskie!AN19+[1]Świętokrzyskie!AO19+'[1]Warmińsko-Mazurskie'!AN19+[1]Wielkopolskie!AN19+[1]Zachodniopomorskie!AN19</f>
        <v>0</v>
      </c>
      <c r="AO19" s="92">
        <f>[1]Dolnośląskie!AO19+'[1]Kujawsko-Pomorskie'!AN19+[1]Lubelskie!AO19+[1]Lubuskie!AO19+[1]Łódzkie!AP19+[1]Małopolskie!AN19+[1]Mazowieckie!AO19+[1]Opolskie!AG19+[1]Podkarpackie!AO19+[1]Podlaskie!AO19+[1]Pomorskie!AO19+[1]Śląskie!AO19+[1]Świętokrzyskie!AP19+'[1]Warmińsko-Mazurskie'!AO19+[1]Wielkopolskie!AO19+[1]Zachodniopomorskie!AO19</f>
        <v>0</v>
      </c>
      <c r="AP19" s="96">
        <f t="shared" si="6"/>
        <v>0.87606239496334126</v>
      </c>
      <c r="AQ19" s="91">
        <v>2080</v>
      </c>
      <c r="AR19" s="92">
        <v>126481500</v>
      </c>
      <c r="AS19" s="92">
        <v>63240750</v>
      </c>
      <c r="AT19" s="94">
        <f t="shared" si="7"/>
        <v>0.87606239496334126</v>
      </c>
      <c r="AX19" s="74"/>
      <c r="AY19" s="101"/>
    </row>
    <row r="20" spans="1:51" s="87" customFormat="1" ht="54" x14ac:dyDescent="0.25">
      <c r="A20" s="89" t="s">
        <v>48</v>
      </c>
      <c r="B20" s="90">
        <v>103837865.282304</v>
      </c>
      <c r="C20" s="91">
        <f>[1]Dolnośląskie!C20+'[1]Kujawsko-Pomorskie'!C20+[1]Lubelskie!C20+[1]Lubuskie!C20+[1]Łódzkie!C20+[1]Małopolskie!C20+[1]Mazowieckie!C20+[1]Opolskie!C20+[1]Podkarpackie!C20+[1]Podlaskie!C20+[1]Pomorskie!C20+[1]Śląskie!C20+[1]Świętokrzyskie!C20+'[1]Warmińsko-Mazurskie'!C20+[1]Wielkopolskie!C20+[1]Zachodniopomorskie!C20</f>
        <v>365</v>
      </c>
      <c r="D20" s="92">
        <f>[1]Dolnośląskie!D20+'[1]Kujawsko-Pomorskie'!D20+[1]Lubelskie!D20+[1]Lubuskie!D20+[1]Łódzkie!D20+[1]Małopolskie!D20+[1]Mazowieckie!D20+[1]Opolskie!D20+[1]Podkarpackie!D20+[1]Podlaskie!D20+[1]Pomorskie!D20+[1]Śląskie!D20+[1]Świętokrzyskie!D20+'[1]Warmińsko-Mazurskie'!D20+[1]Wielkopolskie!D20+[1]Zachodniopomorskie!D20</f>
        <v>93155020.540000007</v>
      </c>
      <c r="E20" s="92">
        <f>[1]Dolnośląskie!E20+'[1]Kujawsko-Pomorskie'!E20+[1]Lubelskie!E20+[1]Lubuskie!E20+[1]Łódzkie!E20+[1]Małopolskie!E20+[1]Mazowieckie!E20+[1]Opolskie!E20+[1]Podkarpackie!E20+[1]Podlaskie!E20+[1]Pomorskie!E20+[1]Śląskie!E20+[1]Świętokrzyskie!E20+'[1]Warmińsko-Mazurskie'!E20+[1]Wielkopolskie!E20+[1]Zachodniopomorskie!E20</f>
        <v>69866265.405000001</v>
      </c>
      <c r="F20" s="93">
        <f t="shared" si="1"/>
        <v>0.89711995028730085</v>
      </c>
      <c r="G20" s="91">
        <v>365</v>
      </c>
      <c r="H20" s="92">
        <v>93155020.540000007</v>
      </c>
      <c r="I20" s="92">
        <v>69866265.405000001</v>
      </c>
      <c r="J20" s="94">
        <f t="shared" si="2"/>
        <v>0.89711995028730085</v>
      </c>
      <c r="K20" s="91">
        <f>[1]Dolnośląskie!K20+'[1]Kujawsko-Pomorskie'!J20+[1]Lubelskie!K20+[1]Lubuskie!K20+[1]Łódzkie!K20+[1]Małopolskie!J20+[1]Mazowieckie!K20+[1]Opolskie!K20+[1]Podkarpackie!K20+[1]Podlaskie!K20+[1]Pomorskie!K20+[1]Śląskie!K20+[1]Świętokrzyskie!K20+'[1]Warmińsko-Mazurskie'!K20+[1]Wielkopolskie!K20+[1]Zachodniopomorskie!K20</f>
        <v>40</v>
      </c>
      <c r="L20" s="92">
        <f>[1]Dolnośląskie!L20+'[1]Kujawsko-Pomorskie'!K20+[1]Lubelskie!L20+[1]Lubuskie!L20+[1]Łódzkie!L20+[1]Małopolskie!K20+[1]Mazowieckie!L20+[1]Opolskie!L20+[1]Podkarpackie!L20+[1]Podlaskie!L20+[1]Pomorskie!L20+[1]Śląskie!L20+[1]Świętokrzyskie!L20+'[1]Warmińsko-Mazurskie'!L20+[1]Wielkopolskie!L20+[1]Zachodniopomorskie!L20</f>
        <v>8677031.6499999985</v>
      </c>
      <c r="M20" s="95">
        <f>[1]Dolnośląskie!M20+'[1]Kujawsko-Pomorskie'!L20+[1]Lubelskie!M20+[1]Lubuskie!M20+[1]Łódzkie!M20+[1]Małopolskie!L20+[1]Mazowieckie!M20+[1]Opolskie!M20+[1]Podkarpackie!M20+[1]Podlaskie!M20+[1]Pomorskie!M20+[1]Śląskie!M20+[1]Świętokrzyskie!M20+'[1]Warmińsko-Mazurskie'!M20+[1]Wielkopolskie!M20+[1]Zachodniopomorskie!M20</f>
        <v>6507773.7375000007</v>
      </c>
      <c r="N20" s="91">
        <f>[1]Dolnośląskie!N20+'[1]Kujawsko-Pomorskie'!M20+[1]Lubelskie!N20+[1]Lubuskie!N20+[1]Łódzkie!N20+[1]Małopolskie!M20+[1]Mazowieckie!N20+[1]Opolskie!N20+[1]Podkarpackie!N20+[1]Podlaskie!N20+[1]Pomorskie!N20+[1]Śląskie!N20+[1]Świętokrzyskie!N20+'[1]Warmińsko-Mazurskie'!N20+[1]Wielkopolskie!N20+[1]Zachodniopomorskie!N20</f>
        <v>163</v>
      </c>
      <c r="O20" s="92">
        <f>[1]Dolnośląskie!O20+'[1]Kujawsko-Pomorskie'!N20+[1]Lubelskie!O20+[1]Lubuskie!O20+[1]Łódzkie!O20+[1]Małopolskie!N20+[1]Mazowieckie!O20+[1]Opolskie!O20+[1]Podkarpackie!O20+[1]Podlaskie!O20+[1]Pomorskie!O20+[1]Śląskie!O20+[1]Świętokrzyskie!O20+'[1]Warmińsko-Mazurskie'!O20+[1]Wielkopolskie!O20+[1]Zachodniopomorskie!O20</f>
        <v>35001211.039999999</v>
      </c>
      <c r="P20" s="92">
        <f>[1]Dolnośląskie!P20+'[1]Kujawsko-Pomorskie'!O20+[1]Lubelskie!P20+[1]Lubuskie!P20+[1]Łódzkie!P20+[1]Małopolskie!O20+[1]Mazowieckie!P20+[1]Opolskie!P20+[1]Podkarpackie!P20+[1]Podlaskie!P20+[1]Pomorskie!P20+[1]Śląskie!P20+[1]Świętokrzyskie!P20+'[1]Warmińsko-Mazurskie'!P20+[1]Wielkopolskie!P20+[1]Zachodniopomorskie!P20</f>
        <v>26250908.140000001</v>
      </c>
      <c r="Q20" s="96">
        <f t="shared" si="3"/>
        <v>0.33707560286261862</v>
      </c>
      <c r="R20" s="97">
        <f>[1]Dolnośląskie!R20+'[1]Kujawsko-Pomorskie'!Q20+[1]Lubelskie!R20+[1]Lubuskie!R20+[1]Łódzkie!R20+[1]Małopolskie!Q20+[1]Mazowieckie!R20+[1]Opolskie!R20+[1]Podkarpackie!R20+[1]Podlaskie!R20+[1]Pomorskie!R20+[1]Śląskie!R20+[1]Świętokrzyskie!R20+'[1]Warmińsko-Mazurskie'!R20+[1]Wielkopolskie!R20+[1]Zachodniopomorskie!R20</f>
        <v>5</v>
      </c>
      <c r="S20" s="92">
        <f>[1]Dolnośląskie!S20+'[1]Kujawsko-Pomorskie'!R20+[1]Lubelskie!S20+[1]Lubuskie!S20+[1]Łódzkie!S20+[1]Małopolskie!R20+[1]Mazowieckie!S20+[1]Opolskie!S20+[1]Podkarpackie!S20+[1]Podlaskie!S20+[1]Pomorskie!S20+[1]Śląskie!S20+[1]Świętokrzyskie!S20+'[1]Warmińsko-Mazurskie'!S20+[1]Wielkopolskie!S20+[1]Zachodniopomorskie!S20</f>
        <v>676713</v>
      </c>
      <c r="T20" s="95">
        <f>[1]Dolnośląskie!T20+'[1]Kujawsko-Pomorskie'!S20+[1]Lubelskie!T20+[1]Lubuskie!T20+[1]Łódzkie!T20+[1]Małopolskie!S20+[1]Mazowieckie!T20+[1]Opolskie!T20+[1]Podkarpackie!T20+[1]Podlaskie!T20+[1]Pomorskie!T20+[1]Śląskie!T20+[1]Świętokrzyskie!T20+'[1]Warmińsko-Mazurskie'!T20+[1]Wielkopolskie!T20+[1]Zachodniopomorskie!T20</f>
        <v>507534.75</v>
      </c>
      <c r="U20" s="98">
        <f>[1]Dolnośląskie!U20+'[1]Kujawsko-Pomorskie'!T20+[1]Lubelskie!U20+[1]Lubuskie!U20+[1]Łódzkie!U20+[1]Małopolskie!T20+[1]Mazowieckie!U20+[1]Opolskie!U20+[1]Podkarpackie!U20+[1]Podlaskie!U20+[1]Pomorskie!U20+[1]Śląskie!U20+[1]Świętokrzyskie!U20+'[1]Warmińsko-Mazurskie'!U20+[1]Wielkopolskie!U20+[1]Zachodniopomorskie!U20</f>
        <v>15</v>
      </c>
      <c r="V20" s="92">
        <f>[1]Dolnośląskie!V20+'[1]Kujawsko-Pomorskie'!U20+[1]Lubelskie!V20+[1]Lubuskie!V20+[1]Łódzkie!V20+[1]Małopolskie!U20+[1]Mazowieckie!V20+[1]Opolskie!V20+[1]Podkarpackie!V20+[1]Podlaskie!V20+[1]Pomorskie!V20+[1]Śląskie!V20+[1]Świętokrzyskie!V20+'[1]Warmińsko-Mazurskie'!V20+[1]Wielkopolskie!V20+[1]Zachodniopomorskie!V20</f>
        <v>487480.77999999997</v>
      </c>
      <c r="W20" s="95">
        <f>[1]Dolnośląskie!W20+'[1]Kujawsko-Pomorskie'!V20+[1]Lubelskie!W20+[1]Lubuskie!W20+[1]Łódzkie!W20+[1]Małopolskie!V20+[1]Mazowieckie!W20+[1]Opolskie!W20+[1]Podkarpackie!W20+[1]Podlaskie!W20+[1]Pomorskie!W20+[1]Śląskie!W20+[1]Świętokrzyskie!W20+'[1]Warmińsko-Mazurskie'!W20+[1]Wielkopolskie!W20+[1]Zachodniopomorskie!W20</f>
        <v>365610.58500000002</v>
      </c>
      <c r="X20" s="91">
        <f>[1]Dolnośląskie!X20+'[1]Kujawsko-Pomorskie'!W20+[1]Lubelskie!X20+[1]Lubuskie!X20+[1]Łódzkie!X20+[1]Małopolskie!W20+[1]Mazowieckie!X20+[1]Opolskie!X20+[1]Podkarpackie!X20+[1]Podlaskie!X20+[1]Pomorskie!X20+[1]Śląskie!X20+[1]Świętokrzyskie!X20+'[1]Warmińsko-Mazurskie'!X20+[1]Wielkopolskie!X20+[1]Zachodniopomorskie!X20</f>
        <v>158</v>
      </c>
      <c r="Y20" s="92">
        <f>[1]Dolnośląskie!Y20+'[1]Kujawsko-Pomorskie'!X20+[1]Lubelskie!Y20+[1]Lubuskie!Y20+[1]Łódzkie!Y20+[1]Małopolskie!X20+[1]Mazowieckie!Y20+[1]Opolskie!Y20+[1]Podkarpackie!Y20+[1]Podlaskie!Y20+[1]Pomorskie!Y20+[1]Śląskie!Y20+[1]Świętokrzyskie!Y20+'[1]Warmińsko-Mazurskie'!Y20+[1]Wielkopolskie!Y20+[1]Zachodniopomorskie!Y20</f>
        <v>33837017.260000005</v>
      </c>
      <c r="Z20" s="92">
        <f>[1]Dolnośląskie!Z20+'[1]Kujawsko-Pomorskie'!Y20+[1]Lubelskie!Z20+[1]Lubuskie!Z20+[1]Łódzkie!Z20+[1]Małopolskie!Y20+[1]Mazowieckie!Z20+[1]Opolskie!Z20+[1]Podkarpackie!Z20+[1]Podlaskie!Z20+[1]Pomorskie!Z20+[1]Śląskie!Z20+[1]Świętokrzyskie!Z20+'[1]Warmińsko-Mazurskie'!Z20+[1]Wielkopolskie!Z20+[1]Zachodniopomorskie!Z20</f>
        <v>25377762.805</v>
      </c>
      <c r="AA20" s="96">
        <f t="shared" si="4"/>
        <v>0.32586395307730281</v>
      </c>
      <c r="AB20" s="91">
        <f>[1]Dolnośląskie!AB20+'[1]Kujawsko-Pomorskie'!AA20+[1]Lubelskie!AB20+[1]Lubuskie!AB20+[1]Łódzkie!AB20+[1]Małopolskie!AA20+[1]Mazowieckie!AB20+[1]Opolskie!AB20+[1]Podkarpackie!AB20+[1]Podlaskie!AB20+[1]Pomorskie!AB20+[1]Śląskie!AB20+[1]Świętokrzyskie!AB20+'[1]Warmińsko-Mazurskie'!AB20+[1]Wielkopolskie!AB20+[1]Zachodniopomorskie!AB20</f>
        <v>96</v>
      </c>
      <c r="AC20" s="99">
        <f>[1]Dolnośląskie!AC20+'[1]Kujawsko-Pomorskie'!AB20+[1]Lubelskie!AC20+[1]Lubuskie!AC20+[1]Łódzkie!AC20+[1]Małopolskie!AB20+[1]Mazowieckie!AC20+[1]Opolskie!AC20+[1]Podkarpackie!AC20+[1]Podlaskie!AC20+[1]Pomorskie!AC20+[1]Śląskie!AC20+[1]Świętokrzyskie!AC20+'[1]Warmińsko-Mazurskie'!AC20+[1]Wielkopolskie!AC20+[1]Zachodniopomorskie!AC20</f>
        <v>97</v>
      </c>
      <c r="AD20" s="92">
        <f>[1]Dolnośląskie!AD20+'[1]Kujawsko-Pomorskie'!AC20+[1]Lubelskie!AD20+[1]Lubuskie!AD20+[1]Łódzkie!AD20+[1]Małopolskie!AC20+[1]Mazowieckie!AD20+[1]Opolskie!AD20+[1]Podkarpackie!AD20+[1]Podlaskie!AD20+[1]Pomorskie!AD20+[1]Śląskie!AD20+[1]Świętokrzyskie!AD20+'[1]Warmińsko-Mazurskie'!AD20+[1]Wielkopolskie!AD20+[1]Zachodniopomorskie!AD20</f>
        <v>17735513.740000002</v>
      </c>
      <c r="AE20" s="92">
        <f>[1]Dolnośląskie!AE20+'[1]Kujawsko-Pomorskie'!AD20+[1]Lubelskie!AE20+[1]Lubuskie!AE20+[1]Łódzkie!AE20+[1]Małopolskie!AD20+[1]Mazowieckie!AE20+[1]Opolskie!AE20+[1]Podkarpackie!AE20+[1]Podlaskie!AE20+[1]Pomorskie!AE20+[1]Śląskie!AE20+[1]Świętokrzyskie!AE20+'[1]Warmińsko-Mazurskie'!AE20+[1]Wielkopolskie!AE20+[1]Zachodniopomorskie!AE20</f>
        <v>13301635.305</v>
      </c>
      <c r="AF20" s="96">
        <f t="shared" si="5"/>
        <v>0.1708000611509343</v>
      </c>
      <c r="AG20" s="100">
        <f>[1]Dolnośląskie!AG20+'[1]Kujawsko-Pomorskie'!AF20+[1]Lubelskie!AG20+[1]Lubuskie!AG20+[1]Łódzkie!AG20+[1]Małopolskie!AF20+[1]Mazowieckie!AG20+[1]Opolskie!AG20+[1]Podkarpackie!AG20+[1]Podlaskie!AG20+[1]Pomorskie!AG20+[1]Śląskie!AG20+[1]Świętokrzyskie!AG20+'[1]Warmińsko-Mazurskie'!AG20+[1]Wielkopolskie!AG20+[1]Zachodniopomorskie!AG20</f>
        <v>0</v>
      </c>
      <c r="AH20" s="92">
        <f>[1]Dolnośląskie!AH20+'[1]Kujawsko-Pomorskie'!AG20+[1]Lubelskie!AH20+[1]Lubuskie!AH20+[1]Łódzkie!AH20+[1]Małopolskie!AG20+[1]Mazowieckie!AH20+[1]Opolskie!AH20+[1]Podkarpackie!AH20+[1]Podlaskie!AH20+[1]Pomorskie!AH20+[1]Śląskie!AH20+[1]Świętokrzyskie!AH20+'[1]Warmińsko-Mazurskie'!AH20+[1]Wielkopolskie!AH20+[1]Zachodniopomorskie!AH20</f>
        <v>0</v>
      </c>
      <c r="AI20" s="95">
        <f>[1]Dolnośląskie!AI20+'[1]Kujawsko-Pomorskie'!AH20+[1]Lubelskie!AI20+[1]Lubuskie!AI20+[1]Łódzkie!AI20+[1]Małopolskie!AH20+[1]Mazowieckie!AI20+[1]Opolskie!AI20+[1]Podkarpackie!AI20+[1]Podlaskie!AI20+[1]Pomorskie!AI20+[1]Śląskie!AI20+[1]Świętokrzyskie!AI20+'[1]Warmińsko-Mazurskie'!AI20+[1]Wielkopolskie!AI20+[1]Zachodniopomorskie!AI20</f>
        <v>0</v>
      </c>
      <c r="AJ20" s="91">
        <f>[1]Dolnośląskie!AJ20+'[1]Kujawsko-Pomorskie'!AI20+[1]Lubelskie!AJ20+[1]Lubuskie!AJ20+[1]Łódzkie!AK20+[1]Małopolskie!AI20+[1]Mazowieckie!AJ20+[1]Opolskie!AB20+[1]Podkarpackie!AJ20+[1]Podlaskie!AJ20+[1]Pomorskie!AJ20+[1]Śląskie!AJ20+[1]Świętokrzyskie!AJ20+'[1]Warmińsko-Mazurskie'!AJ20+[1]Wielkopolskie!AJ20+[1]Zachodniopomorskie!AJ20</f>
        <v>189</v>
      </c>
      <c r="AK20" s="99">
        <f>[1]Dolnośląskie!AK20+'[1]Kujawsko-Pomorskie'!AJ20+[1]Lubelskie!AK20+[1]Lubuskie!AK20+[1]Łódzkie!AL20+[1]Małopolskie!AJ20+[1]Mazowieckie!AK20+[1]Opolskie!AC20+[1]Podkarpackie!AK20+[1]Podlaskie!AK20+[1]Pomorskie!AK20+[1]Śląskie!AK20+[1]Świętokrzyskie!AK20+'[1]Warmińsko-Mazurskie'!AK20+[1]Wielkopolskie!AK20+[1]Zachodniopomorskie!AK20</f>
        <v>134</v>
      </c>
      <c r="AL20" s="92">
        <f>[1]Dolnośląskie!AL20+'[1]Kujawsko-Pomorskie'!AK20+[1]Lubelskie!AL20+[1]Lubuskie!AL20+[1]Łódzkie!AM20+[1]Małopolskie!AK20+[1]Mazowieckie!AL20+[1]Opolskie!AD20+[1]Podkarpackie!AL20+[1]Podlaskie!AL20+[1]Pomorskie!AL20+[1]Śląskie!AL20+[1]Świętokrzyskie!AL20+'[1]Warmińsko-Mazurskie'!AL20+[1]Wielkopolskie!AL20+[1]Zachodniopomorskie!AL20</f>
        <v>24180335.079999998</v>
      </c>
      <c r="AM20" s="92">
        <f>[1]Dolnośląskie!AM20+'[1]Kujawsko-Pomorskie'!AL20+[1]Lubelskie!AM20+[1]Lubuskie!AM20+[1]Łódzkie!AN20+[1]Małopolskie!AL20+[1]Mazowieckie!AM20+[1]Opolskie!AE20+[1]Podkarpackie!AM20+[1]Podlaskie!AM20+[1]Pomorskie!AM20+[1]Śląskie!AM20+[1]Świętokrzyskie!AN20+'[1]Warmińsko-Mazurskie'!AM20+[1]Wielkopolskie!AM20+[1]Zachodniopomorskie!AM20</f>
        <v>18135251.18</v>
      </c>
      <c r="AN20" s="92">
        <f>[1]Dolnośląskie!AN20+'[1]Kujawsko-Pomorskie'!AM20+[1]Lubelskie!AN20+[1]Lubuskie!AN20+[1]Łódzkie!AO20+[1]Małopolskie!AM20+[1]Mazowieckie!AN20+[1]Opolskie!AF20+[1]Podkarpackie!AN20+[1]Podlaskie!AN20+[1]Pomorskie!AN20+[1]Śląskie!AN20+[1]Świętokrzyskie!AO20+'[1]Warmińsko-Mazurskie'!AN20+[1]Wielkopolskie!AN20+[1]Zachodniopomorskie!AN20</f>
        <v>23972469.957576986</v>
      </c>
      <c r="AO20" s="92">
        <f>[1]Dolnośląskie!AO20+'[1]Kujawsko-Pomorskie'!AN20+[1]Lubelskie!AO20+[1]Lubuskie!AO20+[1]Łódzkie!AP20+[1]Małopolskie!AN20+[1]Mazowieckie!AO20+[1]Opolskie!AG20+[1]Podkarpackie!AO20+[1]Podlaskie!AO20+[1]Pomorskie!AO20+[1]Śląskie!AO20+[1]Świętokrzyskie!AP20+'[1]Warmińsko-Mazurskie'!AO20+[1]Wielkopolskie!AO20+[1]Zachodniopomorskie!AO20</f>
        <v>17979352.469999999</v>
      </c>
      <c r="AP20" s="96">
        <f t="shared" si="6"/>
        <v>0.23286625754738816</v>
      </c>
      <c r="AQ20" s="91">
        <v>21</v>
      </c>
      <c r="AR20" s="92">
        <v>2647524.36</v>
      </c>
      <c r="AS20" s="92">
        <v>1985643.25</v>
      </c>
      <c r="AT20" s="94">
        <f t="shared" si="7"/>
        <v>2.5496714062853424E-2</v>
      </c>
      <c r="AX20" s="74"/>
      <c r="AY20" s="101"/>
    </row>
    <row r="21" spans="1:51" s="87" customFormat="1" ht="36" collapsed="1" x14ac:dyDescent="0.25">
      <c r="A21" s="89" t="s">
        <v>49</v>
      </c>
      <c r="B21" s="90">
        <v>299534344.38489604</v>
      </c>
      <c r="C21" s="91">
        <f>[1]Dolnośląskie!C21+'[1]Kujawsko-Pomorskie'!C21+[1]Lubelskie!C21+[1]Lubuskie!C21+[1]Łódzkie!C21+[1]Małopolskie!C21+[1]Mazowieckie!C21+[1]Opolskie!C21+[1]Podkarpackie!C21+[1]Podlaskie!C21+[1]Pomorskie!C21+[1]Śląskie!C21+[1]Świętokrzyskie!C21+'[1]Warmińsko-Mazurskie'!C21+[1]Wielkopolskie!C21+[1]Zachodniopomorskie!C21</f>
        <v>14</v>
      </c>
      <c r="D21" s="92">
        <f>[1]Dolnośląskie!D21+'[1]Kujawsko-Pomorskie'!D21+[1]Lubelskie!D21+[1]Lubuskie!D21+[1]Łódzkie!D21+[1]Małopolskie!D21+[1]Mazowieckie!D21+[1]Opolskie!D21+[1]Podkarpackie!D21+[1]Podlaskie!D21+[1]Pomorskie!D21+[1]Śląskie!D21+[1]Świętokrzyskie!D21+'[1]Warmińsko-Mazurskie'!D21+[1]Wielkopolskie!D21+[1]Zachodniopomorskie!D21</f>
        <v>277153027.50999999</v>
      </c>
      <c r="E21" s="92">
        <f>[1]Dolnośląskie!E21+'[1]Kujawsko-Pomorskie'!E21+[1]Lubelskie!E21+[1]Lubuskie!E21+[1]Łódzkie!E21+[1]Małopolskie!E21+[1]Mazowieckie!E21+[1]Opolskie!E21+[1]Podkarpackie!E21+[1]Podlaskie!E21+[1]Pomorskie!E21+[1]Śląskie!E21+[1]Świętokrzyskie!E21+'[1]Warmińsko-Mazurskie'!E21+[1]Wielkopolskie!E21+[1]Zachodniopomorskie!E21</f>
        <v>207864770.63249999</v>
      </c>
      <c r="F21" s="93">
        <f t="shared" si="1"/>
        <v>0.92527963055169238</v>
      </c>
      <c r="G21" s="91">
        <v>3</v>
      </c>
      <c r="H21" s="92">
        <v>189080322.06</v>
      </c>
      <c r="I21" s="92">
        <v>141810241.54500002</v>
      </c>
      <c r="J21" s="94">
        <f t="shared" si="2"/>
        <v>0.63124755342591143</v>
      </c>
      <c r="K21" s="91">
        <f>[1]Dolnośląskie!K21+'[1]Kujawsko-Pomorskie'!J21+[1]Lubelskie!K21+[1]Lubuskie!K21+[1]Łódzkie!K21+[1]Małopolskie!J21+[1]Mazowieckie!K21+[1]Opolskie!K21+[1]Podkarpackie!K21+[1]Podlaskie!K21+[1]Pomorskie!K21+[1]Śląskie!K21+[1]Świętokrzyskie!K21+'[1]Warmińsko-Mazurskie'!K21+[1]Wielkopolskie!K21+[1]Zachodniopomorskie!K21</f>
        <v>12</v>
      </c>
      <c r="L21" s="92">
        <f>[1]Dolnośląskie!L21+'[1]Kujawsko-Pomorskie'!K21+[1]Lubelskie!L21+[1]Lubuskie!L21+[1]Łódzkie!L21+[1]Małopolskie!K21+[1]Mazowieckie!L21+[1]Opolskie!L21+[1]Podkarpackie!L21+[1]Podlaskie!L21+[1]Pomorskie!L21+[1]Śląskie!L21+[1]Świętokrzyskie!L21+'[1]Warmińsko-Mazurskie'!L21+[1]Wielkopolskie!L21+[1]Zachodniopomorskie!L21</f>
        <v>83292026.699999988</v>
      </c>
      <c r="M21" s="95">
        <f>[1]Dolnośląskie!M21+'[1]Kujawsko-Pomorskie'!L21+[1]Lubelskie!M21+[1]Lubuskie!M21+[1]Łódzkie!M21+[1]Małopolskie!L21+[1]Mazowieckie!M21+[1]Opolskie!M21+[1]Podkarpackie!M21+[1]Podlaskie!M21+[1]Pomorskie!M21+[1]Śląskie!M21+[1]Świętokrzyskie!M21+'[1]Warmińsko-Mazurskie'!M21+[1]Wielkopolskie!M21+[1]Zachodniopomorskie!M21</f>
        <v>62469020.024999999</v>
      </c>
      <c r="N21" s="91">
        <f>[1]Dolnośląskie!N21+'[1]Kujawsko-Pomorskie'!M21+[1]Lubelskie!N21+[1]Lubuskie!N21+[1]Łódzkie!N21+[1]Małopolskie!M21+[1]Mazowieckie!N21+[1]Opolskie!N21+[1]Podkarpackie!N21+[1]Podlaskie!N21+[1]Pomorskie!N21+[1]Śląskie!N21+[1]Świętokrzyskie!N21+'[1]Warmińsko-Mazurskie'!N21+[1]Wielkopolskie!N21+[1]Zachodniopomorskie!N21</f>
        <v>2</v>
      </c>
      <c r="O21" s="92">
        <f>[1]Dolnośląskie!O21+'[1]Kujawsko-Pomorskie'!N21+[1]Lubelskie!O21+[1]Lubuskie!O21+[1]Łódzkie!O21+[1]Małopolskie!N21+[1]Mazowieckie!O21+[1]Opolskie!O21+[1]Podkarpackie!O21+[1]Podlaskie!O21+[1]Pomorskie!O21+[1]Śląskie!O21+[1]Świętokrzyskie!O21+'[1]Warmińsko-Mazurskie'!O21+[1]Wielkopolskie!O21+[1]Zachodniopomorskie!O21</f>
        <v>188983215.81</v>
      </c>
      <c r="P21" s="92">
        <f>[1]Dolnośląskie!P21+'[1]Kujawsko-Pomorskie'!O21+[1]Lubelskie!P21+[1]Lubuskie!P21+[1]Łódzkie!P21+[1]Małopolskie!O21+[1]Mazowieckie!P21+[1]Opolskie!P21+[1]Podkarpackie!P21+[1]Podlaskie!P21+[1]Pomorskie!P21+[1]Śląskie!P21+[1]Świętokrzyskie!P21+'[1]Warmińsko-Mazurskie'!P21+[1]Wielkopolskie!P21+[1]Zachodniopomorskie!P21</f>
        <v>141737411.85750002</v>
      </c>
      <c r="Q21" s="96">
        <f t="shared" si="3"/>
        <v>0.63092336272183902</v>
      </c>
      <c r="R21" s="97">
        <f>[1]Dolnośląskie!R21+'[1]Kujawsko-Pomorskie'!Q21+[1]Lubelskie!R21+[1]Lubuskie!R21+[1]Łódzkie!R21+[1]Małopolskie!Q21+[1]Mazowieckie!R21+[1]Opolskie!R21+[1]Podkarpackie!R21+[1]Podlaskie!R21+[1]Pomorskie!R21+[1]Śląskie!R21+[1]Świętokrzyskie!R21+'[1]Warmińsko-Mazurskie'!R21+[1]Wielkopolskie!R21+[1]Zachodniopomorskie!R21</f>
        <v>0</v>
      </c>
      <c r="S21" s="92">
        <f>[1]Dolnośląskie!S21+'[1]Kujawsko-Pomorskie'!R21+[1]Lubelskie!S21+[1]Lubuskie!S21+[1]Łódzkie!S21+[1]Małopolskie!R21+[1]Mazowieckie!S21+[1]Opolskie!S21+[1]Podkarpackie!S21+[1]Podlaskie!S21+[1]Pomorskie!S21+[1]Śląskie!S21+[1]Świętokrzyskie!S21+'[1]Warmińsko-Mazurskie'!S21+[1]Wielkopolskie!S21+[1]Zachodniopomorskie!S21</f>
        <v>0</v>
      </c>
      <c r="T21" s="95">
        <f>[1]Dolnośląskie!T21+'[1]Kujawsko-Pomorskie'!S21+[1]Lubelskie!T21+[1]Lubuskie!T21+[1]Łódzkie!T21+[1]Małopolskie!S21+[1]Mazowieckie!T21+[1]Opolskie!T21+[1]Podkarpackie!T21+[1]Podlaskie!T21+[1]Pomorskie!T21+[1]Śląskie!T21+[1]Świętokrzyskie!T21+'[1]Warmińsko-Mazurskie'!T21+[1]Wielkopolskie!T21+[1]Zachodniopomorskie!T21</f>
        <v>0</v>
      </c>
      <c r="U21" s="98">
        <f>[1]Dolnośląskie!U21+'[1]Kujawsko-Pomorskie'!T21+[1]Lubelskie!U21+[1]Lubuskie!U21+[1]Łódzkie!U21+[1]Małopolskie!T21+[1]Mazowieckie!U21+[1]Opolskie!U21+[1]Podkarpackie!U21+[1]Podlaskie!U21+[1]Pomorskie!U21+[1]Śląskie!U21+[1]Świętokrzyskie!U21+'[1]Warmińsko-Mazurskie'!U21+[1]Wielkopolskie!U21+[1]Zachodniopomorskie!U21</f>
        <v>0</v>
      </c>
      <c r="V21" s="92">
        <f>[1]Dolnośląskie!V21+'[1]Kujawsko-Pomorskie'!U21+[1]Lubelskie!V21+[1]Lubuskie!V21+[1]Łódzkie!V21+[1]Małopolskie!U21+[1]Mazowieckie!V21+[1]Opolskie!V21+[1]Podkarpackie!V21+[1]Podlaskie!V21+[1]Pomorskie!V21+[1]Śląskie!V21+[1]Świętokrzyskie!V21+'[1]Warmińsko-Mazurskie'!V21+[1]Wielkopolskie!V21+[1]Zachodniopomorskie!V21</f>
        <v>0</v>
      </c>
      <c r="W21" s="95">
        <f>[1]Dolnośląskie!W21+'[1]Kujawsko-Pomorskie'!V21+[1]Lubelskie!W21+[1]Lubuskie!W21+[1]Łódzkie!W21+[1]Małopolskie!V21+[1]Mazowieckie!W21+[1]Opolskie!W21+[1]Podkarpackie!W21+[1]Podlaskie!W21+[1]Pomorskie!W21+[1]Śląskie!W21+[1]Świętokrzyskie!W21+'[1]Warmińsko-Mazurskie'!W21+[1]Wielkopolskie!W21+[1]Zachodniopomorskie!W21</f>
        <v>0</v>
      </c>
      <c r="X21" s="91">
        <f>[1]Dolnośląskie!X21+'[1]Kujawsko-Pomorskie'!W21+[1]Lubelskie!X21+[1]Lubuskie!X21+[1]Łódzkie!X21+[1]Małopolskie!W21+[1]Mazowieckie!X21+[1]Opolskie!X21+[1]Podkarpackie!X21+[1]Podlaskie!X21+[1]Pomorskie!X21+[1]Śląskie!X21+[1]Świętokrzyskie!X21+'[1]Warmińsko-Mazurskie'!X21+[1]Wielkopolskie!X21+[1]Zachodniopomorskie!X21</f>
        <v>2</v>
      </c>
      <c r="Y21" s="92">
        <f>[1]Dolnośląskie!Y21+'[1]Kujawsko-Pomorskie'!X21+[1]Lubelskie!Y21+[1]Lubuskie!Y21+[1]Łódzkie!Y21+[1]Małopolskie!X21+[1]Mazowieckie!Y21+[1]Opolskie!Y21+[1]Podkarpackie!Y21+[1]Podlaskie!Y21+[1]Pomorskie!Y21+[1]Śląskie!Y21+[1]Świętokrzyskie!Y21+'[1]Warmińsko-Mazurskie'!Y21+[1]Wielkopolskie!Y21+[1]Zachodniopomorskie!Y21</f>
        <v>188983215.81</v>
      </c>
      <c r="Z21" s="92">
        <f>[1]Dolnośląskie!Z21+'[1]Kujawsko-Pomorskie'!Y21+[1]Lubelskie!Z21+[1]Lubuskie!Z21+[1]Łódzkie!Z21+[1]Małopolskie!Y21+[1]Mazowieckie!Z21+[1]Opolskie!Z21+[1]Podkarpackie!Z21+[1]Podlaskie!Z21+[1]Pomorskie!Z21+[1]Śląskie!Z21+[1]Świętokrzyskie!Z21+'[1]Warmińsko-Mazurskie'!Z21+[1]Wielkopolskie!Z21+[1]Zachodniopomorskie!Z21</f>
        <v>141737411.84999999</v>
      </c>
      <c r="AA21" s="96">
        <f t="shared" si="4"/>
        <v>0.63092336272183902</v>
      </c>
      <c r="AB21" s="91">
        <f>[1]Dolnośląskie!AB21+'[1]Kujawsko-Pomorskie'!AA21+[1]Lubelskie!AB21+[1]Lubuskie!AB21+[1]Łódzkie!AB21+[1]Małopolskie!AA21+[1]Mazowieckie!AB21+[1]Opolskie!AB21+[1]Podkarpackie!AB21+[1]Podlaskie!AB21+[1]Pomorskie!AB21+[1]Śląskie!AB21+[1]Świętokrzyskie!AB21+'[1]Warmińsko-Mazurskie'!AB21+[1]Wielkopolskie!AB21+[1]Zachodniopomorskie!AB21</f>
        <v>1</v>
      </c>
      <c r="AC21" s="99">
        <f>[1]Dolnośląskie!AC21+'[1]Kujawsko-Pomorskie'!AB21+[1]Lubelskie!AC21+[1]Lubuskie!AC21+[1]Łódzkie!AC21+[1]Małopolskie!AB21+[1]Mazowieckie!AC21+[1]Opolskie!AC21+[1]Podkarpackie!AC21+[1]Podlaskie!AC21+[1]Pomorskie!AC21+[1]Śląskie!AC21+[1]Świętokrzyskie!AC21+'[1]Warmińsko-Mazurskie'!AC21+[1]Wielkopolskie!AC21+[1]Zachodniopomorskie!AC21</f>
        <v>1</v>
      </c>
      <c r="AD21" s="92">
        <f>[1]Dolnośląskie!AD21+'[1]Kujawsko-Pomorskie'!AC21+[1]Lubelskie!AD21+[1]Lubuskie!AD21+[1]Łódzkie!AD21+[1]Małopolskie!AC21+[1]Mazowieckie!AD21+[1]Opolskie!AD21+[1]Podkarpackie!AD21+[1]Podlaskie!AD21+[1]Pomorskie!AD21+[1]Śląskie!AD21+[1]Świętokrzyskie!AD21+'[1]Warmińsko-Mazurskie'!AD21+[1]Wielkopolskie!AD21+[1]Zachodniopomorskie!AD21</f>
        <v>85274.81</v>
      </c>
      <c r="AE21" s="92">
        <f>[1]Dolnośląskie!AE21+'[1]Kujawsko-Pomorskie'!AD21+[1]Lubelskie!AE21+[1]Lubuskie!AE21+[1]Łódzkie!AE21+[1]Małopolskie!AD21+[1]Mazowieckie!AE21+[1]Opolskie!AE21+[1]Podkarpackie!AE21+[1]Podlaskie!AE21+[1]Pomorskie!AE21+[1]Śląskie!AE21+[1]Świętokrzyskie!AE21+'[1]Warmińsko-Mazurskie'!AE21+[1]Wielkopolskie!AE21+[1]Zachodniopomorskie!AE21</f>
        <v>63956.107499999998</v>
      </c>
      <c r="AF21" s="96">
        <f t="shared" si="5"/>
        <v>2.8469126027973424E-4</v>
      </c>
      <c r="AG21" s="100">
        <f>[1]Dolnośląskie!AG21+'[1]Kujawsko-Pomorskie'!AF21+[1]Lubelskie!AG21+[1]Lubuskie!AG21+[1]Łódzkie!AG21+[1]Małopolskie!AF21+[1]Mazowieckie!AG21+[1]Opolskie!AG21+[1]Podkarpackie!AG21+[1]Podlaskie!AG21+[1]Pomorskie!AG21+[1]Śląskie!AG21+[1]Świętokrzyskie!AG21+'[1]Warmińsko-Mazurskie'!AG21+[1]Wielkopolskie!AG21+[1]Zachodniopomorskie!AG21</f>
        <v>0</v>
      </c>
      <c r="AH21" s="92">
        <f>[1]Dolnośląskie!AH21+'[1]Kujawsko-Pomorskie'!AG21+[1]Lubelskie!AH21+[1]Lubuskie!AH21+[1]Łódzkie!AH21+[1]Małopolskie!AG21+[1]Mazowieckie!AH21+[1]Opolskie!AH21+[1]Podkarpackie!AH21+[1]Podlaskie!AH21+[1]Pomorskie!AH21+[1]Śląskie!AH21+[1]Świętokrzyskie!AH21+'[1]Warmińsko-Mazurskie'!AH21+[1]Wielkopolskie!AH21+[1]Zachodniopomorskie!AH21</f>
        <v>0</v>
      </c>
      <c r="AI21" s="95">
        <f>[1]Dolnośląskie!AI21+'[1]Kujawsko-Pomorskie'!AH21+[1]Lubelskie!AI21+[1]Lubuskie!AI21+[1]Łódzkie!AI21+[1]Małopolskie!AH21+[1]Mazowieckie!AI21+[1]Opolskie!AI21+[1]Podkarpackie!AI21+[1]Podlaskie!AI21+[1]Pomorskie!AI21+[1]Śląskie!AI21+[1]Świętokrzyskie!AI21+'[1]Warmińsko-Mazurskie'!AI21+[1]Wielkopolskie!AI21+[1]Zachodniopomorskie!AI21</f>
        <v>0</v>
      </c>
      <c r="AJ21" s="91">
        <f>[1]Dolnośląskie!AJ21+'[1]Kujawsko-Pomorskie'!AI21+[1]Lubelskie!AJ21+[1]Lubuskie!AJ21+[1]Łódzkie!AK21+[1]Małopolskie!AI21+[1]Mazowieckie!AJ21+[1]Opolskie!AB21+[1]Podkarpackie!AJ21+[1]Podlaskie!AJ21+[1]Pomorskie!AJ21+[1]Śląskie!AJ21+[1]Świętokrzyskie!AJ21+'[1]Warmińsko-Mazurskie'!AJ21+[1]Wielkopolskie!AJ21+[1]Zachodniopomorskie!AJ21</f>
        <v>1</v>
      </c>
      <c r="AK21" s="99">
        <f>[1]Dolnośląskie!AK21+'[1]Kujawsko-Pomorskie'!AJ21+[1]Lubelskie!AK21+[1]Lubuskie!AK21+[1]Łódzkie!AL21+[1]Małopolskie!AJ21+[1]Mazowieckie!AK21+[1]Opolskie!AC21+[1]Podkarpackie!AK21+[1]Podlaskie!AK21+[1]Pomorskie!AK21+[1]Śląskie!AK21+[1]Świętokrzyskie!AK21+'[1]Warmińsko-Mazurskie'!AK21+[1]Wielkopolskie!AK21+[1]Zachodniopomorskie!AK21</f>
        <v>1</v>
      </c>
      <c r="AL21" s="92">
        <f>[1]Dolnośląskie!AL21+'[1]Kujawsko-Pomorskie'!AK21+[1]Lubelskie!AL21+[1]Lubuskie!AL21+[1]Łódzkie!AM21+[1]Małopolskie!AK21+[1]Mazowieckie!AL21+[1]Opolskie!AD21+[1]Podkarpackie!AL21+[1]Podlaskie!AL21+[1]Pomorskie!AL21+[1]Śląskie!AL21+[1]Świętokrzyskie!AL21+'[1]Warmińsko-Mazurskie'!AL21+[1]Wielkopolskie!AL21+[1]Zachodniopomorskie!AL21</f>
        <v>85274.81</v>
      </c>
      <c r="AM21" s="92">
        <f>[1]Dolnośląskie!AM21+'[1]Kujawsko-Pomorskie'!AL21+[1]Lubelskie!AM21+[1]Lubuskie!AM21+[1]Łódzkie!AN21+[1]Małopolskie!AL21+[1]Mazowieckie!AM21+[1]Opolskie!AE21+[1]Podkarpackie!AM21+[1]Podlaskie!AM21+[1]Pomorskie!AM21+[1]Śląskie!AM21+[1]Świętokrzyskie!AN21+'[1]Warmińsko-Mazurskie'!AM21+[1]Wielkopolskie!AM21+[1]Zachodniopomorskie!AM21</f>
        <v>63956.1</v>
      </c>
      <c r="AN21" s="92">
        <f>[1]Dolnośląskie!AN21+'[1]Kujawsko-Pomorskie'!AM21+[1]Lubelskie!AN21+[1]Lubuskie!AN21+[1]Łódzkie!AO21+[1]Małopolskie!AM21+[1]Mazowieckie!AN21+[1]Opolskie!AF21+[1]Podkarpackie!AN21+[1]Podlaskie!AN21+[1]Pomorskie!AN21+[1]Śląskie!AN21+[1]Świętokrzyskie!AO21+'[1]Warmińsko-Mazurskie'!AN21+[1]Wielkopolskie!AN21+[1]Zachodniopomorskie!AN21</f>
        <v>0</v>
      </c>
      <c r="AO21" s="92">
        <f>[1]Dolnośląskie!AO21+'[1]Kujawsko-Pomorskie'!AN21+[1]Lubelskie!AO21+[1]Lubuskie!AO21+[1]Łódzkie!AP21+[1]Małopolskie!AN21+[1]Mazowieckie!AO21+[1]Opolskie!AG21+[1]Podkarpackie!AO21+[1]Podlaskie!AO21+[1]Pomorskie!AO21+[1]Śląskie!AO21+[1]Świętokrzyskie!AP21+'[1]Warmińsko-Mazurskie'!AO21+[1]Wielkopolskie!AO21+[1]Zachodniopomorskie!AO21</f>
        <v>0</v>
      </c>
      <c r="AP21" s="96">
        <f t="shared" si="6"/>
        <v>2.8469126027973424E-4</v>
      </c>
      <c r="AQ21" s="91">
        <v>1</v>
      </c>
      <c r="AR21" s="92">
        <v>85274.81</v>
      </c>
      <c r="AS21" s="92">
        <v>63956.1</v>
      </c>
      <c r="AT21" s="94">
        <f t="shared" si="7"/>
        <v>2.8469126027973424E-4</v>
      </c>
      <c r="AX21" s="74"/>
      <c r="AY21" s="101"/>
    </row>
    <row r="22" spans="1:51" s="87" customFormat="1" ht="36" x14ac:dyDescent="0.25">
      <c r="A22" s="89" t="s">
        <v>50</v>
      </c>
      <c r="B22" s="90">
        <v>30948310.764800005</v>
      </c>
      <c r="C22" s="91">
        <f>[1]Dolnośląskie!C22+'[1]Kujawsko-Pomorskie'!C22+[1]Lubelskie!C22+[1]Lubuskie!C22+[1]Łódzkie!C22+[1]Małopolskie!C22+[1]Mazowieckie!C22+[1]Opolskie!C22+[1]Podkarpackie!C22+[1]Podlaskie!C22+[1]Pomorskie!C22+[1]Śląskie!C22+[1]Świętokrzyskie!C22+'[1]Warmińsko-Mazurskie'!C22+[1]Wielkopolskie!C22+[1]Zachodniopomorskie!C22</f>
        <v>18</v>
      </c>
      <c r="D22" s="92">
        <f>[1]Dolnośląskie!D22+'[1]Kujawsko-Pomorskie'!D22+[1]Lubelskie!D22+[1]Lubuskie!D22+[1]Łódzkie!D22+[1]Małopolskie!D22+[1]Mazowieckie!D22+[1]Opolskie!D22+[1]Podkarpackie!D22+[1]Podlaskie!D22+[1]Pomorskie!D22+[1]Śląskie!D22+[1]Świętokrzyskie!D22+'[1]Warmińsko-Mazurskie'!D22+[1]Wielkopolskie!D22+[1]Zachodniopomorskie!D22</f>
        <v>79805440.74000001</v>
      </c>
      <c r="E22" s="92">
        <f>[1]Dolnośląskie!E22+'[1]Kujawsko-Pomorskie'!E22+[1]Lubelskie!E22+[1]Lubuskie!E22+[1]Łódzkie!E22+[1]Małopolskie!E22+[1]Mazowieckie!E22+[1]Opolskie!E22+[1]Podkarpackie!E22+[1]Podlaskie!E22+[1]Pomorskie!E22+[1]Śląskie!E22+[1]Świętokrzyskie!E22+'[1]Warmińsko-Mazurskie'!E22+[1]Wielkopolskie!E22+[1]Zachodniopomorskie!E22</f>
        <v>59854080.555</v>
      </c>
      <c r="F22" s="93">
        <f t="shared" si="1"/>
        <v>2.5786687146352794</v>
      </c>
      <c r="G22" s="91">
        <v>4</v>
      </c>
      <c r="H22" s="92">
        <v>11754054.310000001</v>
      </c>
      <c r="I22" s="92">
        <v>8815540.7324999999</v>
      </c>
      <c r="J22" s="94">
        <f t="shared" si="2"/>
        <v>0.37979631261066532</v>
      </c>
      <c r="K22" s="91">
        <f>[1]Dolnośląskie!K22+'[1]Kujawsko-Pomorskie'!J22+[1]Lubelskie!K22+[1]Lubuskie!K22+[1]Łódzkie!K22+[1]Małopolskie!J22+[1]Mazowieckie!K22+[1]Opolskie!K22+[1]Podkarpackie!K22+[1]Podlaskie!K22+[1]Pomorskie!K22+[1]Śląskie!K22+[1]Świętokrzyskie!K22+'[1]Warmińsko-Mazurskie'!K22+[1]Wielkopolskie!K22+[1]Zachodniopomorskie!K22</f>
        <v>2</v>
      </c>
      <c r="L22" s="92">
        <f>[1]Dolnośląskie!L22+'[1]Kujawsko-Pomorskie'!K22+[1]Lubelskie!L22+[1]Lubuskie!L22+[1]Łódzkie!L22+[1]Małopolskie!K22+[1]Mazowieckie!L22+[1]Opolskie!L22+[1]Podkarpackie!L22+[1]Podlaskie!L22+[1]Pomorskie!L22+[1]Śląskie!L22+[1]Świętokrzyskie!L22+'[1]Warmińsko-Mazurskie'!L22+[1]Wielkopolskie!L22+[1]Zachodniopomorskie!L22</f>
        <v>3759580.31</v>
      </c>
      <c r="M22" s="95">
        <f>[1]Dolnośląskie!M22+'[1]Kujawsko-Pomorskie'!L22+[1]Lubelskie!M22+[1]Lubuskie!M22+[1]Łódzkie!M22+[1]Małopolskie!L22+[1]Mazowieckie!M22+[1]Opolskie!M22+[1]Podkarpackie!M22+[1]Podlaskie!M22+[1]Pomorskie!M22+[1]Śląskie!M22+[1]Świętokrzyskie!M22+'[1]Warmińsko-Mazurskie'!M22+[1]Wielkopolskie!M22+[1]Zachodniopomorskie!M22</f>
        <v>2819685.2324999999</v>
      </c>
      <c r="N22" s="91">
        <f>[1]Dolnośląskie!N22+'[1]Kujawsko-Pomorskie'!M22+[1]Lubelskie!N22+[1]Lubuskie!N22+[1]Łódzkie!N22+[1]Małopolskie!M22+[1]Mazowieckie!N22+[1]Opolskie!N22+[1]Podkarpackie!N22+[1]Podlaskie!N22+[1]Pomorskie!N22+[1]Śląskie!N22+[1]Świętokrzyskie!N22+'[1]Warmińsko-Mazurskie'!N22+[1]Wielkopolskie!N22+[1]Zachodniopomorskie!N22</f>
        <v>2</v>
      </c>
      <c r="O22" s="92">
        <f>[1]Dolnośląskie!O22+'[1]Kujawsko-Pomorskie'!N22+[1]Lubelskie!O22+[1]Lubuskie!O22+[1]Łódzkie!O22+[1]Małopolskie!N22+[1]Mazowieckie!O22+[1]Opolskie!O22+[1]Podkarpackie!O22+[1]Podlaskie!O22+[1]Pomorskie!O22+[1]Śląskie!O22+[1]Świętokrzyskie!O22+'[1]Warmińsko-Mazurskie'!O22+[1]Wielkopolskie!O22+[1]Zachodniopomorskie!O22</f>
        <v>7645826.5999999996</v>
      </c>
      <c r="P22" s="92">
        <f>[1]Dolnośląskie!P22+'[1]Kujawsko-Pomorskie'!O22+[1]Lubelskie!P22+[1]Lubuskie!P22+[1]Łódzkie!P22+[1]Małopolskie!O22+[1]Mazowieckie!P22+[1]Opolskie!P22+[1]Podkarpackie!P22+[1]Podlaskie!P22+[1]Pomorskie!P22+[1]Śląskie!P22+[1]Świętokrzyskie!P22+'[1]Warmińsko-Mazurskie'!P22+[1]Wielkopolskie!P22+[1]Zachodniopomorskie!P22</f>
        <v>5734369.9499999993</v>
      </c>
      <c r="Q22" s="96">
        <f t="shared" si="3"/>
        <v>0.24705150009984425</v>
      </c>
      <c r="R22" s="97">
        <f>[1]Dolnośląskie!R22+'[1]Kujawsko-Pomorskie'!Q22+[1]Lubelskie!R22+[1]Lubuskie!R22+[1]Łódzkie!R22+[1]Małopolskie!Q22+[1]Mazowieckie!R22+[1]Opolskie!R22+[1]Podkarpackie!R22+[1]Podlaskie!R22+[1]Pomorskie!R22+[1]Śląskie!R22+[1]Świętokrzyskie!R22+'[1]Warmińsko-Mazurskie'!R22+[1]Wielkopolskie!R22+[1]Zachodniopomorskie!R22</f>
        <v>0</v>
      </c>
      <c r="S22" s="92">
        <f>[1]Dolnośląskie!S22+'[1]Kujawsko-Pomorskie'!R22+[1]Lubelskie!S22+[1]Lubuskie!S22+[1]Łódzkie!S22+[1]Małopolskie!R22+[1]Mazowieckie!S22+[1]Opolskie!S22+[1]Podkarpackie!S22+[1]Podlaskie!S22+[1]Pomorskie!S22+[1]Śląskie!S22+[1]Świętokrzyskie!S22+'[1]Warmińsko-Mazurskie'!S22+[1]Wielkopolskie!S22+[1]Zachodniopomorskie!S22</f>
        <v>0</v>
      </c>
      <c r="T22" s="95">
        <f>[1]Dolnośląskie!T22+'[1]Kujawsko-Pomorskie'!S22+[1]Lubelskie!T22+[1]Lubuskie!T22+[1]Łódzkie!T22+[1]Małopolskie!S22+[1]Mazowieckie!T22+[1]Opolskie!T22+[1]Podkarpackie!T22+[1]Podlaskie!T22+[1]Pomorskie!T22+[1]Śląskie!T22+[1]Świętokrzyskie!T22+'[1]Warmińsko-Mazurskie'!T22+[1]Wielkopolskie!T22+[1]Zachodniopomorskie!T22</f>
        <v>0</v>
      </c>
      <c r="U22" s="98">
        <f>[1]Dolnośląskie!U22+'[1]Kujawsko-Pomorskie'!T22+[1]Lubelskie!U22+[1]Lubuskie!U22+[1]Łódzkie!U22+[1]Małopolskie!T22+[1]Mazowieckie!U22+[1]Opolskie!U22+[1]Podkarpackie!U22+[1]Podlaskie!U22+[1]Pomorskie!U22+[1]Śląskie!U22+[1]Świętokrzyskie!U22+'[1]Warmińsko-Mazurskie'!U22+[1]Wielkopolskie!U22+[1]Zachodniopomorskie!U22</f>
        <v>0</v>
      </c>
      <c r="V22" s="92">
        <f>[1]Dolnośląskie!V22+'[1]Kujawsko-Pomorskie'!U22+[1]Lubelskie!V22+[1]Lubuskie!V22+[1]Łódzkie!V22+[1]Małopolskie!U22+[1]Mazowieckie!V22+[1]Opolskie!V22+[1]Podkarpackie!V22+[1]Podlaskie!V22+[1]Pomorskie!V22+[1]Śląskie!V22+[1]Świętokrzyskie!V22+'[1]Warmińsko-Mazurskie'!V22+[1]Wielkopolskie!V22+[1]Zachodniopomorskie!V22</f>
        <v>0</v>
      </c>
      <c r="W22" s="95">
        <f>[1]Dolnośląskie!W22+'[1]Kujawsko-Pomorskie'!V22+[1]Lubelskie!W22+[1]Lubuskie!W22+[1]Łódzkie!W22+[1]Małopolskie!V22+[1]Mazowieckie!W22+[1]Opolskie!W22+[1]Podkarpackie!W22+[1]Podlaskie!W22+[1]Pomorskie!W22+[1]Śląskie!W22+[1]Świętokrzyskie!W22+'[1]Warmińsko-Mazurskie'!W22+[1]Wielkopolskie!W22+[1]Zachodniopomorskie!W22</f>
        <v>0</v>
      </c>
      <c r="X22" s="91">
        <f>[1]Dolnośląskie!X22+'[1]Kujawsko-Pomorskie'!W22+[1]Lubelskie!X22+[1]Lubuskie!X22+[1]Łódzkie!X22+[1]Małopolskie!W22+[1]Mazowieckie!X22+[1]Opolskie!X22+[1]Podkarpackie!X22+[1]Podlaskie!X22+[1]Pomorskie!X22+[1]Śląskie!X22+[1]Świętokrzyskie!X22+'[1]Warmińsko-Mazurskie'!X22+[1]Wielkopolskie!X22+[1]Zachodniopomorskie!X22</f>
        <v>2</v>
      </c>
      <c r="Y22" s="92">
        <f>[1]Dolnośląskie!Y22+'[1]Kujawsko-Pomorskie'!X22+[1]Lubelskie!Y22+[1]Lubuskie!Y22+[1]Łódzkie!Y22+[1]Małopolskie!X22+[1]Mazowieckie!Y22+[1]Opolskie!Y22+[1]Podkarpackie!Y22+[1]Podlaskie!Y22+[1]Pomorskie!Y22+[1]Śląskie!Y22+[1]Świętokrzyskie!Y22+'[1]Warmińsko-Mazurskie'!Y22+[1]Wielkopolskie!Y22+[1]Zachodniopomorskie!Y22</f>
        <v>7645826.5999999996</v>
      </c>
      <c r="Z22" s="92">
        <f>[1]Dolnośląskie!Z22+'[1]Kujawsko-Pomorskie'!Y22+[1]Lubelskie!Z22+[1]Lubuskie!Z22+[1]Łódzkie!Z22+[1]Małopolskie!Y22+[1]Mazowieckie!Z22+[1]Opolskie!Z22+[1]Podkarpackie!Z22+[1]Podlaskie!Z22+[1]Pomorskie!Z22+[1]Śląskie!Z22+[1]Świętokrzyskie!Z22+'[1]Warmińsko-Mazurskie'!Z22+[1]Wielkopolskie!Z22+[1]Zachodniopomorskie!Z22</f>
        <v>5734369.9499999993</v>
      </c>
      <c r="AA22" s="96">
        <f t="shared" si="4"/>
        <v>0.24705150009984425</v>
      </c>
      <c r="AB22" s="91">
        <f>[1]Dolnośląskie!AB22+'[1]Kujawsko-Pomorskie'!AA22+[1]Lubelskie!AB22+[1]Lubuskie!AB22+[1]Łódzkie!AB22+[1]Małopolskie!AA22+[1]Mazowieckie!AB22+[1]Opolskie!AB22+[1]Podkarpackie!AB22+[1]Podlaskie!AB22+[1]Pomorskie!AB22+[1]Śląskie!AB22+[1]Świętokrzyskie!AB22+'[1]Warmińsko-Mazurskie'!AB22+[1]Wielkopolskie!AB22+[1]Zachodniopomorskie!AB22</f>
        <v>0</v>
      </c>
      <c r="AC22" s="99">
        <f>[1]Dolnośląskie!AC22+'[1]Kujawsko-Pomorskie'!AB22+[1]Lubelskie!AC22+[1]Lubuskie!AC22+[1]Łódzkie!AC22+[1]Małopolskie!AB22+[1]Mazowieckie!AC22+[1]Opolskie!AC22+[1]Podkarpackie!AC22+[1]Podlaskie!AC22+[1]Pomorskie!AC22+[1]Śląskie!AC22+[1]Świętokrzyskie!AC22+'[1]Warmińsko-Mazurskie'!AC22+[1]Wielkopolskie!AC22+[1]Zachodniopomorskie!AC22</f>
        <v>0</v>
      </c>
      <c r="AD22" s="92">
        <f>[1]Dolnośląskie!AD22+'[1]Kujawsko-Pomorskie'!AC22+[1]Lubelskie!AD22+[1]Lubuskie!AD22+[1]Łódzkie!AD22+[1]Małopolskie!AC22+[1]Mazowieckie!AD22+[1]Opolskie!AD22+[1]Podkarpackie!AD22+[1]Podlaskie!AD22+[1]Pomorskie!AD22+[1]Śląskie!AD22+[1]Świętokrzyskie!AD22+'[1]Warmińsko-Mazurskie'!AD22+[1]Wielkopolskie!AD22+[1]Zachodniopomorskie!AD22</f>
        <v>0</v>
      </c>
      <c r="AE22" s="92">
        <f>[1]Dolnośląskie!AE22+'[1]Kujawsko-Pomorskie'!AD22+[1]Lubelskie!AE22+[1]Lubuskie!AE22+[1]Łódzkie!AE22+[1]Małopolskie!AD22+[1]Mazowieckie!AE22+[1]Opolskie!AE22+[1]Podkarpackie!AE22+[1]Podlaskie!AE22+[1]Pomorskie!AE22+[1]Śląskie!AE22+[1]Świętokrzyskie!AE22+'[1]Warmińsko-Mazurskie'!AE22+[1]Wielkopolskie!AE22+[1]Zachodniopomorskie!AE22</f>
        <v>0</v>
      </c>
      <c r="AF22" s="96">
        <f t="shared" si="5"/>
        <v>0</v>
      </c>
      <c r="AG22" s="100">
        <f>[1]Dolnośląskie!AG22+'[1]Kujawsko-Pomorskie'!AF22+[1]Lubelskie!AG22+[1]Lubuskie!AG22+[1]Łódzkie!AG22+[1]Małopolskie!AF22+[1]Mazowieckie!AG22+[1]Opolskie!AG22+[1]Podkarpackie!AG22+[1]Podlaskie!AG22+[1]Pomorskie!AG22+[1]Śląskie!AG22+[1]Świętokrzyskie!AG22+'[1]Warmińsko-Mazurskie'!AG22+[1]Wielkopolskie!AG22+[1]Zachodniopomorskie!AG22</f>
        <v>0</v>
      </c>
      <c r="AH22" s="92">
        <f>[1]Dolnośląskie!AH22+'[1]Kujawsko-Pomorskie'!AG22+[1]Lubelskie!AH22+[1]Lubuskie!AH22+[1]Łódzkie!AH22+[1]Małopolskie!AG22+[1]Mazowieckie!AH22+[1]Opolskie!AH22+[1]Podkarpackie!AH22+[1]Podlaskie!AH22+[1]Pomorskie!AH22+[1]Śląskie!AH22+[1]Świętokrzyskie!AH22+'[1]Warmińsko-Mazurskie'!AH22+[1]Wielkopolskie!AH22+[1]Zachodniopomorskie!AH22</f>
        <v>0</v>
      </c>
      <c r="AI22" s="95">
        <f>[1]Dolnośląskie!AI22+'[1]Kujawsko-Pomorskie'!AH22+[1]Lubelskie!AI22+[1]Lubuskie!AI22+[1]Łódzkie!AI22+[1]Małopolskie!AH22+[1]Mazowieckie!AI22+[1]Opolskie!AI22+[1]Podkarpackie!AI22+[1]Podlaskie!AI22+[1]Pomorskie!AI22+[1]Śląskie!AI22+[1]Świętokrzyskie!AI22+'[1]Warmińsko-Mazurskie'!AI22+[1]Wielkopolskie!AI22+[1]Zachodniopomorskie!AI22</f>
        <v>0</v>
      </c>
      <c r="AJ22" s="91">
        <f>[1]Dolnośląskie!AJ22+'[1]Kujawsko-Pomorskie'!AI22+[1]Lubelskie!AJ22+[1]Lubuskie!AJ22+[1]Łódzkie!AK22+[1]Małopolskie!AI22+[1]Mazowieckie!AJ22+[1]Opolskie!AB22+[1]Podkarpackie!AJ22+[1]Podlaskie!AJ22+[1]Pomorskie!AJ22+[1]Śląskie!AJ22+[1]Świętokrzyskie!AJ22+'[1]Warmińsko-Mazurskie'!AJ22+[1]Wielkopolskie!AJ22+[1]Zachodniopomorskie!AJ22</f>
        <v>2</v>
      </c>
      <c r="AK22" s="99">
        <f>[1]Dolnośląskie!AK22+'[1]Kujawsko-Pomorskie'!AJ22+[1]Lubelskie!AK22+[1]Lubuskie!AK22+[1]Łódzkie!AL22+[1]Małopolskie!AJ22+[1]Mazowieckie!AK22+[1]Opolskie!AC22+[1]Podkarpackie!AK22+[1]Podlaskie!AK22+[1]Pomorskie!AK22+[1]Śląskie!AK22+[1]Świętokrzyskie!AK22+'[1]Warmińsko-Mazurskie'!AK22+[1]Wielkopolskie!AK22+[1]Zachodniopomorskie!AK22</f>
        <v>2</v>
      </c>
      <c r="AL22" s="92">
        <f>[1]Dolnośląskie!AL22+'[1]Kujawsko-Pomorskie'!AK22+[1]Lubelskie!AL22+[1]Lubuskie!AL22+[1]Łódzkie!AM22+[1]Małopolskie!AK22+[1]Mazowieckie!AL22+[1]Opolskie!AD22+[1]Podkarpackie!AL22+[1]Podlaskie!AL22+[1]Pomorskie!AL22+[1]Śląskie!AL22+[1]Świętokrzyskie!AL22+'[1]Warmińsko-Mazurskie'!AL22+[1]Wielkopolskie!AL22+[1]Zachodniopomorskie!AL22</f>
        <v>2192344</v>
      </c>
      <c r="AM22" s="92">
        <f>[1]Dolnośląskie!AM22+'[1]Kujawsko-Pomorskie'!AL22+[1]Lubelskie!AM22+[1]Lubuskie!AM22+[1]Łódzkie!AN22+[1]Małopolskie!AL22+[1]Mazowieckie!AM22+[1]Opolskie!AE22+[1]Podkarpackie!AM22+[1]Podlaskie!AM22+[1]Pomorskie!AM22+[1]Śląskie!AM22+[1]Świętokrzyskie!AN22+'[1]Warmińsko-Mazurskie'!AM22+[1]Wielkopolskie!AM22+[1]Zachodniopomorskie!AM22</f>
        <v>1644258</v>
      </c>
      <c r="AN22" s="92">
        <f>[1]Dolnośląskie!AN22+'[1]Kujawsko-Pomorskie'!AM22+[1]Lubelskie!AN22+[1]Lubuskie!AN22+[1]Łódzkie!AO22+[1]Małopolskie!AM22+[1]Mazowieckie!AN22+[1]Opolskie!AF22+[1]Podkarpackie!AN22+[1]Podlaskie!AN22+[1]Pomorskie!AN22+[1]Śląskie!AN22+[1]Świętokrzyskie!AO22+'[1]Warmińsko-Mazurskie'!AN22+[1]Wielkopolskie!AN22+[1]Zachodniopomorskie!AN22</f>
        <v>2192344</v>
      </c>
      <c r="AO22" s="92">
        <f>[1]Dolnośląskie!AO22+'[1]Kujawsko-Pomorskie'!AN22+[1]Lubelskie!AO22+[1]Lubuskie!AO22+[1]Łódzkie!AP22+[1]Małopolskie!AN22+[1]Mazowieckie!AO22+[1]Opolskie!AG22+[1]Podkarpackie!AO22+[1]Podlaskie!AO22+[1]Pomorskie!AO22+[1]Śląskie!AO22+[1]Świętokrzyskie!AP22+'[1]Warmińsko-Mazurskie'!AO22+[1]Wielkopolskie!AO22+[1]Zachodniopomorskie!AO22</f>
        <v>1644258</v>
      </c>
      <c r="AP22" s="96">
        <f t="shared" si="6"/>
        <v>7.0838890583117986E-2</v>
      </c>
      <c r="AQ22" s="91">
        <v>0</v>
      </c>
      <c r="AR22" s="92">
        <v>0</v>
      </c>
      <c r="AS22" s="92">
        <v>0</v>
      </c>
      <c r="AT22" s="94">
        <f t="shared" si="7"/>
        <v>0</v>
      </c>
      <c r="AX22" s="74"/>
      <c r="AY22" s="101"/>
    </row>
    <row r="23" spans="1:51" s="87" customFormat="1" ht="36" x14ac:dyDescent="0.25">
      <c r="A23" s="89" t="s">
        <v>51</v>
      </c>
      <c r="B23" s="90">
        <v>8073472.0000000009</v>
      </c>
      <c r="C23" s="91">
        <f>[1]Dolnośląskie!C23+'[1]Kujawsko-Pomorskie'!C23+[1]Lubelskie!C23+[1]Lubuskie!C23+[1]Łódzkie!C23+[1]Małopolskie!C23+[1]Mazowieckie!C23+[1]Opolskie!C23+[1]Podkarpackie!C23+[1]Podlaskie!C23+[1]Pomorskie!C23+[1]Śląskie!C23+[1]Świętokrzyskie!C23+'[1]Warmińsko-Mazurskie'!C23+[1]Wielkopolskie!C23+[1]Zachodniopomorskie!C23</f>
        <v>0</v>
      </c>
      <c r="D23" s="92">
        <f>[1]Dolnośląskie!D23+'[1]Kujawsko-Pomorskie'!D23+[1]Lubelskie!D23+[1]Lubuskie!D23+[1]Łódzkie!D23+[1]Małopolskie!D23+[1]Mazowieckie!D23+[1]Opolskie!D23+[1]Podkarpackie!D23+[1]Podlaskie!D23+[1]Pomorskie!D23+[1]Śląskie!D23+[1]Świętokrzyskie!D23+'[1]Warmińsko-Mazurskie'!D23+[1]Wielkopolskie!D23+[1]Zachodniopomorskie!D23</f>
        <v>0</v>
      </c>
      <c r="E23" s="92">
        <f>[1]Dolnośląskie!E23+'[1]Kujawsko-Pomorskie'!E23+[1]Lubelskie!E23+[1]Lubuskie!E23+[1]Łódzkie!E23+[1]Małopolskie!E23+[1]Mazowieckie!E23+[1]Opolskie!E23+[1]Podkarpackie!E23+[1]Podlaskie!E23+[1]Pomorskie!E23+[1]Śląskie!E23+[1]Świętokrzyskie!E23+'[1]Warmińsko-Mazurskie'!E23+[1]Wielkopolskie!E23+[1]Zachodniopomorskie!E23</f>
        <v>0</v>
      </c>
      <c r="F23" s="93">
        <f t="shared" si="1"/>
        <v>0</v>
      </c>
      <c r="G23" s="91">
        <v>0</v>
      </c>
      <c r="H23" s="92">
        <v>0</v>
      </c>
      <c r="I23" s="92">
        <v>0</v>
      </c>
      <c r="J23" s="94">
        <f t="shared" si="2"/>
        <v>0</v>
      </c>
      <c r="K23" s="91">
        <f>[1]Dolnośląskie!K23+'[1]Kujawsko-Pomorskie'!J23+[1]Lubelskie!K23+[1]Lubuskie!K23+[1]Łódzkie!K23+[1]Małopolskie!J23+[1]Mazowieckie!K23+[1]Opolskie!K23+[1]Podkarpackie!K23+[1]Podlaskie!K23+[1]Pomorskie!K23+[1]Śląskie!K23+[1]Świętokrzyskie!K23+'[1]Warmińsko-Mazurskie'!K23+[1]Wielkopolskie!K23+[1]Zachodniopomorskie!K23</f>
        <v>0</v>
      </c>
      <c r="L23" s="92">
        <f>[1]Dolnośląskie!L23+'[1]Kujawsko-Pomorskie'!K23+[1]Lubelskie!L23+[1]Lubuskie!L23+[1]Łódzkie!L23+[1]Małopolskie!K23+[1]Mazowieckie!L23+[1]Opolskie!L23+[1]Podkarpackie!L23+[1]Podlaskie!L23+[1]Pomorskie!L23+[1]Śląskie!L23+[1]Świętokrzyskie!L23+'[1]Warmińsko-Mazurskie'!L23+[1]Wielkopolskie!L23+[1]Zachodniopomorskie!L23</f>
        <v>0</v>
      </c>
      <c r="M23" s="95">
        <f>[1]Dolnośląskie!M23+'[1]Kujawsko-Pomorskie'!L23+[1]Lubelskie!M23+[1]Lubuskie!M23+[1]Łódzkie!M23+[1]Małopolskie!L23+[1]Mazowieckie!M23+[1]Opolskie!M23+[1]Podkarpackie!M23+[1]Podlaskie!M23+[1]Pomorskie!M23+[1]Śląskie!M23+[1]Świętokrzyskie!M23+'[1]Warmińsko-Mazurskie'!M23+[1]Wielkopolskie!M23+[1]Zachodniopomorskie!M23</f>
        <v>0</v>
      </c>
      <c r="N23" s="91">
        <f>[1]Dolnośląskie!N23+'[1]Kujawsko-Pomorskie'!M23+[1]Lubelskie!N23+[1]Lubuskie!N23+[1]Łódzkie!N23+[1]Małopolskie!M23+[1]Mazowieckie!N23+[1]Opolskie!N23+[1]Podkarpackie!N23+[1]Podlaskie!N23+[1]Pomorskie!N23+[1]Śląskie!N23+[1]Świętokrzyskie!N23+'[1]Warmińsko-Mazurskie'!N23+[1]Wielkopolskie!N23+[1]Zachodniopomorskie!N23</f>
        <v>0</v>
      </c>
      <c r="O23" s="92">
        <f>[1]Dolnośląskie!O23+'[1]Kujawsko-Pomorskie'!N23+[1]Lubelskie!O23+[1]Lubuskie!O23+[1]Łódzkie!O23+[1]Małopolskie!N23+[1]Mazowieckie!O23+[1]Opolskie!O23+[1]Podkarpackie!O23+[1]Podlaskie!O23+[1]Pomorskie!O23+[1]Śląskie!O23+[1]Świętokrzyskie!O23+'[1]Warmińsko-Mazurskie'!O23+[1]Wielkopolskie!O23+[1]Zachodniopomorskie!O23</f>
        <v>0</v>
      </c>
      <c r="P23" s="92">
        <f>[1]Dolnośląskie!P23+'[1]Kujawsko-Pomorskie'!O23+[1]Lubelskie!P23+[1]Lubuskie!P23+[1]Łódzkie!P23+[1]Małopolskie!O23+[1]Mazowieckie!P23+[1]Opolskie!P23+[1]Podkarpackie!P23+[1]Podlaskie!P23+[1]Pomorskie!P23+[1]Śląskie!P23+[1]Świętokrzyskie!P23+'[1]Warmińsko-Mazurskie'!P23+[1]Wielkopolskie!P23+[1]Zachodniopomorskie!P23</f>
        <v>0</v>
      </c>
      <c r="Q23" s="96">
        <f t="shared" si="3"/>
        <v>0</v>
      </c>
      <c r="R23" s="97">
        <f>[1]Dolnośląskie!R23+'[1]Kujawsko-Pomorskie'!Q23+[1]Lubelskie!R23+[1]Lubuskie!R23+[1]Łódzkie!R23+[1]Małopolskie!Q23+[1]Mazowieckie!R23+[1]Opolskie!R23+[1]Podkarpackie!R23+[1]Podlaskie!R23+[1]Pomorskie!R23+[1]Śląskie!R23+[1]Świętokrzyskie!R23+'[1]Warmińsko-Mazurskie'!R23+[1]Wielkopolskie!R23+[1]Zachodniopomorskie!R23</f>
        <v>0</v>
      </c>
      <c r="S23" s="92">
        <f>[1]Dolnośląskie!S23+'[1]Kujawsko-Pomorskie'!R23+[1]Lubelskie!S23+[1]Lubuskie!S23+[1]Łódzkie!S23+[1]Małopolskie!R23+[1]Mazowieckie!S23+[1]Opolskie!S23+[1]Podkarpackie!S23+[1]Podlaskie!S23+[1]Pomorskie!S23+[1]Śląskie!S23+[1]Świętokrzyskie!S23+'[1]Warmińsko-Mazurskie'!S23+[1]Wielkopolskie!S23+[1]Zachodniopomorskie!S23</f>
        <v>0</v>
      </c>
      <c r="T23" s="95">
        <f>[1]Dolnośląskie!T23+'[1]Kujawsko-Pomorskie'!S23+[1]Lubelskie!T23+[1]Lubuskie!T23+[1]Łódzkie!T23+[1]Małopolskie!S23+[1]Mazowieckie!T23+[1]Opolskie!T23+[1]Podkarpackie!T23+[1]Podlaskie!T23+[1]Pomorskie!T23+[1]Śląskie!T23+[1]Świętokrzyskie!T23+'[1]Warmińsko-Mazurskie'!T23+[1]Wielkopolskie!T23+[1]Zachodniopomorskie!T23</f>
        <v>0</v>
      </c>
      <c r="U23" s="98">
        <f>[1]Dolnośląskie!U23+'[1]Kujawsko-Pomorskie'!T23+[1]Lubelskie!U23+[1]Lubuskie!U23+[1]Łódzkie!U23+[1]Małopolskie!T23+[1]Mazowieckie!U23+[1]Opolskie!U23+[1]Podkarpackie!U23+[1]Podlaskie!U23+[1]Pomorskie!U23+[1]Śląskie!U23+[1]Świętokrzyskie!U23+'[1]Warmińsko-Mazurskie'!U23+[1]Wielkopolskie!U23+[1]Zachodniopomorskie!U23</f>
        <v>0</v>
      </c>
      <c r="V23" s="92">
        <f>[1]Dolnośląskie!V23+'[1]Kujawsko-Pomorskie'!U23+[1]Lubelskie!V23+[1]Lubuskie!V23+[1]Łódzkie!V23+[1]Małopolskie!U23+[1]Mazowieckie!V23+[1]Opolskie!V23+[1]Podkarpackie!V23+[1]Podlaskie!V23+[1]Pomorskie!V23+[1]Śląskie!V23+[1]Świętokrzyskie!V23+'[1]Warmińsko-Mazurskie'!V23+[1]Wielkopolskie!V23+[1]Zachodniopomorskie!V23</f>
        <v>0</v>
      </c>
      <c r="W23" s="95">
        <f>[1]Dolnośląskie!W23+'[1]Kujawsko-Pomorskie'!V23+[1]Lubelskie!W23+[1]Lubuskie!W23+[1]Łódzkie!W23+[1]Małopolskie!V23+[1]Mazowieckie!W23+[1]Opolskie!W23+[1]Podkarpackie!W23+[1]Podlaskie!W23+[1]Pomorskie!W23+[1]Śląskie!W23+[1]Świętokrzyskie!W23+'[1]Warmińsko-Mazurskie'!W23+[1]Wielkopolskie!W23+[1]Zachodniopomorskie!W23</f>
        <v>0</v>
      </c>
      <c r="X23" s="91">
        <f>[1]Dolnośląskie!X23+'[1]Kujawsko-Pomorskie'!W23+[1]Lubelskie!X23+[1]Lubuskie!X23+[1]Łódzkie!X23+[1]Małopolskie!W23+[1]Mazowieckie!X23+[1]Opolskie!X23+[1]Podkarpackie!X23+[1]Podlaskie!X23+[1]Pomorskie!X23+[1]Śląskie!X23+[1]Świętokrzyskie!X23+'[1]Warmińsko-Mazurskie'!X23+[1]Wielkopolskie!X23+[1]Zachodniopomorskie!X23</f>
        <v>0</v>
      </c>
      <c r="Y23" s="92">
        <f>[1]Dolnośląskie!Y23+'[1]Kujawsko-Pomorskie'!X23+[1]Lubelskie!Y23+[1]Lubuskie!Y23+[1]Łódzkie!Y23+[1]Małopolskie!X23+[1]Mazowieckie!Y23+[1]Opolskie!Y23+[1]Podkarpackie!Y23+[1]Podlaskie!Y23+[1]Pomorskie!Y23+[1]Śląskie!Y23+[1]Świętokrzyskie!Y23+'[1]Warmińsko-Mazurskie'!Y23+[1]Wielkopolskie!Y23+[1]Zachodniopomorskie!Y23</f>
        <v>0</v>
      </c>
      <c r="Z23" s="92">
        <f>[1]Dolnośląskie!Z23+'[1]Kujawsko-Pomorskie'!Y23+[1]Lubelskie!Z23+[1]Lubuskie!Z23+[1]Łódzkie!Z23+[1]Małopolskie!Y23+[1]Mazowieckie!Z23+[1]Opolskie!Z23+[1]Podkarpackie!Z23+[1]Podlaskie!Z23+[1]Pomorskie!Z23+[1]Śląskie!Z23+[1]Świętokrzyskie!Z23+'[1]Warmińsko-Mazurskie'!Z23+[1]Wielkopolskie!Z23+[1]Zachodniopomorskie!Z23</f>
        <v>0</v>
      </c>
      <c r="AA23" s="96">
        <f t="shared" si="4"/>
        <v>0</v>
      </c>
      <c r="AB23" s="91">
        <f>[1]Dolnośląskie!AB23+'[1]Kujawsko-Pomorskie'!AA23+[1]Lubelskie!AB23+[1]Lubuskie!AB23+[1]Łódzkie!AB23+[1]Małopolskie!AA23+[1]Mazowieckie!AB23+[1]Opolskie!AB23+[1]Podkarpackie!AB23+[1]Podlaskie!AB23+[1]Pomorskie!AB23+[1]Śląskie!AB23+[1]Świętokrzyskie!AB23+'[1]Warmińsko-Mazurskie'!AB23+[1]Wielkopolskie!AB23+[1]Zachodniopomorskie!AB23</f>
        <v>0</v>
      </c>
      <c r="AC23" s="99">
        <f>[1]Dolnośląskie!AC23+'[1]Kujawsko-Pomorskie'!AB23+[1]Lubelskie!AC23+[1]Lubuskie!AC23+[1]Łódzkie!AC23+[1]Małopolskie!AB23+[1]Mazowieckie!AC23+[1]Opolskie!AC23+[1]Podkarpackie!AC23+[1]Podlaskie!AC23+[1]Pomorskie!AC23+[1]Śląskie!AC23+[1]Świętokrzyskie!AC23+'[1]Warmińsko-Mazurskie'!AC23+[1]Wielkopolskie!AC23+[1]Zachodniopomorskie!AC23</f>
        <v>0</v>
      </c>
      <c r="AD23" s="92">
        <f>[1]Dolnośląskie!AD23+'[1]Kujawsko-Pomorskie'!AC23+[1]Lubelskie!AD23+[1]Lubuskie!AD23+[1]Łódzkie!AD23+[1]Małopolskie!AC23+[1]Mazowieckie!AD23+[1]Opolskie!AD23+[1]Podkarpackie!AD23+[1]Podlaskie!AD23+[1]Pomorskie!AD23+[1]Śląskie!AD23+[1]Świętokrzyskie!AD23+'[1]Warmińsko-Mazurskie'!AD23+[1]Wielkopolskie!AD23+[1]Zachodniopomorskie!AD23</f>
        <v>0</v>
      </c>
      <c r="AE23" s="92">
        <f>[1]Dolnośląskie!AE23+'[1]Kujawsko-Pomorskie'!AD23+[1]Lubelskie!AE23+[1]Lubuskie!AE23+[1]Łódzkie!AE23+[1]Małopolskie!AD23+[1]Mazowieckie!AE23+[1]Opolskie!AE23+[1]Podkarpackie!AE23+[1]Podlaskie!AE23+[1]Pomorskie!AE23+[1]Śląskie!AE23+[1]Świętokrzyskie!AE23+'[1]Warmińsko-Mazurskie'!AE23+[1]Wielkopolskie!AE23+[1]Zachodniopomorskie!AE23</f>
        <v>0</v>
      </c>
      <c r="AF23" s="96">
        <f t="shared" si="5"/>
        <v>0</v>
      </c>
      <c r="AG23" s="100">
        <f>[1]Dolnośląskie!AG23+'[1]Kujawsko-Pomorskie'!AF23+[1]Lubelskie!AG23+[1]Lubuskie!AG23+[1]Łódzkie!AG23+[1]Małopolskie!AF23+[1]Mazowieckie!AG23+[1]Opolskie!AG23+[1]Podkarpackie!AG23+[1]Podlaskie!AG23+[1]Pomorskie!AG23+[1]Śląskie!AG23+[1]Świętokrzyskie!AG23+'[1]Warmińsko-Mazurskie'!AG23+[1]Wielkopolskie!AG23+[1]Zachodniopomorskie!AG23</f>
        <v>0</v>
      </c>
      <c r="AH23" s="92">
        <f>[1]Dolnośląskie!AH23+'[1]Kujawsko-Pomorskie'!AG23+[1]Lubelskie!AH23+[1]Lubuskie!AH23+[1]Łódzkie!AH23+[1]Małopolskie!AG23+[1]Mazowieckie!AH23+[1]Opolskie!AH23+[1]Podkarpackie!AH23+[1]Podlaskie!AH23+[1]Pomorskie!AH23+[1]Śląskie!AH23+[1]Świętokrzyskie!AH23+'[1]Warmińsko-Mazurskie'!AH23+[1]Wielkopolskie!AH23+[1]Zachodniopomorskie!AH23</f>
        <v>0</v>
      </c>
      <c r="AI23" s="95">
        <f>[1]Dolnośląskie!AI23+'[1]Kujawsko-Pomorskie'!AH23+[1]Lubelskie!AI23+[1]Lubuskie!AI23+[1]Łódzkie!AI23+[1]Małopolskie!AH23+[1]Mazowieckie!AI23+[1]Opolskie!AI23+[1]Podkarpackie!AI23+[1]Podlaskie!AI23+[1]Pomorskie!AI23+[1]Śląskie!AI23+[1]Świętokrzyskie!AI23+'[1]Warmińsko-Mazurskie'!AI23+[1]Wielkopolskie!AI23+[1]Zachodniopomorskie!AI23</f>
        <v>0</v>
      </c>
      <c r="AJ23" s="91">
        <f>[1]Dolnośląskie!AJ23+'[1]Kujawsko-Pomorskie'!AI23+[1]Lubelskie!AJ23+[1]Lubuskie!AJ23+[1]Łódzkie!AK23+[1]Małopolskie!AI23+[1]Mazowieckie!AJ23+[1]Opolskie!AB23+[1]Podkarpackie!AJ23+[1]Podlaskie!AJ23+[1]Pomorskie!AJ23+[1]Śląskie!AJ23+[1]Świętokrzyskie!AJ23+'[1]Warmińsko-Mazurskie'!AJ23+[1]Wielkopolskie!AJ23+[1]Zachodniopomorskie!AJ23</f>
        <v>0</v>
      </c>
      <c r="AK23" s="99">
        <f>[1]Dolnośląskie!AK23+'[1]Kujawsko-Pomorskie'!AJ23+[1]Lubelskie!AK23+[1]Lubuskie!AK23+[1]Łódzkie!AL23+[1]Małopolskie!AJ23+[1]Mazowieckie!AK23+[1]Opolskie!AC23+[1]Podkarpackie!AK23+[1]Podlaskie!AK23+[1]Pomorskie!AK23+[1]Śląskie!AK23+[1]Świętokrzyskie!AK23+'[1]Warmińsko-Mazurskie'!AK23+[1]Wielkopolskie!AK23+[1]Zachodniopomorskie!AK23</f>
        <v>0</v>
      </c>
      <c r="AL23" s="92">
        <f>[1]Dolnośląskie!AL23+'[1]Kujawsko-Pomorskie'!AK23+[1]Lubelskie!AL23+[1]Lubuskie!AL23+[1]Łódzkie!AM23+[1]Małopolskie!AK23+[1]Mazowieckie!AL23+[1]Opolskie!AD23+[1]Podkarpackie!AL23+[1]Podlaskie!AL23+[1]Pomorskie!AL23+[1]Śląskie!AL23+[1]Świętokrzyskie!AL23+'[1]Warmińsko-Mazurskie'!AL23+[1]Wielkopolskie!AL23+[1]Zachodniopomorskie!AL23</f>
        <v>0</v>
      </c>
      <c r="AM23" s="92">
        <f>[1]Dolnośląskie!AM23+'[1]Kujawsko-Pomorskie'!AL23+[1]Lubelskie!AM23+[1]Lubuskie!AM23+[1]Łódzkie!AN23+[1]Małopolskie!AL23+[1]Mazowieckie!AM23+[1]Opolskie!AE23+[1]Podkarpackie!AM23+[1]Podlaskie!AM23+[1]Pomorskie!AM23+[1]Śląskie!AM23+[1]Świętokrzyskie!AN23+'[1]Warmińsko-Mazurskie'!AM23+[1]Wielkopolskie!AM23+[1]Zachodniopomorskie!AM23</f>
        <v>0</v>
      </c>
      <c r="AN23" s="92">
        <f>[1]Dolnośląskie!AN23+'[1]Kujawsko-Pomorskie'!AM23+[1]Lubelskie!AN23+[1]Lubuskie!AN23+[1]Łódzkie!AO23+[1]Małopolskie!AM23+[1]Mazowieckie!AN23+[1]Opolskie!AF23+[1]Podkarpackie!AN23+[1]Podlaskie!AN23+[1]Pomorskie!AN23+[1]Śląskie!AN23+[1]Świętokrzyskie!AO23+'[1]Warmińsko-Mazurskie'!AN23+[1]Wielkopolskie!AN23+[1]Zachodniopomorskie!AN23</f>
        <v>0</v>
      </c>
      <c r="AO23" s="92">
        <f>[1]Dolnośląskie!AO23+'[1]Kujawsko-Pomorskie'!AN23+[1]Lubelskie!AO23+[1]Lubuskie!AO23+[1]Łódzkie!AP23+[1]Małopolskie!AN23+[1]Mazowieckie!AO23+[1]Opolskie!AG23+[1]Podkarpackie!AO23+[1]Podlaskie!AO23+[1]Pomorskie!AO23+[1]Śląskie!AO23+[1]Świętokrzyskie!AP23+'[1]Warmińsko-Mazurskie'!AO23+[1]Wielkopolskie!AO23+[1]Zachodniopomorskie!AO23</f>
        <v>0</v>
      </c>
      <c r="AP23" s="96">
        <f t="shared" si="6"/>
        <v>0</v>
      </c>
      <c r="AQ23" s="91">
        <v>0</v>
      </c>
      <c r="AR23" s="92">
        <v>0</v>
      </c>
      <c r="AS23" s="92">
        <v>0</v>
      </c>
      <c r="AT23" s="94">
        <f t="shared" si="7"/>
        <v>0</v>
      </c>
      <c r="AX23" s="74"/>
      <c r="AY23" s="101"/>
    </row>
    <row r="24" spans="1:51" s="87" customFormat="1" ht="36" x14ac:dyDescent="0.25">
      <c r="A24" s="89" t="s">
        <v>52</v>
      </c>
      <c r="B24" s="90">
        <v>10091840.000000002</v>
      </c>
      <c r="C24" s="91">
        <f>[1]Dolnośląskie!C24+'[1]Kujawsko-Pomorskie'!C24+[1]Lubelskie!C24+[1]Lubuskie!C24+[1]Łódzkie!C24+[1]Małopolskie!C24+[1]Mazowieckie!C24+[1]Opolskie!C24+[1]Podkarpackie!C24+[1]Podlaskie!C24+[1]Pomorskie!C24+[1]Śląskie!C24+[1]Świętokrzyskie!C24+'[1]Warmińsko-Mazurskie'!C24+[1]Wielkopolskie!C24+[1]Zachodniopomorskie!C24</f>
        <v>0</v>
      </c>
      <c r="D24" s="92">
        <f>[1]Dolnośląskie!D24+'[1]Kujawsko-Pomorskie'!D24+[1]Lubelskie!D24+[1]Lubuskie!D24+[1]Łódzkie!D24+[1]Małopolskie!D24+[1]Mazowieckie!D24+[1]Opolskie!D24+[1]Podkarpackie!D24+[1]Podlaskie!D24+[1]Pomorskie!D24+[1]Śląskie!D24+[1]Świętokrzyskie!D24+'[1]Warmińsko-Mazurskie'!D24+[1]Wielkopolskie!D24+[1]Zachodniopomorskie!D24</f>
        <v>0</v>
      </c>
      <c r="E24" s="92">
        <f>[1]Dolnośląskie!E24+'[1]Kujawsko-Pomorskie'!E24+[1]Lubelskie!E24+[1]Lubuskie!E24+[1]Łódzkie!E24+[1]Małopolskie!E24+[1]Mazowieckie!E24+[1]Opolskie!E24+[1]Podkarpackie!E24+[1]Podlaskie!E24+[1]Pomorskie!E24+[1]Śląskie!E24+[1]Świętokrzyskie!E24+'[1]Warmińsko-Mazurskie'!E24+[1]Wielkopolskie!E24+[1]Zachodniopomorskie!E24</f>
        <v>0</v>
      </c>
      <c r="F24" s="93">
        <f t="shared" si="1"/>
        <v>0</v>
      </c>
      <c r="G24" s="91">
        <v>0</v>
      </c>
      <c r="H24" s="92">
        <v>0</v>
      </c>
      <c r="I24" s="92">
        <v>0</v>
      </c>
      <c r="J24" s="94">
        <f>[1]Dolnośląskie!J24+'[1]Kujawsko-Pomorskie'!I24+[1]Lubelskie!J24+[1]Lubuskie!J24+[1]Łódzkie!J24+[1]Małopolskie!I24+[1]Mazowieckie!J24+[1]Opolskie!J24+[1]Podkarpackie!J24+[1]Podlaskie!J24+[1]Pomorskie!J24+[1]Śląskie!J24+[1]Świętokrzyskie!J24+'[1]Warmińsko-Mazurskie'!J24+[1]Wielkopolskie!J24+[1]Zachodniopomorskie!J24</f>
        <v>0</v>
      </c>
      <c r="K24" s="91">
        <f>[1]Dolnośląskie!K24+'[1]Kujawsko-Pomorskie'!J24+[1]Lubelskie!K24+[1]Lubuskie!K24+[1]Łódzkie!K24+[1]Małopolskie!J24+[1]Mazowieckie!K24+[1]Opolskie!K24+[1]Podkarpackie!K24+[1]Podlaskie!K24+[1]Pomorskie!K24+[1]Śląskie!K24+[1]Świętokrzyskie!K24+'[1]Warmińsko-Mazurskie'!K24+[1]Wielkopolskie!K24+[1]Zachodniopomorskie!K24</f>
        <v>0</v>
      </c>
      <c r="L24" s="92">
        <f>[1]Dolnośląskie!L24+'[1]Kujawsko-Pomorskie'!K24+[1]Lubelskie!L24+[1]Lubuskie!L24+[1]Łódzkie!L24+[1]Małopolskie!K24+[1]Mazowieckie!L24+[1]Opolskie!L24+[1]Podkarpackie!L24+[1]Podlaskie!L24+[1]Pomorskie!L24+[1]Śląskie!L24+[1]Świętokrzyskie!L24+'[1]Warmińsko-Mazurskie'!L24+[1]Wielkopolskie!L24+[1]Zachodniopomorskie!L24</f>
        <v>0</v>
      </c>
      <c r="M24" s="95">
        <f>[1]Dolnośląskie!M24+'[1]Kujawsko-Pomorskie'!L24+[1]Lubelskie!M24+[1]Lubuskie!M24+[1]Łódzkie!M24+[1]Małopolskie!L24+[1]Mazowieckie!M24+[1]Opolskie!M24+[1]Podkarpackie!M24+[1]Podlaskie!M24+[1]Pomorskie!M24+[1]Śląskie!M24+[1]Świętokrzyskie!M24+'[1]Warmińsko-Mazurskie'!M24+[1]Wielkopolskie!M24+[1]Zachodniopomorskie!M24</f>
        <v>0</v>
      </c>
      <c r="N24" s="91">
        <f>[1]Dolnośląskie!N24+'[1]Kujawsko-Pomorskie'!M24+[1]Lubelskie!N24+[1]Lubuskie!N24+[1]Łódzkie!N24+[1]Małopolskie!M24+[1]Mazowieckie!N24+[1]Opolskie!N24+[1]Podkarpackie!N24+[1]Podlaskie!N24+[1]Pomorskie!N24+[1]Śląskie!N24+[1]Świętokrzyskie!N24+'[1]Warmińsko-Mazurskie'!N24+[1]Wielkopolskie!N24+[1]Zachodniopomorskie!N24</f>
        <v>0</v>
      </c>
      <c r="O24" s="92">
        <f>[1]Dolnośląskie!O24+'[1]Kujawsko-Pomorskie'!N24+[1]Lubelskie!O24+[1]Lubuskie!O24+[1]Łódzkie!O24+[1]Małopolskie!N24+[1]Mazowieckie!O24+[1]Opolskie!O24+[1]Podkarpackie!O24+[1]Podlaskie!O24+[1]Pomorskie!O24+[1]Śląskie!O24+[1]Świętokrzyskie!O24+'[1]Warmińsko-Mazurskie'!O24+[1]Wielkopolskie!O24+[1]Zachodniopomorskie!O24</f>
        <v>0</v>
      </c>
      <c r="P24" s="92">
        <f>[1]Dolnośląskie!P24+'[1]Kujawsko-Pomorskie'!O24+[1]Lubelskie!P24+[1]Lubuskie!P24+[1]Łódzkie!P24+[1]Małopolskie!O24+[1]Mazowieckie!P24+[1]Opolskie!P24+[1]Podkarpackie!P24+[1]Podlaskie!P24+[1]Pomorskie!P24+[1]Śląskie!P24+[1]Świętokrzyskie!P24+'[1]Warmińsko-Mazurskie'!P24+[1]Wielkopolskie!P24+[1]Zachodniopomorskie!P24</f>
        <v>0</v>
      </c>
      <c r="Q24" s="96">
        <f>[1]Dolnośląskie!Q24+'[1]Kujawsko-Pomorskie'!P24+[1]Lubelskie!Q24+[1]Lubuskie!Q24+[1]Łódzkie!Q24+[1]Małopolskie!P24+[1]Mazowieckie!Q24+[1]Opolskie!Q24+[1]Podkarpackie!Q24+[1]Podlaskie!Q24+[1]Pomorskie!Q24+[1]Śląskie!Q24+[1]Świętokrzyskie!Q24+'[1]Warmińsko-Mazurskie'!Q24+[1]Wielkopolskie!Q24+[1]Zachodniopomorskie!Q24</f>
        <v>0</v>
      </c>
      <c r="R24" s="97">
        <f>[1]Dolnośląskie!R24+'[1]Kujawsko-Pomorskie'!Q24+[1]Lubelskie!R24+[1]Lubuskie!R24+[1]Łódzkie!R24+[1]Małopolskie!Q24+[1]Mazowieckie!R24+[1]Opolskie!R24+[1]Podkarpackie!R24+[1]Podlaskie!R24+[1]Pomorskie!R24+[1]Śląskie!R24+[1]Świętokrzyskie!R24+'[1]Warmińsko-Mazurskie'!R24+[1]Wielkopolskie!R24+[1]Zachodniopomorskie!R24</f>
        <v>0</v>
      </c>
      <c r="S24" s="92">
        <f>[1]Dolnośląskie!S24+'[1]Kujawsko-Pomorskie'!R24+[1]Lubelskie!S24+[1]Lubuskie!S24+[1]Łódzkie!S24+[1]Małopolskie!R24+[1]Mazowieckie!S24+[1]Opolskie!S24+[1]Podkarpackie!S24+[1]Podlaskie!S24+[1]Pomorskie!S24+[1]Śląskie!S24+[1]Świętokrzyskie!S24+'[1]Warmińsko-Mazurskie'!S24+[1]Wielkopolskie!S24+[1]Zachodniopomorskie!S24</f>
        <v>0</v>
      </c>
      <c r="T24" s="95">
        <f>[1]Dolnośląskie!T24+'[1]Kujawsko-Pomorskie'!S24+[1]Lubelskie!T24+[1]Lubuskie!T24+[1]Łódzkie!T24+[1]Małopolskie!S24+[1]Mazowieckie!T24+[1]Opolskie!T24+[1]Podkarpackie!T24+[1]Podlaskie!T24+[1]Pomorskie!T24+[1]Śląskie!T24+[1]Świętokrzyskie!T24+'[1]Warmińsko-Mazurskie'!T24+[1]Wielkopolskie!T24+[1]Zachodniopomorskie!T24</f>
        <v>0</v>
      </c>
      <c r="U24" s="98">
        <f>[1]Dolnośląskie!U24+'[1]Kujawsko-Pomorskie'!T24+[1]Lubelskie!U24+[1]Lubuskie!U24+[1]Łódzkie!U24+[1]Małopolskie!T24+[1]Mazowieckie!U24+[1]Opolskie!U24+[1]Podkarpackie!U24+[1]Podlaskie!U24+[1]Pomorskie!U24+[1]Śląskie!U24+[1]Świętokrzyskie!U24+'[1]Warmińsko-Mazurskie'!U24+[1]Wielkopolskie!U24+[1]Zachodniopomorskie!U24</f>
        <v>0</v>
      </c>
      <c r="V24" s="92">
        <f>[1]Dolnośląskie!V24+'[1]Kujawsko-Pomorskie'!U24+[1]Lubelskie!V24+[1]Lubuskie!V24+[1]Łódzkie!V24+[1]Małopolskie!U24+[1]Mazowieckie!V24+[1]Opolskie!V24+[1]Podkarpackie!V24+[1]Podlaskie!V24+[1]Pomorskie!V24+[1]Śląskie!V24+[1]Świętokrzyskie!V24+'[1]Warmińsko-Mazurskie'!V24+[1]Wielkopolskie!V24+[1]Zachodniopomorskie!V24</f>
        <v>0</v>
      </c>
      <c r="W24" s="95">
        <f>[1]Dolnośląskie!W24+'[1]Kujawsko-Pomorskie'!V24+[1]Lubelskie!W24+[1]Lubuskie!W24+[1]Łódzkie!W24+[1]Małopolskie!V24+[1]Mazowieckie!W24+[1]Opolskie!W24+[1]Podkarpackie!W24+[1]Podlaskie!W24+[1]Pomorskie!W24+[1]Śląskie!W24+[1]Świętokrzyskie!W24+'[1]Warmińsko-Mazurskie'!W24+[1]Wielkopolskie!W24+[1]Zachodniopomorskie!W24</f>
        <v>0</v>
      </c>
      <c r="X24" s="91">
        <f>[1]Dolnośląskie!X24+'[1]Kujawsko-Pomorskie'!W24+[1]Lubelskie!X24+[1]Lubuskie!X24+[1]Łódzkie!X24+[1]Małopolskie!W24+[1]Mazowieckie!X24+[1]Opolskie!X24+[1]Podkarpackie!X24+[1]Podlaskie!X24+[1]Pomorskie!X24+[1]Śląskie!X24+[1]Świętokrzyskie!X24+'[1]Warmińsko-Mazurskie'!X24+[1]Wielkopolskie!X24+[1]Zachodniopomorskie!X24</f>
        <v>0</v>
      </c>
      <c r="Y24" s="92">
        <f>[1]Dolnośląskie!Y24+'[1]Kujawsko-Pomorskie'!X24+[1]Lubelskie!Y24+[1]Lubuskie!Y24+[1]Łódzkie!Y24+[1]Małopolskie!X24+[1]Mazowieckie!Y24+[1]Opolskie!Y24+[1]Podkarpackie!Y24+[1]Podlaskie!Y24+[1]Pomorskie!Y24+[1]Śląskie!Y24+[1]Świętokrzyskie!Y24+'[1]Warmińsko-Mazurskie'!Y24+[1]Wielkopolskie!Y24+[1]Zachodniopomorskie!Y24</f>
        <v>0</v>
      </c>
      <c r="Z24" s="92">
        <f>[1]Dolnośląskie!Z24+'[1]Kujawsko-Pomorskie'!Y24+[1]Lubelskie!Z24+[1]Lubuskie!Z24+[1]Łódzkie!Z24+[1]Małopolskie!Y24+[1]Mazowieckie!Z24+[1]Opolskie!Z24+[1]Podkarpackie!Z24+[1]Podlaskie!Z24+[1]Pomorskie!Z24+[1]Śląskie!Z24+[1]Świętokrzyskie!Z24+'[1]Warmińsko-Mazurskie'!Z24+[1]Wielkopolskie!Z24+[1]Zachodniopomorskie!Z24</f>
        <v>0</v>
      </c>
      <c r="AA24" s="96">
        <f>[1]Dolnośląskie!AA24+'[1]Kujawsko-Pomorskie'!Z24+[1]Lubelskie!AA24+[1]Lubuskie!AA24+[1]Łódzkie!AA24+[1]Małopolskie!Z24+[1]Mazowieckie!AA24+[1]Opolskie!AA24+[1]Podkarpackie!AA24+[1]Podlaskie!AA24+[1]Pomorskie!AA24+[1]Śląskie!AA24+[1]Świętokrzyskie!AA24+'[1]Warmińsko-Mazurskie'!AA24+[1]Wielkopolskie!AA24+[1]Zachodniopomorskie!AA24</f>
        <v>0</v>
      </c>
      <c r="AB24" s="91">
        <f>[1]Dolnośląskie!AB24+'[1]Kujawsko-Pomorskie'!AA24+[1]Lubelskie!AB24+[1]Lubuskie!AB24+[1]Łódzkie!AB24+[1]Małopolskie!AA24+[1]Mazowieckie!AB24+[1]Opolskie!AB24+[1]Podkarpackie!AB24+[1]Podlaskie!AB24+[1]Pomorskie!AB24+[1]Śląskie!AB24+[1]Świętokrzyskie!AB24+'[1]Warmińsko-Mazurskie'!AB24+[1]Wielkopolskie!AB24+[1]Zachodniopomorskie!AB24</f>
        <v>0</v>
      </c>
      <c r="AC24" s="99">
        <f>[1]Dolnośląskie!AC24+'[1]Kujawsko-Pomorskie'!AB24+[1]Lubelskie!AC24+[1]Lubuskie!AC24+[1]Łódzkie!AC24+[1]Małopolskie!AB24+[1]Mazowieckie!AC24+[1]Opolskie!AC24+[1]Podkarpackie!AC24+[1]Podlaskie!AC24+[1]Pomorskie!AC24+[1]Śląskie!AC24+[1]Świętokrzyskie!AC24+'[1]Warmińsko-Mazurskie'!AC24+[1]Wielkopolskie!AC24+[1]Zachodniopomorskie!AC24</f>
        <v>0</v>
      </c>
      <c r="AD24" s="92">
        <f>[1]Dolnośląskie!AD24+'[1]Kujawsko-Pomorskie'!AC24+[1]Lubelskie!AD24+[1]Lubuskie!AD24+[1]Łódzkie!AD24+[1]Małopolskie!AC24+[1]Mazowieckie!AD24+[1]Opolskie!AD24+[1]Podkarpackie!AD24+[1]Podlaskie!AD24+[1]Pomorskie!AD24+[1]Śląskie!AD24+[1]Świętokrzyskie!AD24+'[1]Warmińsko-Mazurskie'!AD24+[1]Wielkopolskie!AD24+[1]Zachodniopomorskie!AD24</f>
        <v>0</v>
      </c>
      <c r="AE24" s="92">
        <f>[1]Dolnośląskie!AE24+'[1]Kujawsko-Pomorskie'!AD24+[1]Lubelskie!AE24+[1]Lubuskie!AE24+[1]Łódzkie!AE24+[1]Małopolskie!AD24+[1]Mazowieckie!AE24+[1]Opolskie!AE24+[1]Podkarpackie!AE24+[1]Podlaskie!AE24+[1]Pomorskie!AE24+[1]Śląskie!AE24+[1]Świętokrzyskie!AE24+'[1]Warmińsko-Mazurskie'!AE24+[1]Wielkopolskie!AE24+[1]Zachodniopomorskie!AE24</f>
        <v>0</v>
      </c>
      <c r="AF24" s="96">
        <f>[1]Dolnośląskie!AF24+'[1]Kujawsko-Pomorskie'!AE24+[1]Lubelskie!AF24+[1]Lubuskie!AF24+[1]Łódzkie!AF24+[1]Małopolskie!AE24+[1]Mazowieckie!AF24+[1]Opolskie!AF24+[1]Podkarpackie!AF24+[1]Podlaskie!AF24+[1]Pomorskie!AF24+[1]Śląskie!AF24+[1]Świętokrzyskie!AF24+'[1]Warmińsko-Mazurskie'!AF24+[1]Wielkopolskie!AF24+[1]Zachodniopomorskie!AF24</f>
        <v>0</v>
      </c>
      <c r="AG24" s="100">
        <f>[1]Dolnośląskie!AG24+'[1]Kujawsko-Pomorskie'!AF24+[1]Lubelskie!AG24+[1]Lubuskie!AG24+[1]Łódzkie!AG24+[1]Małopolskie!AF24+[1]Mazowieckie!AG24+[1]Opolskie!AG24+[1]Podkarpackie!AG24+[1]Podlaskie!AG24+[1]Pomorskie!AG24+[1]Śląskie!AG24+[1]Świętokrzyskie!AG24+'[1]Warmińsko-Mazurskie'!AG24+[1]Wielkopolskie!AG24+[1]Zachodniopomorskie!AG24</f>
        <v>0</v>
      </c>
      <c r="AH24" s="92">
        <f>[1]Dolnośląskie!AH24+'[1]Kujawsko-Pomorskie'!AG24+[1]Lubelskie!AH24+[1]Lubuskie!AH24+[1]Łódzkie!AH24+[1]Małopolskie!AG24+[1]Mazowieckie!AH24+[1]Opolskie!AH24+[1]Podkarpackie!AH24+[1]Podlaskie!AH24+[1]Pomorskie!AH24+[1]Śląskie!AH24+[1]Świętokrzyskie!AH24+'[1]Warmińsko-Mazurskie'!AH24+[1]Wielkopolskie!AH24+[1]Zachodniopomorskie!AH24</f>
        <v>0</v>
      </c>
      <c r="AI24" s="95">
        <f>[1]Dolnośląskie!AI24+'[1]Kujawsko-Pomorskie'!AH24+[1]Lubelskie!AI24+[1]Lubuskie!AI24+[1]Łódzkie!AI24+[1]Małopolskie!AH24+[1]Mazowieckie!AI24+[1]Opolskie!AI24+[1]Podkarpackie!AI24+[1]Podlaskie!AI24+[1]Pomorskie!AI24+[1]Śląskie!AI24+[1]Świętokrzyskie!AI24+'[1]Warmińsko-Mazurskie'!AI24+[1]Wielkopolskie!AI24+[1]Zachodniopomorskie!AI24</f>
        <v>0</v>
      </c>
      <c r="AJ24" s="91">
        <f>[1]Dolnośląskie!AJ24+'[1]Kujawsko-Pomorskie'!AI24+[1]Lubelskie!AJ24+[1]Lubuskie!AJ24+[1]Łódzkie!AK24+[1]Małopolskie!AI24+[1]Mazowieckie!AJ24+[1]Opolskie!AB24+[1]Podkarpackie!AJ24+[1]Podlaskie!AJ24+[1]Pomorskie!AJ24+[1]Śląskie!AJ24+[1]Świętokrzyskie!AJ24+'[1]Warmińsko-Mazurskie'!AJ24+[1]Wielkopolskie!AJ24+[1]Zachodniopomorskie!AJ24</f>
        <v>0</v>
      </c>
      <c r="AK24" s="99">
        <f>[1]Dolnośląskie!AK24+'[1]Kujawsko-Pomorskie'!AJ24+[1]Lubelskie!AK24+[1]Lubuskie!AK24+[1]Łódzkie!AL24+[1]Małopolskie!AJ24+[1]Mazowieckie!AK24+[1]Opolskie!AC24+[1]Podkarpackie!AK24+[1]Podlaskie!AK24+[1]Pomorskie!AK24+[1]Śląskie!AK24+[1]Świętokrzyskie!AK24+'[1]Warmińsko-Mazurskie'!AK24+[1]Wielkopolskie!AK24+[1]Zachodniopomorskie!AK24</f>
        <v>0</v>
      </c>
      <c r="AL24" s="92">
        <f>[1]Dolnośląskie!AL24+'[1]Kujawsko-Pomorskie'!AK24+[1]Lubelskie!AL24+[1]Lubuskie!AL24+[1]Łódzkie!AM24+[1]Małopolskie!AK24+[1]Mazowieckie!AL24+[1]Opolskie!AD24+[1]Podkarpackie!AL24+[1]Podlaskie!AL24+[1]Pomorskie!AL24+[1]Śląskie!AL24+[1]Świętokrzyskie!AL24+'[1]Warmińsko-Mazurskie'!AL24+[1]Wielkopolskie!AL24+[1]Zachodniopomorskie!AL24</f>
        <v>0</v>
      </c>
      <c r="AM24" s="92">
        <f>[1]Dolnośląskie!AM24+'[1]Kujawsko-Pomorskie'!AL24+[1]Lubelskie!AM24+[1]Lubuskie!AM24+[1]Łódzkie!AN24+[1]Małopolskie!AL24+[1]Mazowieckie!AM24+[1]Opolskie!AE24+[1]Podkarpackie!AM24+[1]Podlaskie!AM24+[1]Pomorskie!AM24+[1]Śląskie!AM24+[1]Świętokrzyskie!AN24+'[1]Warmińsko-Mazurskie'!AM24+[1]Wielkopolskie!AM24+[1]Zachodniopomorskie!AM24</f>
        <v>0</v>
      </c>
      <c r="AN24" s="92">
        <f>[1]Dolnośląskie!AN24+'[1]Kujawsko-Pomorskie'!AM24+[1]Lubelskie!AN24+[1]Lubuskie!AN24+[1]Łódzkie!AO24+[1]Małopolskie!AM24+[1]Mazowieckie!AN24+[1]Opolskie!AF24+[1]Podkarpackie!AN24+[1]Podlaskie!AN24+[1]Pomorskie!AN24+[1]Śląskie!AN24+[1]Świętokrzyskie!AO24+'[1]Warmińsko-Mazurskie'!AN24+[1]Wielkopolskie!AN24+[1]Zachodniopomorskie!AN24</f>
        <v>0</v>
      </c>
      <c r="AO24" s="92">
        <f>[1]Dolnośląskie!AO24+'[1]Kujawsko-Pomorskie'!AN24+[1]Lubelskie!AO24+[1]Lubuskie!AO24+[1]Łódzkie!AP24+[1]Małopolskie!AN24+[1]Mazowieckie!AO24+[1]Opolskie!AG24+[1]Podkarpackie!AO24+[1]Podlaskie!AO24+[1]Pomorskie!AO24+[1]Śląskie!AO24+[1]Świętokrzyskie!AP24+'[1]Warmińsko-Mazurskie'!AO24+[1]Wielkopolskie!AO24+[1]Zachodniopomorskie!AO24</f>
        <v>0</v>
      </c>
      <c r="AP24" s="96">
        <f t="shared" si="6"/>
        <v>0</v>
      </c>
      <c r="AQ24" s="91">
        <v>0</v>
      </c>
      <c r="AR24" s="92">
        <v>0</v>
      </c>
      <c r="AS24" s="92">
        <v>0</v>
      </c>
      <c r="AT24" s="94">
        <f>[1]Dolnośląskie!AT24+'[1]Kujawsko-Pomorskie'!AS24+[1]Lubelskie!AT24+[1]Lubuskie!AT24+[1]Łódzkie!AT24+[1]Małopolskie!AS24+[1]Mazowieckie!AT24+[1]Opolskie!AT24+[1]Podkarpackie!AT24+[1]Podlaskie!AQ24+[1]Pomorskie!AS24+[1]Śląskie!AT24+[1]Świętokrzyskie!AT24+'[1]Warmińsko-Mazurskie'!AT24+[1]Wielkopolskie!AT24+[1]Zachodniopomorskie!AT24</f>
        <v>0</v>
      </c>
      <c r="AX24" s="74"/>
      <c r="AY24" s="101"/>
    </row>
    <row r="25" spans="1:51" s="87" customFormat="1" ht="39" x14ac:dyDescent="0.25">
      <c r="A25" s="89" t="s">
        <v>53</v>
      </c>
      <c r="B25" s="90">
        <v>6458777.6000000006</v>
      </c>
      <c r="C25" s="91">
        <f>[1]Centrala!C25</f>
        <v>10</v>
      </c>
      <c r="D25" s="92">
        <f>[1]Centrala!D25</f>
        <v>4047313.95</v>
      </c>
      <c r="E25" s="92">
        <f>[1]Centrala!E25</f>
        <v>3035485.4625000004</v>
      </c>
      <c r="F25" s="93">
        <f t="shared" si="1"/>
        <v>0.62663776346781164</v>
      </c>
      <c r="G25" s="91">
        <v>10</v>
      </c>
      <c r="H25" s="92">
        <v>4047313.95</v>
      </c>
      <c r="I25" s="92">
        <v>3035485.4625000004</v>
      </c>
      <c r="J25" s="94">
        <f t="shared" si="2"/>
        <v>0.62663776346781164</v>
      </c>
      <c r="K25" s="91">
        <f>[1]Centrala!K25</f>
        <v>0</v>
      </c>
      <c r="L25" s="92">
        <f>[1]Centrala!L25</f>
        <v>0</v>
      </c>
      <c r="M25" s="95">
        <f>[1]Centrala!M25</f>
        <v>0</v>
      </c>
      <c r="N25" s="91">
        <f>[1]Centrala!N25</f>
        <v>2</v>
      </c>
      <c r="O25" s="92">
        <f>[1]Centrala!O25</f>
        <v>1052082.95</v>
      </c>
      <c r="P25" s="92">
        <f>[1]Centrala!P25</f>
        <v>789062.21249999991</v>
      </c>
      <c r="Q25" s="96">
        <f t="shared" si="3"/>
        <v>0.16289196116615007</v>
      </c>
      <c r="R25" s="97">
        <f>[1]Centrala!R25</f>
        <v>0</v>
      </c>
      <c r="S25" s="92">
        <f>[1]Centrala!S25</f>
        <v>0</v>
      </c>
      <c r="T25" s="95">
        <f>[1]Centrala!T25</f>
        <v>0</v>
      </c>
      <c r="U25" s="98">
        <f>[1]Centrala!U25</f>
        <v>0</v>
      </c>
      <c r="V25" s="92">
        <f>[1]Centrala!V25</f>
        <v>0</v>
      </c>
      <c r="W25" s="95">
        <f>[1]Centrala!W25</f>
        <v>0</v>
      </c>
      <c r="X25" s="91">
        <f>[1]Centrala!X25</f>
        <v>2</v>
      </c>
      <c r="Y25" s="92">
        <f>[1]Centrala!Y25</f>
        <v>1052082.95</v>
      </c>
      <c r="Z25" s="92">
        <f>[1]Centrala!Z25</f>
        <v>789062.21249999991</v>
      </c>
      <c r="AA25" s="96">
        <f t="shared" si="4"/>
        <v>0.16289196116615007</v>
      </c>
      <c r="AB25" s="91">
        <f>[1]Dolnośląskie!AB25+'[1]Kujawsko-Pomorskie'!AA25+[1]Lubelskie!AB25+[1]Lubuskie!AB25+[1]Łódzkie!AB25+[1]Małopolskie!AA25+[1]Mazowieckie!AB25+[1]Opolskie!AB25+[1]Podkarpackie!AB25+[1]Podlaskie!AB25+[1]Pomorskie!AB25+[1]Śląskie!AB25+[1]Świętokrzyskie!AB25+'[1]Warmińsko-Mazurskie'!AB25+[1]Wielkopolskie!AB25+[1]Zachodniopomorskie!AB25</f>
        <v>0</v>
      </c>
      <c r="AC25" s="99">
        <f>[1]Dolnośląskie!AC25+'[1]Kujawsko-Pomorskie'!AB25+[1]Lubelskie!AC25+[1]Lubuskie!AC25+[1]Łódzkie!AC25+[1]Małopolskie!AB25+[1]Mazowieckie!AC25+[1]Opolskie!AC25+[1]Podkarpackie!AC25+[1]Podlaskie!AC25+[1]Pomorskie!AC25+[1]Śląskie!AC25+[1]Świętokrzyskie!AC25+'[1]Warmińsko-Mazurskie'!AC25+[1]Wielkopolskie!AC25+[1]Zachodniopomorskie!AC25</f>
        <v>0</v>
      </c>
      <c r="AD25" s="92">
        <f>[1]Dolnośląskie!AD25+'[1]Kujawsko-Pomorskie'!AC25+[1]Lubelskie!AD25+[1]Lubuskie!AD25+[1]Łódzkie!AD25+[1]Małopolskie!AC25+[1]Mazowieckie!AD25+[1]Opolskie!AD25+[1]Podkarpackie!AD25+[1]Podlaskie!AD25+[1]Pomorskie!AD25+[1]Śląskie!AD25+[1]Świętokrzyskie!AD25+'[1]Warmińsko-Mazurskie'!AD25+[1]Wielkopolskie!AD25+[1]Zachodniopomorskie!AD25</f>
        <v>0</v>
      </c>
      <c r="AE25" s="92">
        <f>[1]Dolnośląskie!AE25+'[1]Kujawsko-Pomorskie'!AD25+[1]Lubelskie!AE25+[1]Lubuskie!AE25+[1]Łódzkie!AE25+[1]Małopolskie!AD25+[1]Mazowieckie!AE25+[1]Opolskie!AE25+[1]Podkarpackie!AE25+[1]Podlaskie!AE25+[1]Pomorskie!AE25+[1]Śląskie!AE25+[1]Świętokrzyskie!AE25+'[1]Warmińsko-Mazurskie'!AE25+[1]Wielkopolskie!AE25+[1]Zachodniopomorskie!AE25</f>
        <v>0</v>
      </c>
      <c r="AF25" s="96">
        <f t="shared" si="5"/>
        <v>0</v>
      </c>
      <c r="AG25" s="100">
        <f>[1]Dolnośląskie!AG25+'[1]Kujawsko-Pomorskie'!AF25+[1]Lubelskie!AG25+[1]Lubuskie!AG25+[1]Łódzkie!AG25+[1]Małopolskie!AF25+[1]Mazowieckie!AG25+[1]Opolskie!AG25+[1]Podkarpackie!AG25+[1]Podlaskie!AG25+[1]Pomorskie!AG25+[1]Śląskie!AG25+[1]Świętokrzyskie!AG25+'[1]Warmińsko-Mazurskie'!AG25+[1]Wielkopolskie!AG25+[1]Zachodniopomorskie!AG25</f>
        <v>0</v>
      </c>
      <c r="AH25" s="92">
        <f>[1]Dolnośląskie!AH25+'[1]Kujawsko-Pomorskie'!AG25+[1]Lubelskie!AH25+[1]Lubuskie!AH25+[1]Łódzkie!AH25+[1]Małopolskie!AG25+[1]Mazowieckie!AH25+[1]Opolskie!AH25+[1]Podkarpackie!AH25+[1]Podlaskie!AH25+[1]Pomorskie!AH25+[1]Śląskie!AH25+[1]Świętokrzyskie!AH25+'[1]Warmińsko-Mazurskie'!AH25+[1]Wielkopolskie!AH25+[1]Zachodniopomorskie!AH25</f>
        <v>0</v>
      </c>
      <c r="AI25" s="95">
        <f>[1]Dolnośląskie!AI25+'[1]Kujawsko-Pomorskie'!AH25+[1]Lubelskie!AI25+[1]Lubuskie!AI25+[1]Łódzkie!AI25+[1]Małopolskie!AH25+[1]Mazowieckie!AI25+[1]Opolskie!AI25+[1]Podkarpackie!AI25+[1]Podlaskie!AI25+[1]Pomorskie!AI25+[1]Śląskie!AI25+[1]Świętokrzyskie!AI25+'[1]Warmińsko-Mazurskie'!AI25+[1]Wielkopolskie!AI25+[1]Zachodniopomorskie!AI25</f>
        <v>0</v>
      </c>
      <c r="AJ25" s="91">
        <f>[1]Dolnośląskie!AJ25+'[1]Kujawsko-Pomorskie'!AI25+[1]Lubelskie!AJ25+[1]Lubuskie!AJ25+[1]Łódzkie!AK25+[1]Małopolskie!AI25+[1]Mazowieckie!AJ25+[1]Opolskie!AB25+[1]Podkarpackie!AJ25+[1]Podlaskie!AJ25+[1]Pomorskie!AJ25+[1]Śląskie!AJ25+[1]Świętokrzyskie!AJ25+'[1]Warmińsko-Mazurskie'!AJ25+[1]Wielkopolskie!AJ25+[1]Zachodniopomorskie!AJ25</f>
        <v>0</v>
      </c>
      <c r="AK25" s="99">
        <f>[1]Dolnośląskie!AK25+'[1]Kujawsko-Pomorskie'!AJ25+[1]Lubelskie!AK25+[1]Lubuskie!AK25+[1]Łódzkie!AL25+[1]Małopolskie!AJ25+[1]Mazowieckie!AK25+[1]Opolskie!AC25+[1]Podkarpackie!AK25+[1]Podlaskie!AK25+[1]Pomorskie!AK25+[1]Śląskie!AK25+[1]Świętokrzyskie!AK25+'[1]Warmińsko-Mazurskie'!AK25+[1]Wielkopolskie!AK25+[1]Zachodniopomorskie!AK25</f>
        <v>0</v>
      </c>
      <c r="AL25" s="92">
        <f>[1]Dolnośląskie!AL25+'[1]Kujawsko-Pomorskie'!AK25+[1]Lubelskie!AL25+[1]Lubuskie!AL25+[1]Łódzkie!AM25+[1]Małopolskie!AK25+[1]Mazowieckie!AL25+[1]Opolskie!AD25+[1]Podkarpackie!AL25+[1]Podlaskie!AL25+[1]Pomorskie!AL25+[1]Śląskie!AL25+[1]Świętokrzyskie!AL25+'[1]Warmińsko-Mazurskie'!AL25+[1]Wielkopolskie!AL25+[1]Zachodniopomorskie!AL25</f>
        <v>0</v>
      </c>
      <c r="AM25" s="92">
        <f>[1]Dolnośląskie!AM25+'[1]Kujawsko-Pomorskie'!AL25+[1]Lubelskie!AM25+[1]Lubuskie!AM25+[1]Łódzkie!AN25+[1]Małopolskie!AL25+[1]Mazowieckie!AM25+[1]Opolskie!AE25+[1]Podkarpackie!AM25+[1]Podlaskie!AM25+[1]Pomorskie!AM25+[1]Śląskie!AM25+[1]Świętokrzyskie!AN25+'[1]Warmińsko-Mazurskie'!AM25+[1]Wielkopolskie!AM25+[1]Zachodniopomorskie!AM25</f>
        <v>0</v>
      </c>
      <c r="AN25" s="92">
        <f>[1]Dolnośląskie!AN25+'[1]Kujawsko-Pomorskie'!AM25+[1]Lubelskie!AN25+[1]Lubuskie!AN25+[1]Łódzkie!AO25+[1]Małopolskie!AM25+[1]Mazowieckie!AN25+[1]Opolskie!AF25+[1]Podkarpackie!AN25+[1]Podlaskie!AN25+[1]Pomorskie!AN25+[1]Śląskie!AN25+[1]Świętokrzyskie!AO25+'[1]Warmińsko-Mazurskie'!AN25+[1]Wielkopolskie!AN25+[1]Zachodniopomorskie!AN25</f>
        <v>0</v>
      </c>
      <c r="AO25" s="92">
        <f>[1]Dolnośląskie!AO25+'[1]Kujawsko-Pomorskie'!AN25+[1]Lubelskie!AO25+[1]Lubuskie!AO25+[1]Łódzkie!AP25+[1]Małopolskie!AN25+[1]Mazowieckie!AO25+[1]Opolskie!AG25+[1]Podkarpackie!AO25+[1]Podlaskie!AO25+[1]Pomorskie!AO25+[1]Śląskie!AO25+[1]Świętokrzyskie!AP25+'[1]Warmińsko-Mazurskie'!AO25+[1]Wielkopolskie!AO25+[1]Zachodniopomorskie!AO25</f>
        <v>0</v>
      </c>
      <c r="AP25" s="96">
        <f t="shared" si="6"/>
        <v>0</v>
      </c>
      <c r="AQ25" s="91">
        <v>0</v>
      </c>
      <c r="AR25" s="92">
        <v>0</v>
      </c>
      <c r="AS25" s="92">
        <v>0</v>
      </c>
      <c r="AT25" s="94">
        <f t="shared" si="7"/>
        <v>0</v>
      </c>
      <c r="AX25" s="74"/>
      <c r="AY25" s="101"/>
    </row>
    <row r="26" spans="1:51" s="115" customFormat="1" ht="72" x14ac:dyDescent="0.25">
      <c r="A26" s="114" t="s">
        <v>54</v>
      </c>
      <c r="B26" s="61">
        <f>B27+B28+B29+B33+B34+B35+B36</f>
        <v>870783131.23812222</v>
      </c>
      <c r="C26" s="62">
        <f>C27+C28+C29+C33+C34+C35+C36</f>
        <v>1866</v>
      </c>
      <c r="D26" s="63">
        <f t="shared" ref="D26:AS26" si="10">D27+D28+D29+D33+D34+D35+D36</f>
        <v>1043730011.8200001</v>
      </c>
      <c r="E26" s="63">
        <f t="shared" si="10"/>
        <v>782797508.90499997</v>
      </c>
      <c r="F26" s="64">
        <f t="shared" si="1"/>
        <v>1.1986107382856319</v>
      </c>
      <c r="G26" s="62">
        <f t="shared" si="10"/>
        <v>1612</v>
      </c>
      <c r="H26" s="63">
        <f t="shared" si="10"/>
        <v>752533620.23000002</v>
      </c>
      <c r="I26" s="63">
        <f t="shared" si="10"/>
        <v>564400215.17250001</v>
      </c>
      <c r="J26" s="65">
        <f t="shared" si="2"/>
        <v>0.86420325938102494</v>
      </c>
      <c r="K26" s="62">
        <f t="shared" si="10"/>
        <v>278</v>
      </c>
      <c r="L26" s="63">
        <f t="shared" si="10"/>
        <v>221095434.40000001</v>
      </c>
      <c r="M26" s="70">
        <f t="shared" si="10"/>
        <v>165821575.77750003</v>
      </c>
      <c r="N26" s="62">
        <f t="shared" si="10"/>
        <v>1225</v>
      </c>
      <c r="O26" s="63">
        <f t="shared" si="10"/>
        <v>451124484.34000003</v>
      </c>
      <c r="P26" s="63">
        <f t="shared" si="10"/>
        <v>338343359.16250002</v>
      </c>
      <c r="Q26" s="68">
        <f t="shared" si="3"/>
        <v>0.5180675511003171</v>
      </c>
      <c r="R26" s="69">
        <f t="shared" si="10"/>
        <v>5</v>
      </c>
      <c r="S26" s="63">
        <f t="shared" si="10"/>
        <v>1386602.5</v>
      </c>
      <c r="T26" s="70">
        <f t="shared" si="10"/>
        <v>1039951.8674999999</v>
      </c>
      <c r="U26" s="71">
        <f t="shared" si="10"/>
        <v>26</v>
      </c>
      <c r="V26" s="63">
        <f t="shared" si="10"/>
        <v>588790.04</v>
      </c>
      <c r="W26" s="70">
        <f t="shared" si="10"/>
        <v>441592.52249999996</v>
      </c>
      <c r="X26" s="62">
        <f t="shared" si="10"/>
        <v>1220</v>
      </c>
      <c r="Y26" s="63">
        <f t="shared" si="10"/>
        <v>449149091.80000007</v>
      </c>
      <c r="Z26" s="63">
        <f t="shared" si="10"/>
        <v>336861814.76500005</v>
      </c>
      <c r="AA26" s="68">
        <f t="shared" si="4"/>
        <v>0.51579902697630098</v>
      </c>
      <c r="AB26" s="62">
        <f t="shared" si="10"/>
        <v>141</v>
      </c>
      <c r="AC26" s="72">
        <f t="shared" si="10"/>
        <v>157</v>
      </c>
      <c r="AD26" s="63">
        <f t="shared" si="10"/>
        <v>63228205.699999996</v>
      </c>
      <c r="AE26" s="63">
        <f t="shared" si="10"/>
        <v>47421154.272500001</v>
      </c>
      <c r="AF26" s="68">
        <f t="shared" si="5"/>
        <v>7.2610737888432711E-2</v>
      </c>
      <c r="AG26" s="73">
        <f t="shared" si="10"/>
        <v>4</v>
      </c>
      <c r="AH26" s="63">
        <f t="shared" si="10"/>
        <v>2000801.98</v>
      </c>
      <c r="AI26" s="70">
        <f t="shared" si="10"/>
        <v>0</v>
      </c>
      <c r="AJ26" s="62">
        <f t="shared" si="10"/>
        <v>1222</v>
      </c>
      <c r="AK26" s="72">
        <f t="shared" si="10"/>
        <v>1124</v>
      </c>
      <c r="AL26" s="63">
        <f t="shared" si="10"/>
        <v>305426739.45999998</v>
      </c>
      <c r="AM26" s="63">
        <f t="shared" si="10"/>
        <v>229070050.75000003</v>
      </c>
      <c r="AN26" s="63">
        <f t="shared" si="10"/>
        <v>67773408.783333138</v>
      </c>
      <c r="AO26" s="63">
        <f t="shared" si="10"/>
        <v>50830056.539999999</v>
      </c>
      <c r="AP26" s="68">
        <f t="shared" si="6"/>
        <v>0.35074949031882285</v>
      </c>
      <c r="AQ26" s="62">
        <f t="shared" si="10"/>
        <v>1006</v>
      </c>
      <c r="AR26" s="63">
        <f t="shared" si="10"/>
        <v>244178250.75</v>
      </c>
      <c r="AS26" s="63">
        <f t="shared" si="10"/>
        <v>183133733.92000002</v>
      </c>
      <c r="AT26" s="65">
        <f t="shared" si="7"/>
        <v>0.28041224271629533</v>
      </c>
      <c r="AX26" s="74"/>
      <c r="AY26" s="44"/>
    </row>
    <row r="27" spans="1:51" s="87" customFormat="1" ht="28.5" x14ac:dyDescent="0.25">
      <c r="A27" s="89" t="s">
        <v>55</v>
      </c>
      <c r="B27" s="90">
        <v>86162841.600000009</v>
      </c>
      <c r="C27" s="91">
        <f>[1]Dolnośląskie!C27+'[1]Kujawsko-Pomorskie'!C27+[1]Lubelskie!C27+[1]Lubuskie!C27+[1]Łódzkie!C27+[1]Małopolskie!C27+[1]Mazowieckie!C27+[1]Opolskie!C27+[1]Podkarpackie!C27+[1]Podlaskie!C27+[1]Pomorskie!C27+[1]Śląskie!C27+[1]Świętokrzyskie!C27+'[1]Warmińsko-Mazurskie'!C27+[1]Wielkopolskie!C27+[1]Zachodniopomorskie!C27</f>
        <v>16</v>
      </c>
      <c r="D27" s="92">
        <f>[1]Dolnośląskie!D27+'[1]Kujawsko-Pomorskie'!D27+[1]Lubelskie!D27+[1]Lubuskie!D27+[1]Łódzkie!D27+[1]Małopolskie!D27+[1]Mazowieckie!D27+[1]Opolskie!D27+[1]Podkarpackie!D27+[1]Podlaskie!D27+[1]Pomorskie!D27+[1]Śląskie!D27+[1]Świętokrzyskie!D27+'[1]Warmińsko-Mazurskie'!D27+[1]Wielkopolskie!D27+[1]Zachodniopomorskie!D27</f>
        <v>107017992.28</v>
      </c>
      <c r="E27" s="92">
        <f>[1]Dolnośląskie!E27+'[1]Kujawsko-Pomorskie'!E27+[1]Lubelskie!E27+[1]Lubuskie!E27+[1]Łódzkie!E27+[1]Małopolskie!E27+[1]Mazowieckie!E27+[1]Opolskie!E27+[1]Podkarpackie!E27+[1]Podlaskie!E27+[1]Pomorskie!E27+[1]Śląskie!E27+[1]Świętokrzyskie!E27+'[1]Warmińsko-Mazurskie'!E27+[1]Wielkopolskie!E27+[1]Zachodniopomorskie!E27</f>
        <v>80263494.212500006</v>
      </c>
      <c r="F27" s="93">
        <f t="shared" si="1"/>
        <v>1.2420434411485333</v>
      </c>
      <c r="G27" s="91">
        <v>12</v>
      </c>
      <c r="H27" s="92">
        <v>83038062.680000007</v>
      </c>
      <c r="I27" s="92">
        <v>62278547.010000005</v>
      </c>
      <c r="J27" s="94">
        <f t="shared" si="2"/>
        <v>0.96373403126017609</v>
      </c>
      <c r="K27" s="91">
        <f>[1]Dolnośląskie!K27+'[1]Kujawsko-Pomorskie'!J27+[1]Lubelskie!K27+[1]Lubuskie!K27+[1]Łódzkie!K27+[1]Małopolskie!J27+[1]Mazowieckie!K27+[1]Opolskie!K27+[1]Podkarpackie!K27+[1]Podlaskie!K27+[1]Pomorskie!K27+[1]Śląskie!K27+[1]Świętokrzyskie!K27+'[1]Warmińsko-Mazurskie'!K27+[1]Wielkopolskie!K27+[1]Zachodniopomorskie!K27</f>
        <v>2</v>
      </c>
      <c r="L27" s="92">
        <f>[1]Dolnośląskie!L27+'[1]Kujawsko-Pomorskie'!K27+[1]Lubelskie!L27+[1]Lubuskie!L27+[1]Łódzkie!L27+[1]Małopolskie!K27+[1]Mazowieckie!L27+[1]Opolskie!L27+[1]Podkarpackie!L27+[1]Podlaskie!L27+[1]Pomorskie!L27+[1]Śląskie!L27+[1]Świętokrzyskie!L27+'[1]Warmińsko-Mazurskie'!L27+[1]Wielkopolskie!L27+[1]Zachodniopomorskie!L27</f>
        <v>14665555.199999999</v>
      </c>
      <c r="M27" s="95">
        <f>[1]Dolnośląskie!M27+'[1]Kujawsko-Pomorskie'!L27+[1]Lubelskie!M27+[1]Lubuskie!M27+[1]Łódzkie!M27+[1]Małopolskie!L27+[1]Mazowieckie!M27+[1]Opolskie!M27+[1]Podkarpackie!M27+[1]Podlaskie!M27+[1]Pomorskie!M27+[1]Śląskie!M27+[1]Świętokrzyskie!M27+'[1]Warmińsko-Mazurskie'!M27+[1]Wielkopolskie!M27+[1]Zachodniopomorskie!M27</f>
        <v>10999166.4</v>
      </c>
      <c r="N27" s="91">
        <f>[1]Dolnośląskie!N27+'[1]Kujawsko-Pomorskie'!M27+[1]Lubelskie!N27+[1]Lubuskie!N27+[1]Łódzkie!N27+[1]Małopolskie!M27+[1]Mazowieckie!N27+[1]Opolskie!N27+[1]Podkarpackie!N27+[1]Podlaskie!N27+[1]Pomorskie!N27+[1]Śląskie!N27+[1]Świętokrzyskie!N27+'[1]Warmińsko-Mazurskie'!N27+[1]Wielkopolskie!N27+[1]Zachodniopomorskie!N27</f>
        <v>1</v>
      </c>
      <c r="O27" s="92">
        <f>[1]Dolnośląskie!O27+'[1]Kujawsko-Pomorskie'!N27+[1]Lubelskie!O27+[1]Lubuskie!O27+[1]Łódzkie!O27+[1]Małopolskie!N27+[1]Mazowieckie!O27+[1]Opolskie!O27+[1]Podkarpackie!O27+[1]Podlaskie!O27+[1]Pomorskie!O27+[1]Śląskie!O27+[1]Świętokrzyskie!O27+'[1]Warmińsko-Mazurskie'!O27+[1]Wielkopolskie!O27+[1]Zachodniopomorskie!O27</f>
        <v>5911449.7800000003</v>
      </c>
      <c r="P27" s="92">
        <f>[1]Dolnośląskie!P27+'[1]Kujawsko-Pomorskie'!O27+[1]Lubelskie!P27+[1]Lubuskie!P27+[1]Łódzkie!P27+[1]Małopolskie!O27+[1]Mazowieckie!P27+[1]Opolskie!P27+[1]Podkarpackie!P27+[1]Podlaskie!P27+[1]Pomorskie!P27+[1]Śląskie!P27+[1]Świętokrzyskie!P27+'[1]Warmińsko-Mazurskie'!P27+[1]Wielkopolskie!P27+[1]Zachodniopomorskie!P27</f>
        <v>4433587.33</v>
      </c>
      <c r="Q27" s="96">
        <f t="shared" si="3"/>
        <v>6.8607878642665376E-2</v>
      </c>
      <c r="R27" s="97">
        <f>[1]Dolnośląskie!R27+'[1]Kujawsko-Pomorskie'!Q27+[1]Lubelskie!R27+[1]Lubuskie!R27+[1]Łódzkie!R27+[1]Małopolskie!Q27+[1]Mazowieckie!R27+[1]Opolskie!R27+[1]Podkarpackie!R27+[1]Podlaskie!R27+[1]Pomorskie!R27+[1]Śląskie!R27+[1]Świętokrzyskie!R27+'[1]Warmińsko-Mazurskie'!R27+[1]Wielkopolskie!R27+[1]Zachodniopomorskie!R27</f>
        <v>0</v>
      </c>
      <c r="S27" s="92">
        <f>[1]Dolnośląskie!S27+'[1]Kujawsko-Pomorskie'!R27+[1]Lubelskie!S27+[1]Lubuskie!S27+[1]Łódzkie!S27+[1]Małopolskie!R27+[1]Mazowieckie!S27+[1]Opolskie!S27+[1]Podkarpackie!S27+[1]Podlaskie!S27+[1]Pomorskie!S27+[1]Śląskie!S27+[1]Świętokrzyskie!S27+'[1]Warmińsko-Mazurskie'!S27+[1]Wielkopolskie!S27+[1]Zachodniopomorskie!S27</f>
        <v>0</v>
      </c>
      <c r="T27" s="95">
        <f>[1]Dolnośląskie!T27+'[1]Kujawsko-Pomorskie'!S27+[1]Lubelskie!T27+[1]Lubuskie!T27+[1]Łódzkie!T27+[1]Małopolskie!S27+[1]Mazowieckie!T27+[1]Opolskie!T27+[1]Podkarpackie!T27+[1]Podlaskie!T27+[1]Pomorskie!T27+[1]Śląskie!T27+[1]Świętokrzyskie!T27+'[1]Warmińsko-Mazurskie'!T27+[1]Wielkopolskie!T27+[1]Zachodniopomorskie!T27</f>
        <v>0</v>
      </c>
      <c r="U27" s="98">
        <f>[1]Dolnośląskie!U27+'[1]Kujawsko-Pomorskie'!T27+[1]Lubelskie!U27+[1]Lubuskie!U27+[1]Łódzkie!U27+[1]Małopolskie!T27+[1]Mazowieckie!U27+[1]Opolskie!U27+[1]Podkarpackie!U27+[1]Podlaskie!U27+[1]Pomorskie!U27+[1]Śląskie!U27+[1]Świętokrzyskie!U27+'[1]Warmińsko-Mazurskie'!U27+[1]Wielkopolskie!U27+[1]Zachodniopomorskie!U27</f>
        <v>0</v>
      </c>
      <c r="V27" s="92">
        <f>[1]Dolnośląskie!V27+'[1]Kujawsko-Pomorskie'!U27+[1]Lubelskie!V27+[1]Lubuskie!V27+[1]Łódzkie!V27+[1]Małopolskie!U27+[1]Mazowieckie!V27+[1]Opolskie!V27+[1]Podkarpackie!V27+[1]Podlaskie!V27+[1]Pomorskie!V27+[1]Śląskie!V27+[1]Świętokrzyskie!V27+'[1]Warmińsko-Mazurskie'!V27+[1]Wielkopolskie!V27+[1]Zachodniopomorskie!V27</f>
        <v>0</v>
      </c>
      <c r="W27" s="95">
        <f>[1]Dolnośląskie!W27+'[1]Kujawsko-Pomorskie'!V27+[1]Lubelskie!W27+[1]Lubuskie!W27+[1]Łódzkie!W27+[1]Małopolskie!V27+[1]Mazowieckie!W27+[1]Opolskie!W27+[1]Podkarpackie!W27+[1]Podlaskie!W27+[1]Pomorskie!W27+[1]Śląskie!W27+[1]Świętokrzyskie!W27+'[1]Warmińsko-Mazurskie'!W27+[1]Wielkopolskie!W27+[1]Zachodniopomorskie!W27</f>
        <v>0</v>
      </c>
      <c r="X27" s="91">
        <f>[1]Dolnośląskie!X27+'[1]Kujawsko-Pomorskie'!W27+[1]Lubelskie!X27+[1]Lubuskie!X27+[1]Łódzkie!X27+[1]Małopolskie!W27+[1]Mazowieckie!X27+[1]Opolskie!X27+[1]Podkarpackie!X27+[1]Podlaskie!X27+[1]Pomorskie!X27+[1]Śląskie!X27+[1]Świętokrzyskie!X27+'[1]Warmińsko-Mazurskie'!X27+[1]Wielkopolskie!X27+[1]Zachodniopomorskie!X27</f>
        <v>1</v>
      </c>
      <c r="Y27" s="92">
        <f>[1]Dolnośląskie!Y27+'[1]Kujawsko-Pomorskie'!X27+[1]Lubelskie!Y27+[1]Lubuskie!Y27+[1]Łódzkie!Y27+[1]Małopolskie!X27+[1]Mazowieckie!Y27+[1]Opolskie!Y27+[1]Podkarpackie!Y27+[1]Podlaskie!Y27+[1]Pomorskie!Y27+[1]Śląskie!Y27+[1]Świętokrzyskie!Y27+'[1]Warmińsko-Mazurskie'!Y27+[1]Wielkopolskie!Y27+[1]Zachodniopomorskie!Y27</f>
        <v>5911449.7800000003</v>
      </c>
      <c r="Z27" s="92">
        <f>[1]Dolnośląskie!Z27+'[1]Kujawsko-Pomorskie'!Y27+[1]Lubelskie!Z27+[1]Lubuskie!Z27+[1]Łódzkie!Z27+[1]Małopolskie!Y27+[1]Mazowieckie!Z27+[1]Opolskie!Z27+[1]Podkarpackie!Z27+[1]Podlaskie!Z27+[1]Pomorskie!Z27+[1]Śląskie!Z27+[1]Świętokrzyskie!Z27+'[1]Warmińsko-Mazurskie'!Z27+[1]Wielkopolskie!Z27+[1]Zachodniopomorskie!Z27</f>
        <v>4433587.33</v>
      </c>
      <c r="AA27" s="96">
        <f t="shared" si="4"/>
        <v>6.8607878642665376E-2</v>
      </c>
      <c r="AB27" s="91">
        <f>[1]Dolnośląskie!AB27+'[1]Kujawsko-Pomorskie'!AA27+[1]Lubelskie!AB27+[1]Lubuskie!AB27+[1]Łódzkie!AB27+[1]Małopolskie!AA27+[1]Mazowieckie!AB27+[1]Opolskie!AB27+[1]Podkarpackie!AB27+[1]Podlaskie!AB27+[1]Pomorskie!AB27+[1]Śląskie!AB27+[1]Świętokrzyskie!AB27+'[1]Warmińsko-Mazurskie'!AB27+[1]Wielkopolskie!AB27+[1]Zachodniopomorskie!AB27</f>
        <v>0</v>
      </c>
      <c r="AC27" s="99">
        <f>[1]Dolnośląskie!AC27+'[1]Kujawsko-Pomorskie'!AB27+[1]Lubelskie!AC27+[1]Lubuskie!AC27+[1]Łódzkie!AC27+[1]Małopolskie!AB27+[1]Mazowieckie!AC27+[1]Opolskie!AC27+[1]Podkarpackie!AC27+[1]Podlaskie!AC27+[1]Pomorskie!AC27+[1]Śląskie!AC27+[1]Świętokrzyskie!AC27+'[1]Warmińsko-Mazurskie'!AC27+[1]Wielkopolskie!AC27+[1]Zachodniopomorskie!AC27</f>
        <v>0</v>
      </c>
      <c r="AD27" s="92">
        <f>[1]Dolnośląskie!AD27+'[1]Kujawsko-Pomorskie'!AC27+[1]Lubelskie!AD27+[1]Lubuskie!AD27+[1]Łódzkie!AD27+[1]Małopolskie!AC27+[1]Mazowieckie!AD27+[1]Opolskie!AD27+[1]Podkarpackie!AD27+[1]Podlaskie!AD27+[1]Pomorskie!AD27+[1]Śląskie!AD27+[1]Świętokrzyskie!AD27+'[1]Warmińsko-Mazurskie'!AD27+[1]Wielkopolskie!AD27+[1]Zachodniopomorskie!AD27</f>
        <v>0</v>
      </c>
      <c r="AE27" s="92">
        <f>[1]Dolnośląskie!AE27+'[1]Kujawsko-Pomorskie'!AD27+[1]Lubelskie!AE27+[1]Lubuskie!AE27+[1]Łódzkie!AE27+[1]Małopolskie!AD27+[1]Mazowieckie!AE27+[1]Opolskie!AE27+[1]Podkarpackie!AE27+[1]Podlaskie!AE27+[1]Pomorskie!AE27+[1]Śląskie!AE27+[1]Świętokrzyskie!AE27+'[1]Warmińsko-Mazurskie'!AE27+[1]Wielkopolskie!AE27+[1]Zachodniopomorskie!AE27</f>
        <v>0</v>
      </c>
      <c r="AF27" s="96">
        <f t="shared" si="5"/>
        <v>0</v>
      </c>
      <c r="AG27" s="100">
        <f>[1]Dolnośląskie!AG27+'[1]Kujawsko-Pomorskie'!AF27+[1]Lubelskie!AG27+[1]Lubuskie!AG27+[1]Łódzkie!AG27+[1]Małopolskie!AF27+[1]Mazowieckie!AG27+[1]Opolskie!AG27+[1]Podkarpackie!AG27+[1]Podlaskie!AG27+[1]Pomorskie!AG27+[1]Śląskie!AG27+[1]Świętokrzyskie!AG27+'[1]Warmińsko-Mazurskie'!AG27+[1]Wielkopolskie!AG27+[1]Zachodniopomorskie!AG27</f>
        <v>0</v>
      </c>
      <c r="AH27" s="92">
        <f>[1]Dolnośląskie!AH27+'[1]Kujawsko-Pomorskie'!AG27+[1]Lubelskie!AH27+[1]Lubuskie!AH27+[1]Łódzkie!AH27+[1]Małopolskie!AG27+[1]Mazowieckie!AH27+[1]Opolskie!AH27+[1]Podkarpackie!AH27+[1]Podlaskie!AH27+[1]Pomorskie!AH27+[1]Śląskie!AH27+[1]Świętokrzyskie!AH27+'[1]Warmińsko-Mazurskie'!AH27+[1]Wielkopolskie!AH27+[1]Zachodniopomorskie!AH27</f>
        <v>0</v>
      </c>
      <c r="AI27" s="95">
        <f>[1]Dolnośląskie!AI27+'[1]Kujawsko-Pomorskie'!AH27+[1]Lubelskie!AI27+[1]Lubuskie!AI27+[1]Łódzkie!AI27+[1]Małopolskie!AH27+[1]Mazowieckie!AI27+[1]Opolskie!AI27+[1]Podkarpackie!AI27+[1]Podlaskie!AI27+[1]Pomorskie!AI27+[1]Śląskie!AI27+[1]Świętokrzyskie!AI27+'[1]Warmińsko-Mazurskie'!AI27+[1]Wielkopolskie!AI27+[1]Zachodniopomorskie!AI27</f>
        <v>0</v>
      </c>
      <c r="AJ27" s="91">
        <f>[1]Dolnośląskie!AJ27+'[1]Kujawsko-Pomorskie'!AI27+[1]Lubelskie!AJ27+[1]Lubuskie!AJ27+[1]Łódzkie!AJ27+[1]Małopolskie!AI27+[1]Mazowieckie!AJ27+[1]Opolskie!AJ27+[1]Podkarpackie!AJ27+[1]Podlaskie!AJ27+[1]Pomorskie!AJ27+[1]Śląskie!AJ27+[1]Świętokrzyskie!AJ27+'[1]Warmińsko-Mazurskie'!AJ27+[1]Wielkopolskie!AJ27+[1]Zachodniopomorskie!AJ27</f>
        <v>6</v>
      </c>
      <c r="AK27" s="99">
        <f>[1]Dolnośląskie!AK27+'[1]Kujawsko-Pomorskie'!AJ27+[1]Lubelskie!AK27+[1]Lubuskie!AK27+[1]Łódzkie!AK27+[1]Małopolskie!AJ27+[1]Mazowieckie!AK27+[1]Opolskie!AK27+[1]Podkarpackie!AK27+[1]Podlaskie!AK27+[1]Pomorskie!AK27+[1]Śląskie!AK27+[1]Świętokrzyskie!AK27+'[1]Warmińsko-Mazurskie'!AK27+[1]Wielkopolskie!AK27+[1]Zachodniopomorskie!AK27</f>
        <v>1</v>
      </c>
      <c r="AL27" s="92">
        <f>[1]Dolnośląskie!AL27+'[1]Kujawsko-Pomorskie'!AK27+[1]Lubelskie!AL27+[1]Lubuskie!AL27+[1]Łódzkie!AL27+[1]Małopolskie!AK27+[1]Mazowieckie!AL27+[1]Opolskie!AL27+[1]Podkarpackie!AL27+[1]Podlaskie!AL27+[1]Pomorskie!AL27+[1]Śląskie!AL27+[1]Świętokrzyskie!AL27+'[1]Warmińsko-Mazurskie'!AL27+[1]Wielkopolskie!AL27+[1]Zachodniopomorskie!AL27</f>
        <v>1773334.93</v>
      </c>
      <c r="AM27" s="92">
        <f>[1]Dolnośląskie!AM27+'[1]Kujawsko-Pomorskie'!AL27+[1]Lubelskie!AM27+[1]Lubuskie!AM27+[1]Łódzkie!AM27+[1]Małopolskie!AL27+[1]Mazowieckie!AM27+[1]Opolskie!AM27+[1]Podkarpackie!AM27+[1]Podlaskie!AM27+[1]Pomorskie!AM27+[1]Śląskie!AM27+[1]Świętokrzyskie!AM27+'[1]Warmińsko-Mazurskie'!AM27+[1]Wielkopolskie!AM27+[1]Zachodniopomorskie!AM27</f>
        <v>1330001.19</v>
      </c>
      <c r="AN27" s="92">
        <f>[1]Dolnośląskie!AN27+'[1]Kujawsko-Pomorskie'!AM27+[1]Lubelskie!AN27+[1]Lubuskie!AN27+[1]Łódzkie!AN27+[1]Małopolskie!AM27+[1]Mazowieckie!AN27+[1]Opolskie!AN27+[1]Podkarpackie!AN27+[1]Podlaskie!AN27+[1]Pomorskie!AN27+[1]Śląskie!AN27+[1]Świętokrzyskie!AN27+'[1]Warmińsko-Mazurskie'!AN27+[1]Wielkopolskie!AN27+[1]Zachodniopomorskie!AN27</f>
        <v>1773334.93</v>
      </c>
      <c r="AO27" s="92">
        <f>[1]Dolnośląskie!AO27+'[1]Kujawsko-Pomorskie'!AN27+[1]Lubelskie!AO27+[1]Lubuskie!AO27+[1]Łódzkie!AO27+[1]Małopolskie!AN27+[1]Mazowieckie!AO27+[1]Opolskie!AO27+[1]Podkarpackie!AO27+[1]Podlaskie!AO27+[1]Pomorskie!AO27+[1]Śląskie!AO27+[1]Świętokrzyskie!AO27+'[1]Warmińsko-Mazurskie'!AO27+[1]Wielkopolskie!AO27+[1]Zachodniopomorskie!AO27</f>
        <v>1330001.19</v>
      </c>
      <c r="AP27" s="96">
        <f t="shared" si="6"/>
        <v>2.0581202953269356E-2</v>
      </c>
      <c r="AQ27" s="91">
        <v>0</v>
      </c>
      <c r="AR27" s="92">
        <v>0</v>
      </c>
      <c r="AS27" s="92">
        <v>0</v>
      </c>
      <c r="AT27" s="94">
        <f t="shared" si="7"/>
        <v>0</v>
      </c>
      <c r="AX27" s="74"/>
      <c r="AY27" s="101"/>
    </row>
    <row r="28" spans="1:51" s="101" customFormat="1" ht="109.5" customHeight="1" x14ac:dyDescent="0.25">
      <c r="A28" s="89" t="s">
        <v>56</v>
      </c>
      <c r="B28" s="90">
        <v>17177600</v>
      </c>
      <c r="C28" s="91">
        <f>[1]Dolnośląskie!C28+'[1]Kujawsko-Pomorskie'!C28+[1]Lubelskie!C28+[1]Lubuskie!C28+[1]Łódzkie!C28+[1]Małopolskie!C28+[1]Mazowieckie!C28+[1]Opolskie!C28+[1]Podkarpackie!C28+[1]Podlaskie!C28+[1]Pomorskie!C28+[1]Śląskie!C28+[1]Świętokrzyskie!C28+'[1]Warmińsko-Mazurskie'!C28+[1]Wielkopolskie!C28+[1]Zachodniopomorskie!C28</f>
        <v>32</v>
      </c>
      <c r="D28" s="92">
        <f>[1]Dolnośląskie!D28+'[1]Kujawsko-Pomorskie'!D28+[1]Lubelskie!D28+[1]Lubuskie!D28+[1]Łódzkie!D28+[1]Małopolskie!D28+[1]Mazowieckie!D28+[1]Opolskie!D28+[1]Podkarpackie!D28+[1]Podlaskie!D28+[1]Pomorskie!D28+[1]Śląskie!D28+[1]Świętokrzyskie!D28+'[1]Warmińsko-Mazurskie'!D28+[1]Wielkopolskie!D28+[1]Zachodniopomorskie!D28</f>
        <v>13950137.9</v>
      </c>
      <c r="E28" s="92">
        <f>[1]Dolnośląskie!E28+'[1]Kujawsko-Pomorskie'!E28+[1]Lubelskie!E28+[1]Lubuskie!E28+[1]Łódzkie!E28+[1]Małopolskie!E28+[1]Mazowieckie!E28+[1]Opolskie!E28+[1]Podkarpackie!E28+[1]Podlaskie!E28+[1]Pomorskie!E28+[1]Śląskie!E28+[1]Świętokrzyskie!E28+'[1]Warmińsko-Mazurskie'!E28+[1]Wielkopolskie!E28+[1]Zachodniopomorskie!E28</f>
        <v>10462603.424999999</v>
      </c>
      <c r="F28" s="93">
        <f t="shared" si="1"/>
        <v>0.81211216351527571</v>
      </c>
      <c r="G28" s="91">
        <v>32</v>
      </c>
      <c r="H28" s="92">
        <v>13950137.9</v>
      </c>
      <c r="I28" s="92">
        <v>10462603.424999999</v>
      </c>
      <c r="J28" s="94">
        <f t="shared" si="2"/>
        <v>0.81211216351527571</v>
      </c>
      <c r="K28" s="91">
        <f>[1]Dolnośląskie!K28+'[1]Kujawsko-Pomorskie'!J28+[1]Lubelskie!K28+[1]Lubuskie!K28+[1]Łódzkie!K28+[1]Małopolskie!J28+[1]Mazowieckie!K28+[1]Opolskie!K28+[1]Podkarpackie!K28+[1]Podlaskie!K28+[1]Pomorskie!K28+[1]Śląskie!K28+[1]Świętokrzyskie!K28+'[1]Warmińsko-Mazurskie'!K28+[1]Wielkopolskie!K28+[1]Zachodniopomorskie!K28</f>
        <v>8</v>
      </c>
      <c r="L28" s="92">
        <f>[1]Dolnośląskie!L28+'[1]Kujawsko-Pomorskie'!K28+[1]Lubelskie!L28+[1]Lubuskie!L28+[1]Łódzkie!L28+[1]Małopolskie!K28+[1]Mazowieckie!L28+[1]Opolskie!L28+[1]Podkarpackie!L28+[1]Podlaskie!L28+[1]Pomorskie!L28+[1]Śląskie!L28+[1]Świętokrzyskie!L28+'[1]Warmińsko-Mazurskie'!L28+[1]Wielkopolskie!L28+[1]Zachodniopomorskie!L28</f>
        <v>650898</v>
      </c>
      <c r="M28" s="95">
        <f>[1]Dolnośląskie!M28+'[1]Kujawsko-Pomorskie'!L28+[1]Lubelskie!M28+[1]Lubuskie!M28+[1]Łódzkie!M28+[1]Małopolskie!L28+[1]Mazowieckie!M28+[1]Opolskie!M28+[1]Podkarpackie!M28+[1]Podlaskie!M28+[1]Pomorskie!M28+[1]Śląskie!M28+[1]Świętokrzyskie!M28+'[1]Warmińsko-Mazurskie'!M28+[1]Wielkopolskie!M28+[1]Zachodniopomorskie!M28</f>
        <v>488173.5</v>
      </c>
      <c r="N28" s="91">
        <f>[1]Dolnośląskie!N28+'[1]Kujawsko-Pomorskie'!M28+[1]Lubelskie!N28+[1]Lubuskie!N28+[1]Łódzkie!N28+[1]Małopolskie!M28+[1]Mazowieckie!N28+[1]Opolskie!N28+[1]Podkarpackie!N28+[1]Podlaskie!N28+[1]Pomorskie!N28+[1]Śląskie!N28+[1]Świętokrzyskie!N28+'[1]Warmińsko-Mazurskie'!N28+[1]Wielkopolskie!N28+[1]Zachodniopomorskie!N28</f>
        <v>0</v>
      </c>
      <c r="O28" s="92">
        <f>[1]Dolnośląskie!O28+'[1]Kujawsko-Pomorskie'!N28+[1]Lubelskie!O28+[1]Lubuskie!O28+[1]Łódzkie!O28+[1]Małopolskie!N28+[1]Mazowieckie!O28+[1]Opolskie!O28+[1]Podkarpackie!O28+[1]Podlaskie!O28+[1]Pomorskie!O28+[1]Śląskie!O28+[1]Świętokrzyskie!O28+'[1]Warmińsko-Mazurskie'!O28+[1]Wielkopolskie!O28+[1]Zachodniopomorskie!O28</f>
        <v>0</v>
      </c>
      <c r="P28" s="92">
        <f>[1]Dolnośląskie!P28+'[1]Kujawsko-Pomorskie'!O28+[1]Lubelskie!P28+[1]Lubuskie!P28+[1]Łódzkie!P28+[1]Małopolskie!O28+[1]Mazowieckie!P28+[1]Opolskie!P28+[1]Podkarpackie!P28+[1]Podlaskie!P28+[1]Pomorskie!P28+[1]Śląskie!P28+[1]Świętokrzyskie!P28+'[1]Warmińsko-Mazurskie'!P28+[1]Wielkopolskie!P28+[1]Zachodniopomorskie!P28</f>
        <v>0</v>
      </c>
      <c r="Q28" s="96">
        <f t="shared" si="3"/>
        <v>0</v>
      </c>
      <c r="R28" s="97">
        <f>[1]Dolnośląskie!R28+'[1]Kujawsko-Pomorskie'!Q28+[1]Lubelskie!R28+[1]Lubuskie!R28+[1]Łódzkie!R28+[1]Małopolskie!Q28+[1]Mazowieckie!R28+[1]Opolskie!R28+[1]Podkarpackie!R28+[1]Podlaskie!R28+[1]Pomorskie!R28+[1]Śląskie!R28+[1]Świętokrzyskie!R28+'[1]Warmińsko-Mazurskie'!R28+[1]Wielkopolskie!R28+[1]Zachodniopomorskie!R28</f>
        <v>0</v>
      </c>
      <c r="S28" s="92">
        <f>[1]Dolnośląskie!S28+'[1]Kujawsko-Pomorskie'!R28+[1]Lubelskie!S28+[1]Lubuskie!S28+[1]Łódzkie!S28+[1]Małopolskie!R28+[1]Mazowieckie!S28+[1]Opolskie!S28+[1]Podkarpackie!S28+[1]Podlaskie!S28+[1]Pomorskie!S28+[1]Śląskie!S28+[1]Świętokrzyskie!S28+'[1]Warmińsko-Mazurskie'!S28+[1]Wielkopolskie!S28+[1]Zachodniopomorskie!S28</f>
        <v>0</v>
      </c>
      <c r="T28" s="95">
        <f>[1]Dolnośląskie!T28+'[1]Kujawsko-Pomorskie'!S28+[1]Lubelskie!T28+[1]Lubuskie!T28+[1]Łódzkie!T28+[1]Małopolskie!S28+[1]Mazowieckie!T28+[1]Opolskie!T28+[1]Podkarpackie!T28+[1]Podlaskie!T28+[1]Pomorskie!T28+[1]Śląskie!T28+[1]Świętokrzyskie!T28+'[1]Warmińsko-Mazurskie'!T28+[1]Wielkopolskie!T28+[1]Zachodniopomorskie!T28</f>
        <v>0</v>
      </c>
      <c r="U28" s="98">
        <f>[1]Dolnośląskie!U28+'[1]Kujawsko-Pomorskie'!T28+[1]Lubelskie!U28+[1]Lubuskie!U28+[1]Łódzkie!U28+[1]Małopolskie!T28+[1]Mazowieckie!U28+[1]Opolskie!U28+[1]Podkarpackie!U28+[1]Podlaskie!U28+[1]Pomorskie!U28+[1]Śląskie!U28+[1]Świętokrzyskie!U28+'[1]Warmińsko-Mazurskie'!U28+[1]Wielkopolskie!U28+[1]Zachodniopomorskie!U28</f>
        <v>0</v>
      </c>
      <c r="V28" s="92">
        <f>[1]Dolnośląskie!V28+'[1]Kujawsko-Pomorskie'!U28+[1]Lubelskie!V28+[1]Lubuskie!V28+[1]Łódzkie!V28+[1]Małopolskie!U28+[1]Mazowieckie!V28+[1]Opolskie!V28+[1]Podkarpackie!V28+[1]Podlaskie!V28+[1]Pomorskie!V28+[1]Śląskie!V28+[1]Świętokrzyskie!V28+'[1]Warmińsko-Mazurskie'!V28+[1]Wielkopolskie!V28+[1]Zachodniopomorskie!V28</f>
        <v>0</v>
      </c>
      <c r="W28" s="95">
        <f>[1]Dolnośląskie!W28+'[1]Kujawsko-Pomorskie'!V28+[1]Lubelskie!W28+[1]Lubuskie!W28+[1]Łódzkie!W28+[1]Małopolskie!V28+[1]Mazowieckie!W28+[1]Opolskie!W28+[1]Podkarpackie!W28+[1]Podlaskie!W28+[1]Pomorskie!W28+[1]Śląskie!W28+[1]Świętokrzyskie!W28+'[1]Warmińsko-Mazurskie'!W28+[1]Wielkopolskie!W28+[1]Zachodniopomorskie!W28</f>
        <v>0</v>
      </c>
      <c r="X28" s="91">
        <f>[1]Dolnośląskie!X28+'[1]Kujawsko-Pomorskie'!W28+[1]Lubelskie!X28+[1]Lubuskie!X28+[1]Łódzkie!X28+[1]Małopolskie!W28+[1]Mazowieckie!X28+[1]Opolskie!X28+[1]Podkarpackie!X28+[1]Podlaskie!X28+[1]Pomorskie!X28+[1]Śląskie!X28+[1]Świętokrzyskie!X28+'[1]Warmińsko-Mazurskie'!X28+[1]Wielkopolskie!X28+[1]Zachodniopomorskie!X28</f>
        <v>0</v>
      </c>
      <c r="Y28" s="92">
        <f>[1]Dolnośląskie!Y28+'[1]Kujawsko-Pomorskie'!X28+[1]Lubelskie!Y28+[1]Lubuskie!Y28+[1]Łódzkie!Y28+[1]Małopolskie!X28+[1]Mazowieckie!Y28+[1]Opolskie!Y28+[1]Podkarpackie!Y28+[1]Podlaskie!Y28+[1]Pomorskie!Y28+[1]Śląskie!Y28+[1]Świętokrzyskie!Y28+'[1]Warmińsko-Mazurskie'!Y28+[1]Wielkopolskie!Y28+[1]Zachodniopomorskie!Y28</f>
        <v>0</v>
      </c>
      <c r="Z28" s="92">
        <f>[1]Dolnośląskie!Z28+'[1]Kujawsko-Pomorskie'!Y28+[1]Lubelskie!Z28+[1]Lubuskie!Z28+[1]Łódzkie!Z28+[1]Małopolskie!Y28+[1]Mazowieckie!Z28+[1]Opolskie!Z28+[1]Podkarpackie!Z28+[1]Podlaskie!Z28+[1]Pomorskie!Z28+[1]Śląskie!Z28+[1]Świętokrzyskie!Z28+'[1]Warmińsko-Mazurskie'!Z28+[1]Wielkopolskie!Z28+[1]Zachodniopomorskie!Z28</f>
        <v>0</v>
      </c>
      <c r="AA28" s="96">
        <f t="shared" si="4"/>
        <v>0</v>
      </c>
      <c r="AB28" s="91">
        <f>[1]Dolnośląskie!AB28+'[1]Kujawsko-Pomorskie'!AA28+[1]Lubelskie!AB28+[1]Lubuskie!AB28+[1]Łódzkie!AB28+[1]Małopolskie!AA28+[1]Mazowieckie!AB28+[1]Opolskie!AB28+[1]Podkarpackie!AB28+[1]Podlaskie!AB28+[1]Pomorskie!AB28+[1]Śląskie!AB28+[1]Świętokrzyskie!AB28+'[1]Warmińsko-Mazurskie'!AB28+[1]Wielkopolskie!AB28+[1]Zachodniopomorskie!AB28</f>
        <v>0</v>
      </c>
      <c r="AC28" s="99">
        <f>[1]Dolnośląskie!AC28+'[1]Kujawsko-Pomorskie'!AB28+[1]Lubelskie!AC28+[1]Lubuskie!AC28+[1]Łódzkie!AC28+[1]Małopolskie!AB28+[1]Mazowieckie!AC28+[1]Opolskie!AC28+[1]Podkarpackie!AC28+[1]Podlaskie!AC28+[1]Pomorskie!AC28+[1]Śląskie!AC28+[1]Świętokrzyskie!AC28+'[1]Warmińsko-Mazurskie'!AC28+[1]Wielkopolskie!AC28+[1]Zachodniopomorskie!AC28</f>
        <v>0</v>
      </c>
      <c r="AD28" s="92">
        <f>[1]Dolnośląskie!AD28+'[1]Kujawsko-Pomorskie'!AC28+[1]Lubelskie!AD28+[1]Lubuskie!AD28+[1]Łódzkie!AD28+[1]Małopolskie!AC28+[1]Mazowieckie!AD28+[1]Opolskie!AD28+[1]Podkarpackie!AD28+[1]Podlaskie!AD28+[1]Pomorskie!AD28+[1]Śląskie!AD28+[1]Świętokrzyskie!AD28+'[1]Warmińsko-Mazurskie'!AD28+[1]Wielkopolskie!AD28+[1]Zachodniopomorskie!AD28</f>
        <v>0</v>
      </c>
      <c r="AE28" s="92">
        <f>[1]Dolnośląskie!AE28+'[1]Kujawsko-Pomorskie'!AD28+[1]Lubelskie!AE28+[1]Lubuskie!AE28+[1]Łódzkie!AE28+[1]Małopolskie!AD28+[1]Mazowieckie!AE28+[1]Opolskie!AE28+[1]Podkarpackie!AE28+[1]Podlaskie!AE28+[1]Pomorskie!AE28+[1]Śląskie!AE28+[1]Świętokrzyskie!AE28+'[1]Warmińsko-Mazurskie'!AE28+[1]Wielkopolskie!AE28+[1]Zachodniopomorskie!AE28</f>
        <v>0</v>
      </c>
      <c r="AF28" s="96">
        <f t="shared" si="5"/>
        <v>0</v>
      </c>
      <c r="AG28" s="100">
        <f>[1]Dolnośląskie!AG28+'[1]Kujawsko-Pomorskie'!AF28+[1]Lubelskie!AG28+[1]Lubuskie!AG28+[1]Łódzkie!AG28+[1]Małopolskie!AF28+[1]Mazowieckie!AG28+[1]Opolskie!AG28+[1]Podkarpackie!AG28+[1]Podlaskie!AG28+[1]Pomorskie!AG28+[1]Śląskie!AG28+[1]Świętokrzyskie!AG28+'[1]Warmińsko-Mazurskie'!AG28+[1]Wielkopolskie!AG28+[1]Zachodniopomorskie!AG28</f>
        <v>0</v>
      </c>
      <c r="AH28" s="92">
        <f>[1]Dolnośląskie!AH28+'[1]Kujawsko-Pomorskie'!AG28+[1]Lubelskie!AH28+[1]Lubuskie!AH28+[1]Łódzkie!AH28+[1]Małopolskie!AG28+[1]Mazowieckie!AH28+[1]Opolskie!AH28+[1]Podkarpackie!AH28+[1]Podlaskie!AH28+[1]Pomorskie!AH28+[1]Śląskie!AH28+[1]Świętokrzyskie!AH28+'[1]Warmińsko-Mazurskie'!AH28+[1]Wielkopolskie!AH28+[1]Zachodniopomorskie!AH28</f>
        <v>0</v>
      </c>
      <c r="AI28" s="95">
        <f>[1]Dolnośląskie!AI28+'[1]Kujawsko-Pomorskie'!AH28+[1]Lubelskie!AI28+[1]Lubuskie!AI28+[1]Łódzkie!AI28+[1]Małopolskie!AH28+[1]Mazowieckie!AI28+[1]Opolskie!AI28+[1]Podkarpackie!AI28+[1]Podlaskie!AI28+[1]Pomorskie!AI28+[1]Śląskie!AI28+[1]Świętokrzyskie!AI28+'[1]Warmińsko-Mazurskie'!AI28+[1]Wielkopolskie!AI28+[1]Zachodniopomorskie!AI28</f>
        <v>0</v>
      </c>
      <c r="AJ28" s="91">
        <f>[1]Dolnośląskie!AJ28+'[1]Kujawsko-Pomorskie'!AI28+[1]Lubelskie!AJ28+[1]Lubuskie!AJ28+[1]Łódzkie!AJ28+[1]Małopolskie!AI28+[1]Mazowieckie!AJ28+[1]Opolskie!AJ28+[1]Podkarpackie!AJ28+[1]Podlaskie!AJ28+[1]Pomorskie!AJ28+[1]Śląskie!AJ28+[1]Świętokrzyskie!AJ28+'[1]Warmińsko-Mazurskie'!AJ28+[1]Wielkopolskie!AJ28+[1]Zachodniopomorskie!AJ28</f>
        <v>0</v>
      </c>
      <c r="AK28" s="99">
        <f>[1]Dolnośląskie!AK28+'[1]Kujawsko-Pomorskie'!AJ28+[1]Lubelskie!AK28+[1]Lubuskie!AK28+[1]Łódzkie!AK28+[1]Małopolskie!AJ28+[1]Mazowieckie!AK28+[1]Opolskie!AK28+[1]Podkarpackie!AK28+[1]Podlaskie!AK28+[1]Pomorskie!AK28+[1]Śląskie!AK28+[1]Świętokrzyskie!AK28+'[1]Warmińsko-Mazurskie'!AK28+[1]Wielkopolskie!AK28+[1]Zachodniopomorskie!AK28</f>
        <v>0</v>
      </c>
      <c r="AL28" s="92">
        <f>[1]Dolnośląskie!AL28+'[1]Kujawsko-Pomorskie'!AK28+[1]Lubelskie!AL28+[1]Lubuskie!AL28+[1]Łódzkie!AM28+[1]Małopolskie!AK28+[1]Mazowieckie!AL28+[1]Opolskie!AD28+[1]Podkarpackie!AL28+[1]Podlaskie!AL28+[1]Pomorskie!AL28+[1]Śląskie!AL28+[1]Świętokrzyskie!AL28+'[1]Warmińsko-Mazurskie'!AL28+[1]Wielkopolskie!AL28+[1]Zachodniopomorskie!AL28</f>
        <v>0</v>
      </c>
      <c r="AM28" s="92">
        <f>[1]Dolnośląskie!AM28+'[1]Kujawsko-Pomorskie'!AL28+[1]Lubelskie!AM28+[1]Lubuskie!AM28+[1]Łódzkie!AN28+[1]Małopolskie!AL28+[1]Mazowieckie!AM28+[1]Opolskie!AE28+[1]Podkarpackie!AM28+[1]Podlaskie!AM28+[1]Pomorskie!AM28+[1]Śląskie!AM28+[1]Świętokrzyskie!AN28+'[1]Warmińsko-Mazurskie'!AM28+[1]Wielkopolskie!AM28+[1]Zachodniopomorskie!AM28</f>
        <v>0</v>
      </c>
      <c r="AN28" s="92">
        <f>[1]Dolnośląskie!AN28+'[1]Kujawsko-Pomorskie'!AM28+[1]Lubelskie!AN28+[1]Lubuskie!AN28+[1]Łódzkie!AO28+[1]Małopolskie!AM28+[1]Mazowieckie!AN28+[1]Opolskie!AF28+[1]Podkarpackie!AN28+[1]Podlaskie!AN28+[1]Pomorskie!AN28+[1]Śląskie!AN28+[1]Świętokrzyskie!AO28+'[1]Warmińsko-Mazurskie'!AN28+[1]Wielkopolskie!AN28+[1]Zachodniopomorskie!AN28</f>
        <v>0</v>
      </c>
      <c r="AO28" s="92">
        <f>[1]Dolnośląskie!AO28+'[1]Kujawsko-Pomorskie'!AN28+[1]Lubelskie!AO28+[1]Lubuskie!AO28+[1]Łódzkie!AP28+[1]Małopolskie!AN28+[1]Mazowieckie!AO28+[1]Opolskie!AG28+[1]Podkarpackie!AO28+[1]Podlaskie!AO28+[1]Pomorskie!AO28+[1]Śląskie!AO28+[1]Świętokrzyskie!AP28+'[1]Warmińsko-Mazurskie'!AO28+[1]Wielkopolskie!AO28+[1]Zachodniopomorskie!AO28</f>
        <v>0</v>
      </c>
      <c r="AP28" s="96">
        <f t="shared" si="6"/>
        <v>0</v>
      </c>
      <c r="AQ28" s="91">
        <v>0</v>
      </c>
      <c r="AR28" s="92">
        <v>0</v>
      </c>
      <c r="AS28" s="92">
        <v>0</v>
      </c>
      <c r="AT28" s="94">
        <f t="shared" si="7"/>
        <v>0</v>
      </c>
      <c r="AX28" s="74"/>
    </row>
    <row r="29" spans="1:51" s="116" customFormat="1" ht="39" customHeight="1" x14ac:dyDescent="0.25">
      <c r="A29" s="89" t="s">
        <v>57</v>
      </c>
      <c r="B29" s="90">
        <v>546961950.61832476</v>
      </c>
      <c r="C29" s="91">
        <f>[1]Dolnośląskie!C29+'[1]Kujawsko-Pomorskie'!C29+[1]Lubelskie!C29+[1]Lubuskie!C29+[1]Łódzkie!C29+[1]Małopolskie!C29+[1]Mazowieckie!C29+[1]Opolskie!C29+[1]Podkarpackie!C29+[1]Podlaskie!C29+[1]Pomorskie!C29+[1]Śląskie!C29+[1]Świętokrzyskie!C29+'[1]Warmińsko-Mazurskie'!C29+[1]Wielkopolskie!C29+[1]Zachodniopomorskie!C29</f>
        <v>837</v>
      </c>
      <c r="D29" s="92">
        <f>[1]Dolnośląskie!D29+'[1]Kujawsko-Pomorskie'!D29+[1]Lubelskie!D29+[1]Lubuskie!D29+[1]Łódzkie!D29+[1]Małopolskie!D29+[1]Mazowieckie!D29+[1]Opolskie!D29+[1]Podkarpackie!D29+[1]Podlaskie!D29+[1]Pomorskie!D29+[1]Śląskie!D29+[1]Świętokrzyskie!D29+'[1]Warmińsko-Mazurskie'!D29+[1]Wielkopolskie!D29+[1]Zachodniopomorskie!D29</f>
        <v>696762245.37</v>
      </c>
      <c r="E29" s="92">
        <f>[1]Dolnośląskie!E29+'[1]Kujawsko-Pomorskie'!E29+[1]Lubelskie!E29+[1]Lubuskie!E29+[1]Łódzkie!E29+[1]Małopolskie!E29+[1]Mazowieckie!E29+[1]Opolskie!E29+[1]Podkarpackie!E29+[1]Podlaskie!E29+[1]Pomorskie!E29+[1]Śląskie!E29+[1]Świętokrzyskie!E29+'[1]Warmińsko-Mazurskie'!E29+[1]Wielkopolskie!E29+[1]Zachodniopomorskie!E29</f>
        <v>522571684.01999998</v>
      </c>
      <c r="F29" s="93">
        <f t="shared" si="1"/>
        <v>1.2738769937878318</v>
      </c>
      <c r="G29" s="91">
        <f>G30+G31+G32</f>
        <v>592</v>
      </c>
      <c r="H29" s="92">
        <f t="shared" ref="H29:I29" si="11">H30+H31+H32</f>
        <v>432348476.17999995</v>
      </c>
      <c r="I29" s="92">
        <f t="shared" si="11"/>
        <v>324261357.13499999</v>
      </c>
      <c r="J29" s="94">
        <f t="shared" si="2"/>
        <v>0.79045439210395241</v>
      </c>
      <c r="K29" s="91">
        <f>[1]Dolnośląskie!K29+'[1]Kujawsko-Pomorskie'!J29+[1]Lubelskie!K29+[1]Lubuskie!K29+[1]Łódzkie!K29+[1]Małopolskie!J29+[1]Mazowieckie!K29+[1]Opolskie!K29+[1]Podkarpackie!K29+[1]Podlaskie!K29+[1]Pomorskie!K29+[1]Śląskie!K29+[1]Świętokrzyskie!K29+'[1]Warmińsko-Mazurskie'!K29+[1]Wielkopolskie!K29+[1]Zachodniopomorskie!K29</f>
        <v>204</v>
      </c>
      <c r="L29" s="92">
        <f>[1]Dolnośląskie!L29+'[1]Kujawsko-Pomorskie'!K29+[1]Lubelskie!L29+[1]Lubuskie!L29+[1]Łódzkie!L29+[1]Małopolskie!K29+[1]Mazowieckie!L29+[1]Opolskie!L29+[1]Podkarpackie!L29+[1]Podlaskie!L29+[1]Pomorskie!L29+[1]Śląskie!L29+[1]Świętokrzyskie!L29+'[1]Warmińsko-Mazurskie'!L29+[1]Wielkopolskie!L29+[1]Zachodniopomorskie!L29</f>
        <v>198505422.12</v>
      </c>
      <c r="M29" s="95">
        <f>[1]Dolnośląskie!M29+'[1]Kujawsko-Pomorskie'!L29+[1]Lubelskie!M29+[1]Lubuskie!M29+[1]Łódzkie!M29+[1]Małopolskie!L29+[1]Mazowieckie!M29+[1]Opolskie!M29+[1]Podkarpackie!M29+[1]Podlaskie!M29+[1]Pomorskie!M29+[1]Śląskie!M29+[1]Świętokrzyskie!M29+'[1]Warmińsko-Mazurskie'!M29+[1]Wielkopolskie!M29+[1]Zachodniopomorskie!M29</f>
        <v>148879066.58250001</v>
      </c>
      <c r="N29" s="91">
        <f>[1]Dolnośląskie!N29+'[1]Kujawsko-Pomorskie'!M29+[1]Lubelskie!N29+[1]Lubuskie!N29+[1]Łódzkie!N29+[1]Małopolskie!M29+[1]Mazowieckie!N29+[1]Opolskie!N29+[1]Podkarpackie!N29+[1]Podlaskie!N29+[1]Pomorskie!N29+[1]Śląskie!N29+[1]Świętokrzyskie!N29+'[1]Warmińsko-Mazurskie'!N29+[1]Wielkopolskie!N29+[1]Zachodniopomorskie!N29</f>
        <v>309</v>
      </c>
      <c r="O29" s="92">
        <f>[1]Dolnośląskie!O29+'[1]Kujawsko-Pomorskie'!N29+[1]Lubelskie!O29+[1]Lubuskie!O29+[1]Łódzkie!O29+[1]Małopolskie!N29+[1]Mazowieckie!O29+[1]Opolskie!O29+[1]Podkarpackie!O29+[1]Podlaskie!O29+[1]Pomorskie!O29+[1]Śląskie!O29+[1]Świętokrzyskie!O29+'[1]Warmińsko-Mazurskie'!O29+[1]Wielkopolskie!O29+[1]Zachodniopomorskie!O29</f>
        <v>234646897.19999999</v>
      </c>
      <c r="P29" s="92">
        <f>[1]Dolnośląskie!P29+'[1]Kujawsko-Pomorskie'!O29+[1]Lubelskie!P29+[1]Lubuskie!P29+[1]Łódzkie!P29+[1]Małopolskie!O29+[1]Mazowieckie!P29+[1]Opolskie!P29+[1]Podkarpackie!P29+[1]Podlaskie!P29+[1]Pomorskie!P29+[1]Śląskie!P29+[1]Świętokrzyskie!P29+'[1]Warmińsko-Mazurskie'!P29+[1]Wielkopolskie!P29+[1]Zachodniopomorskie!P29</f>
        <v>175985172.125</v>
      </c>
      <c r="Q29" s="96">
        <f t="shared" si="3"/>
        <v>0.42900040292517316</v>
      </c>
      <c r="R29" s="97">
        <f>[1]Dolnośląskie!R29+'[1]Kujawsko-Pomorskie'!Q29+[1]Lubelskie!R29+[1]Lubuskie!R29+[1]Łódzkie!R29+[1]Małopolskie!Q29+[1]Mazowieckie!R29+[1]Opolskie!R29+[1]Podkarpackie!R29+[1]Podlaskie!R29+[1]Pomorskie!R29+[1]Śląskie!R29+[1]Świętokrzyskie!R29+'[1]Warmińsko-Mazurskie'!R29+[1]Wielkopolskie!R29+[1]Zachodniopomorskie!R29</f>
        <v>3</v>
      </c>
      <c r="S29" s="92">
        <f>[1]Dolnośląskie!S29+'[1]Kujawsko-Pomorskie'!R29+[1]Lubelskie!S29+[1]Lubuskie!S29+[1]Łódzkie!S29+[1]Małopolskie!R29+[1]Mazowieckie!S29+[1]Opolskie!S29+[1]Podkarpackie!S29+[1]Podlaskie!S29+[1]Pomorskie!S29+[1]Śląskie!S29+[1]Świętokrzyskie!S29+'[1]Warmińsko-Mazurskie'!S29+[1]Wielkopolskie!S29+[1]Zachodniopomorskie!S29</f>
        <v>1123192.3999999999</v>
      </c>
      <c r="T29" s="95">
        <f>[1]Dolnośląskie!T29+'[1]Kujawsko-Pomorskie'!S29+[1]Lubelskie!T29+[1]Lubuskie!T29+[1]Łódzkie!T29+[1]Małopolskie!S29+[1]Mazowieckie!T29+[1]Opolskie!T29+[1]Podkarpackie!T29+[1]Podlaskie!T29+[1]Pomorskie!T29+[1]Śląskie!T29+[1]Świętokrzyskie!T29+'[1]Warmińsko-Mazurskie'!T29+[1]Wielkopolskie!T29+[1]Zachodniopomorskie!T29</f>
        <v>842394.29249999998</v>
      </c>
      <c r="U29" s="98">
        <f>[1]Dolnośląskie!U29+'[1]Kujawsko-Pomorskie'!T29+[1]Lubelskie!U29+[1]Lubuskie!U29+[1]Łódzkie!U29+[1]Małopolskie!T29+[1]Mazowieckie!U29+[1]Opolskie!U29+[1]Podkarpackie!U29+[1]Podlaskie!U29+[1]Pomorskie!U29+[1]Śląskie!U29+[1]Świętokrzyskie!U29+'[1]Warmińsko-Mazurskie'!U29+[1]Wielkopolskie!U29+[1]Zachodniopomorskie!U29</f>
        <v>25</v>
      </c>
      <c r="V29" s="92">
        <f>[1]Dolnośląskie!V29+'[1]Kujawsko-Pomorskie'!U29+[1]Lubelskie!V29+[1]Lubuskie!V29+[1]Łódzkie!V29+[1]Małopolskie!U29+[1]Mazowieckie!V29+[1]Opolskie!V29+[1]Podkarpackie!V29+[1]Podlaskie!V29+[1]Pomorskie!V29+[1]Śląskie!V29+[1]Świętokrzyskie!V29+'[1]Warmińsko-Mazurskie'!V29+[1]Wielkopolskie!V29+[1]Zachodniopomorskie!V29</f>
        <v>585343.59000000008</v>
      </c>
      <c r="W29" s="95">
        <f>[1]Dolnośląskie!W29+'[1]Kujawsko-Pomorskie'!V29+[1]Lubelskie!W29+[1]Lubuskie!W29+[1]Łódzkie!W29+[1]Małopolskie!V29+[1]Mazowieckie!W29+[1]Opolskie!W29+[1]Podkarpackie!W29+[1]Podlaskie!W29+[1]Pomorskie!W29+[1]Śląskie!W29+[1]Świętokrzyskie!W29+'[1]Warmińsko-Mazurskie'!W29+[1]Wielkopolskie!W29+[1]Zachodniopomorskie!W29</f>
        <v>439007.69249999995</v>
      </c>
      <c r="X29" s="91">
        <f>[1]Dolnośląskie!X29+'[1]Kujawsko-Pomorskie'!W29+[1]Lubelskie!X29+[1]Lubuskie!X29+[1]Łódzkie!X29+[1]Małopolskie!W29+[1]Mazowieckie!X29+[1]Opolskie!X29+[1]Podkarpackie!X29+[1]Podlaskie!X29+[1]Pomorskie!X29+[1]Śląskie!X29+[1]Świętokrzyskie!X29+'[1]Warmińsko-Mazurskie'!X29+[1]Wielkopolskie!X29+[1]Zachodniopomorskie!X29</f>
        <v>306</v>
      </c>
      <c r="Y29" s="92">
        <f>[1]Dolnośląskie!Y29+'[1]Kujawsko-Pomorskie'!X29+[1]Lubelskie!Y29+[1]Lubuskie!Y29+[1]Łódzkie!Y29+[1]Małopolskie!X29+[1]Mazowieckie!Y29+[1]Opolskie!Y29+[1]Podkarpackie!Y29+[1]Podlaskie!Y29+[1]Pomorskie!Y29+[1]Śląskie!Y29+[1]Świętokrzyskie!Y29+'[1]Warmińsko-Mazurskie'!Y29+[1]Wielkopolskie!Y29+[1]Zachodniopomorskie!Y29</f>
        <v>232938361.21000004</v>
      </c>
      <c r="Z29" s="92">
        <f>[1]Dolnośląskie!Z29+'[1]Kujawsko-Pomorskie'!Y29+[1]Lubelskie!Z29+[1]Lubuskie!Z29+[1]Łódzkie!Z29+[1]Małopolskie!Y29+[1]Mazowieckie!Z29+[1]Opolskie!Z29+[1]Podkarpackie!Z29+[1]Podlaskie!Z29+[1]Pomorskie!Z29+[1]Śląskie!Z29+[1]Świętokrzyskie!Z29+'[1]Warmińsko-Mazurskie'!Z29+[1]Wielkopolskie!Z29+[1]Zachodniopomorskie!Z29</f>
        <v>174703770.14000002</v>
      </c>
      <c r="AA29" s="96">
        <f t="shared" si="4"/>
        <v>0.42587671948052314</v>
      </c>
      <c r="AB29" s="91">
        <f>[1]Dolnośląskie!AB29+'[1]Kujawsko-Pomorskie'!AA29+[1]Lubelskie!AB29+[1]Lubuskie!AB29+[1]Łódzkie!AB29+[1]Małopolskie!AA29+[1]Mazowieckie!AB29+[1]Opolskie!AB29+[1]Podkarpackie!AB29+[1]Podlaskie!AB29+[1]Pomorskie!AB29+[1]Śląskie!AB29+[1]Świętokrzyskie!AB29+'[1]Warmińsko-Mazurskie'!AB29+[1]Wielkopolskie!AB29+[1]Zachodniopomorskie!AB29</f>
        <v>139</v>
      </c>
      <c r="AC29" s="99">
        <f>[1]Dolnośląskie!AC29+'[1]Kujawsko-Pomorskie'!AB29+[1]Lubelskie!AC29+[1]Lubuskie!AC29+[1]Łódzkie!AC29+[1]Małopolskie!AB29+[1]Mazowieckie!AC29+[1]Opolskie!AC29+[1]Podkarpackie!AC29+[1]Podlaskie!AC29+[1]Pomorskie!AC29+[1]Śląskie!AC29+[1]Świętokrzyskie!AC29+'[1]Warmińsko-Mazurskie'!AC29+[1]Wielkopolskie!AC29+[1]Zachodniopomorskie!AC29</f>
        <v>152</v>
      </c>
      <c r="AD29" s="92">
        <f>[1]Dolnośląskie!AD29+'[1]Kujawsko-Pomorskie'!AC29+[1]Lubelskie!AD29+[1]Lubuskie!AD29+[1]Łódzkie!AD29+[1]Małopolskie!AC29+[1]Mazowieckie!AD29+[1]Opolskie!AD29+[1]Podkarpackie!AD29+[1]Podlaskie!AD29+[1]Pomorskie!AD29+[1]Śląskie!AD29+[1]Świętokrzyskie!AD29+'[1]Warmińsko-Mazurskie'!AD29+[1]Wielkopolskie!AD29+[1]Zachodniopomorskie!AD29</f>
        <v>61738880.239999995</v>
      </c>
      <c r="AE29" s="92">
        <f>[1]Dolnośląskie!AE29+'[1]Kujawsko-Pomorskie'!AD29+[1]Lubelskie!AE29+[1]Lubuskie!AE29+[1]Łódzkie!AE29+[1]Małopolskie!AD29+[1]Mazowieckie!AE29+[1]Opolskie!AE29+[1]Podkarpackie!AE29+[1]Podlaskie!AE29+[1]Pomorskie!AE29+[1]Śląskie!AE29+[1]Świętokrzyskie!AE29+'[1]Warmińsko-Mazurskie'!AE29+[1]Wielkopolskie!AE29+[1]Zachodniopomorskie!AE29</f>
        <v>46304160.177500002</v>
      </c>
      <c r="AF29" s="96">
        <f t="shared" si="5"/>
        <v>0.11287600567133776</v>
      </c>
      <c r="AG29" s="100">
        <f>[1]Dolnośląskie!AG29+'[1]Kujawsko-Pomorskie'!AF29+[1]Lubelskie!AG29+[1]Lubuskie!AG29+[1]Łódzkie!AG29+[1]Małopolskie!AF29+[1]Mazowieckie!AG29+[1]Opolskie!AG29+[1]Podkarpackie!AG29+[1]Podlaskie!AG29+[1]Pomorskie!AG29+[1]Śląskie!AG29+[1]Świętokrzyskie!AG29+'[1]Warmińsko-Mazurskie'!AG29+[1]Wielkopolskie!AG29+[1]Zachodniopomorskie!AG29</f>
        <v>4</v>
      </c>
      <c r="AH29" s="92">
        <f>[1]Dolnośląskie!AH29+'[1]Kujawsko-Pomorskie'!AG29+[1]Lubelskie!AH29+[1]Lubuskie!AH29+[1]Łódzkie!AH29+[1]Małopolskie!AG29+[1]Mazowieckie!AH29+[1]Opolskie!AH29+[1]Podkarpackie!AH29+[1]Podlaskie!AH29+[1]Pomorskie!AH29+[1]Śląskie!AH29+[1]Świętokrzyskie!AH29+'[1]Warmińsko-Mazurskie'!AH29+[1]Wielkopolskie!AH29+[1]Zachodniopomorskie!AH29</f>
        <v>2000801.98</v>
      </c>
      <c r="AI29" s="95">
        <f>[1]Dolnośląskie!AI29+'[1]Kujawsko-Pomorskie'!AH29+[1]Lubelskie!AI29+[1]Lubuskie!AI29+[1]Łódzkie!AI29+[1]Małopolskie!AH29+[1]Mazowieckie!AI29+[1]Opolskie!AI29+[1]Podkarpackie!AI29+[1]Podlaskie!AI29+[1]Pomorskie!AI29+[1]Śląskie!AI29+[1]Świętokrzyskie!AI29+'[1]Warmińsko-Mazurskie'!AI29+[1]Wielkopolskie!AI29+[1]Zachodniopomorskie!AI29</f>
        <v>0</v>
      </c>
      <c r="AJ29" s="91">
        <f>[1]Dolnośląskie!AJ29+'[1]Kujawsko-Pomorskie'!AI29+[1]Lubelskie!AJ29+[1]Lubuskie!AJ29+[1]Łódzkie!AJ29+[1]Małopolskie!AI29+[1]Mazowieckie!AJ29+[1]Opolskie!AJ29+[1]Podkarpackie!AJ29+[1]Podlaskie!AJ29+[1]Pomorskie!AJ29+[1]Śląskie!AJ29+[1]Świętokrzyskie!AJ29+'[1]Warmińsko-Mazurskie'!AJ29+[1]Wielkopolskie!AJ29+[1]Zachodniopomorskie!AJ29</f>
        <v>295</v>
      </c>
      <c r="AK29" s="99">
        <f>[1]Dolnośląskie!AK29+'[1]Kujawsko-Pomorskie'!AJ29+[1]Lubelskie!AK29+[1]Lubuskie!AK29+[1]Łódzkie!AK29+[1]Małopolskie!AJ29+[1]Mazowieckie!AK29+[1]Opolskie!AK29+[1]Podkarpackie!AK29+[1]Podlaskie!AK29+[1]Pomorskie!AK29+[1]Śląskie!AK29+[1]Świętokrzyskie!AK29+'[1]Warmińsko-Mazurskie'!AK29+[1]Wielkopolskie!AK29+[1]Zachodniopomorskie!AK29</f>
        <v>209</v>
      </c>
      <c r="AL29" s="92">
        <f>[1]Dolnośląskie!AL29+'[1]Kujawsko-Pomorskie'!AK29+[1]Lubelskie!AL29+[1]Lubuskie!AL29+[1]Łódzkie!AL29+[1]Małopolskie!AK29+[1]Mazowieckie!AL29+[1]Opolskie!AL29+[1]Podkarpackie!AL29+[1]Podlaskie!AL29+[1]Pomorskie!AL29+[1]Śląskie!AL29+[1]Świętokrzyskie!AL29+'[1]Warmińsko-Mazurskie'!AL29+[1]Wielkopolskie!AL29+[1]Zachodniopomorskie!AL29</f>
        <v>93732621.330000013</v>
      </c>
      <c r="AM29" s="92">
        <f>[1]Dolnośląskie!AM29+'[1]Kujawsko-Pomorskie'!AL29+[1]Lubelskie!AM29+[1]Lubuskie!AM29+[1]Łódzkie!AM29+[1]Małopolskie!AL29+[1]Mazowieckie!AM29+[1]Opolskie!AM29+[1]Podkarpackie!AM29+[1]Podlaskie!AM29+[1]Pomorskie!AM29+[1]Śląskie!AM29+[1]Świętokrzyskie!AM29+'[1]Warmińsko-Mazurskie'!AM29+[1]Wielkopolskie!AM29+[1]Zachodniopomorskie!AM29</f>
        <v>70299465.530000001</v>
      </c>
      <c r="AN29" s="92">
        <f>[1]Dolnośląskie!AN29+'[1]Kujawsko-Pomorskie'!AM29+[1]Lubelskie!AN29+[1]Lubuskie!AN29+[1]Łódzkie!AN29+[1]Małopolskie!AM29+[1]Mazowieckie!AN29+[1]Opolskie!AN29+[1]Podkarpackie!AN29+[1]Podlaskie!AN29+[1]Pomorskie!AN29+[1]Śląskie!AN29+[1]Świętokrzyskie!AN29+'[1]Warmińsko-Mazurskie'!AN29+[1]Wielkopolskie!AN29+[1]Zachodniopomorskie!AN29</f>
        <v>65092361.443333142</v>
      </c>
      <c r="AO29" s="92">
        <f>[1]Dolnośląskie!AO29+'[1]Kujawsko-Pomorskie'!AN29+[1]Lubelskie!AO29+[1]Lubuskie!AO29+[1]Łódzkie!AO29+[1]Małopolskie!AN29+[1]Mazowieckie!AO29+[1]Opolskie!AO29+[1]Podkarpackie!AO29+[1]Podlaskie!AO29+[1]Pomorskie!AO29+[1]Śląskie!AO29+[1]Świętokrzyskie!AO29+'[1]Warmińsko-Mazurskie'!AO29+[1]Wielkopolskie!AO29+[1]Zachodniopomorskie!AO29</f>
        <v>48819271.060000002</v>
      </c>
      <c r="AP29" s="96">
        <f t="shared" si="6"/>
        <v>0.17136954631677392</v>
      </c>
      <c r="AQ29" s="91">
        <f>AQ30+AQ31+AQ32</f>
        <v>94</v>
      </c>
      <c r="AR29" s="92">
        <f t="shared" ref="AR29:AS29" si="12">AR30+AR31+AR32</f>
        <v>34941352.07</v>
      </c>
      <c r="AS29" s="92">
        <f t="shared" si="12"/>
        <v>26206063.27</v>
      </c>
      <c r="AT29" s="94">
        <f t="shared" si="7"/>
        <v>6.3882601030107872E-2</v>
      </c>
      <c r="AX29" s="74"/>
      <c r="AY29" s="101"/>
    </row>
    <row r="30" spans="1:51" s="127" customFormat="1" ht="35.25" customHeight="1" outlineLevel="1" x14ac:dyDescent="0.25">
      <c r="A30" s="102" t="s">
        <v>58</v>
      </c>
      <c r="B30" s="103">
        <v>332517169.9010489</v>
      </c>
      <c r="C30" s="117">
        <f>[1]Dolnośląskie!C30+'[1]Kujawsko-Pomorskie'!C30+[1]Lubelskie!C30+[1]Lubuskie!C30+[1]Łódzkie!C30+[1]Małopolskie!C30+[1]Mazowieckie!C30+[1]Opolskie!C30+[1]Podkarpackie!C30+[1]Podlaskie!C30+[1]Pomorskie!C30+[1]Śląskie!C30+[1]Świętokrzyskie!C30+'[1]Warmińsko-Mazurskie'!C30+[1]Wielkopolskie!C30+[1]Zachodniopomorskie!C30</f>
        <v>709</v>
      </c>
      <c r="D30" s="118">
        <f>[1]Dolnośląskie!D30+'[1]Kujawsko-Pomorskie'!D30+[1]Lubelskie!D30+[1]Lubuskie!D30+[1]Łódzkie!D30+[1]Małopolskie!D30+[1]Mazowieckie!D30+[1]Opolskie!D30+[1]Podkarpackie!D30+[1]Podlaskie!D30+[1]Pomorskie!D30+[1]Śląskie!D30+[1]Świętokrzyskie!D30+'[1]Warmińsko-Mazurskie'!D30+[1]Wielkopolskie!D30+[1]Zachodniopomorskie!D30</f>
        <v>487750272.21000004</v>
      </c>
      <c r="E30" s="118">
        <f>[1]Dolnośląskie!E30+'[1]Kujawsko-Pomorskie'!E30+[1]Lubelskie!E30+[1]Lubuskie!E30+[1]Łódzkie!E30+[1]Małopolskie!E30+[1]Mazowieckie!E30+[1]Opolskie!E30+[1]Podkarpackie!E30+[1]Podlaskie!E30+[1]Pomorskie!E30+[1]Śląskie!E30+[1]Świętokrzyskie!E30+'[1]Warmińsko-Mazurskie'!E30+[1]Wielkopolskie!E30+[1]Zachodniopomorskie!E30</f>
        <v>365812704.1500001</v>
      </c>
      <c r="F30" s="119">
        <f t="shared" si="1"/>
        <v>1.466842365929993</v>
      </c>
      <c r="G30" s="117">
        <v>504</v>
      </c>
      <c r="H30" s="118">
        <v>323844370.81999993</v>
      </c>
      <c r="I30" s="118">
        <f>H30*0.75</f>
        <v>242883278.11499995</v>
      </c>
      <c r="J30" s="120">
        <f t="shared" si="2"/>
        <v>0.9739177405977868</v>
      </c>
      <c r="K30" s="117">
        <f>[1]Dolnośląskie!K30+'[1]Kujawsko-Pomorskie'!J30+[1]Lubelskie!K30+[1]Lubuskie!K30+[1]Łódzkie!K30+[1]Małopolskie!J30+[1]Mazowieckie!K30+[1]Opolskie!K30+[1]Podkarpackie!K30+[1]Podlaskie!K30+[1]Pomorskie!K30+[1]Śląskie!K30+[1]Świętokrzyskie!K30+'[1]Warmińsko-Mazurskie'!K30+[1]Wielkopolskie!K30+[1]Zachodniopomorskie!K30</f>
        <v>169</v>
      </c>
      <c r="L30" s="118">
        <f>[1]Dolnośląskie!L30+'[1]Kujawsko-Pomorskie'!K30+[1]Lubelskie!L30+[1]Lubuskie!L30+[1]Łódzkie!L30+[1]Małopolskie!K30+[1]Mazowieckie!L30+[1]Opolskie!L30+[1]Podkarpackie!L30+[1]Podlaskie!L30+[1]Pomorskie!L30+[1]Śląskie!L30+[1]Świętokrzyskie!L30+'[1]Warmińsko-Mazurskie'!L30+[1]Wielkopolskie!L30+[1]Zachodniopomorskie!L30</f>
        <v>139069744.55000001</v>
      </c>
      <c r="M30" s="121">
        <f>[1]Dolnośląskie!M30+'[1]Kujawsko-Pomorskie'!L30+[1]Lubelskie!M30+[1]Lubuskie!M30+[1]Łódzkie!M30+[1]Małopolskie!L30+[1]Mazowieckie!M30+[1]Opolskie!M30+[1]Podkarpackie!M30+[1]Podlaskie!M30+[1]Pomorskie!M30+[1]Śląskie!M30+[1]Świętokrzyskie!M30+'[1]Warmińsko-Mazurskie'!M30+[1]Wielkopolskie!M30+[1]Zachodniopomorskie!M30</f>
        <v>104302308.41250001</v>
      </c>
      <c r="N30" s="117">
        <f>[1]Dolnośląskie!N30+'[1]Kujawsko-Pomorskie'!M30+[1]Lubelskie!N30+[1]Lubuskie!N30+[1]Łódzkie!N30+[1]Małopolskie!M30+[1]Mazowieckie!N30+[1]Opolskie!N30+[1]Podkarpackie!N30+[1]Podlaskie!N30+[1]Pomorskie!N30+[1]Śląskie!N30+[1]Świętokrzyskie!N30+'[1]Warmińsko-Mazurskie'!N30+[1]Wielkopolskie!N30+[1]Zachodniopomorskie!N30</f>
        <v>250</v>
      </c>
      <c r="O30" s="118">
        <f>[1]Dolnośląskie!O30+'[1]Kujawsko-Pomorskie'!N30+[1]Lubelskie!O30+[1]Lubuskie!O30+[1]Łódzkie!O30+[1]Małopolskie!N30+[1]Mazowieckie!O30+[1]Opolskie!O30+[1]Podkarpackie!O30+[1]Podlaskie!O30+[1]Pomorskie!O30+[1]Śląskie!O30+[1]Świętokrzyskie!O30+'[1]Warmińsko-Mazurskie'!O30+[1]Wielkopolskie!O30+[1]Zachodniopomorskie!O30</f>
        <v>169643119.01000002</v>
      </c>
      <c r="P30" s="118">
        <f>[1]Dolnośląskie!P30+'[1]Kujawsko-Pomorskie'!O30+[1]Lubelskie!P30+[1]Lubuskie!P30+[1]Łódzkie!P30+[1]Małopolskie!O30+[1]Mazowieckie!P30+[1]Opolskie!P30+[1]Podkarpackie!P30+[1]Podlaskie!P30+[1]Pomorskie!P30+[1]Śląskie!P30+[1]Świętokrzyskie!P30+'[1]Warmińsko-Mazurskie'!P30+[1]Wielkopolskie!P30+[1]Zachodniopomorskie!P30</f>
        <v>127232338.58249998</v>
      </c>
      <c r="Q30" s="122">
        <f t="shared" si="3"/>
        <v>0.51017852419615728</v>
      </c>
      <c r="R30" s="123">
        <f>[1]Dolnośląskie!R30+'[1]Kujawsko-Pomorskie'!Q30+[1]Lubelskie!R30+[1]Lubuskie!R30+[1]Łódzkie!R30+[1]Małopolskie!Q30+[1]Mazowieckie!R30+[1]Opolskie!R30+[1]Podkarpackie!R30+[1]Podlaskie!R30+[1]Pomorskie!R30+[1]Śląskie!R30+[1]Świętokrzyskie!R30+'[1]Warmińsko-Mazurskie'!R30+[1]Wielkopolskie!R30+[1]Zachodniopomorskie!R30</f>
        <v>3</v>
      </c>
      <c r="S30" s="118">
        <f>[1]Dolnośląskie!S30+'[1]Kujawsko-Pomorskie'!R30+[1]Lubelskie!S30+[1]Lubuskie!S30+[1]Łódzkie!S30+[1]Małopolskie!R30+[1]Mazowieckie!S30+[1]Opolskie!S30+[1]Podkarpackie!S30+[1]Podlaskie!S30+[1]Pomorskie!S30+[1]Śląskie!S30+[1]Świętokrzyskie!S30+'[1]Warmińsko-Mazurskie'!S30+[1]Wielkopolskie!S30+[1]Zachodniopomorskie!S30</f>
        <v>1123192.3999999999</v>
      </c>
      <c r="T30" s="121">
        <f>[1]Dolnośląskie!T30+'[1]Kujawsko-Pomorskie'!S30+[1]Lubelskie!T30+[1]Lubuskie!T30+[1]Łódzkie!T30+[1]Małopolskie!S30+[1]Mazowieckie!T30+[1]Opolskie!T30+[1]Podkarpackie!T30+[1]Podlaskie!T30+[1]Pomorskie!T30+[1]Śląskie!T30+[1]Świętokrzyskie!T30+'[1]Warmińsko-Mazurskie'!T30+[1]Wielkopolskie!T30+[1]Zachodniopomorskie!T30</f>
        <v>842394.29249999998</v>
      </c>
      <c r="U30" s="124">
        <f>[1]Dolnośląskie!U30+'[1]Kujawsko-Pomorskie'!T30+[1]Lubelskie!U30+[1]Lubuskie!U30+[1]Łódzkie!U30+[1]Małopolskie!T30+[1]Mazowieckie!U30+[1]Opolskie!U30+[1]Podkarpackie!U30+[1]Podlaskie!U30+[1]Pomorskie!U30+[1]Śląskie!U30+[1]Świętokrzyskie!U30+'[1]Warmińsko-Mazurskie'!U30+[1]Wielkopolskie!U30+[1]Zachodniopomorskie!U30</f>
        <v>25</v>
      </c>
      <c r="V30" s="118">
        <f>[1]Dolnośląskie!V30+'[1]Kujawsko-Pomorskie'!U30+[1]Lubelskie!V30+[1]Lubuskie!V30+[1]Łódzkie!V30+[1]Małopolskie!U30+[1]Mazowieckie!V30+[1]Opolskie!V30+[1]Podkarpackie!V30+[1]Podlaskie!V30+[1]Pomorskie!V30+[1]Śląskie!V30+[1]Świętokrzyskie!V30+'[1]Warmińsko-Mazurskie'!V30+[1]Wielkopolskie!V30+[1]Zachodniopomorskie!V30</f>
        <v>585343.59000000008</v>
      </c>
      <c r="W30" s="121">
        <f>[1]Dolnośląskie!W30+'[1]Kujawsko-Pomorskie'!V30+[1]Lubelskie!W30+[1]Lubuskie!W30+[1]Łódzkie!W30+[1]Małopolskie!V30+[1]Mazowieckie!W30+[1]Opolskie!W30+[1]Podkarpackie!W30+[1]Podlaskie!W30+[1]Pomorskie!W30+[1]Śląskie!W30+[1]Świętokrzyskie!W30+'[1]Warmińsko-Mazurskie'!W30+[1]Wielkopolskie!W30+[1]Zachodniopomorskie!W30</f>
        <v>439007.69249999995</v>
      </c>
      <c r="X30" s="117">
        <f>[1]Dolnośląskie!X30+'[1]Kujawsko-Pomorskie'!W30+[1]Lubelskie!X30+[1]Lubuskie!X30+[1]Łódzkie!X30+[1]Małopolskie!W30+[1]Mazowieckie!X30+[1]Opolskie!X30+[1]Podkarpackie!X30+[1]Podlaskie!X30+[1]Pomorskie!X30+[1]Śląskie!X30+[1]Świętokrzyskie!X30+'[1]Warmińsko-Mazurskie'!X30+[1]Wielkopolskie!X30+[1]Zachodniopomorskie!X30</f>
        <v>247</v>
      </c>
      <c r="Y30" s="118">
        <f>[1]Dolnośląskie!Y30+'[1]Kujawsko-Pomorskie'!X30+[1]Lubelskie!Y30+[1]Lubuskie!Y30+[1]Łódzkie!Y30+[1]Małopolskie!X30+[1]Mazowieckie!Y30+[1]Opolskie!Y30+[1]Podkarpackie!Y30+[1]Podlaskie!Y30+[1]Pomorskie!Y30+[1]Śląskie!Y30+[1]Świętokrzyskie!Y30+'[1]Warmińsko-Mazurskie'!Y30+[1]Wielkopolskie!Y30+[1]Zachodniopomorskie!Y30</f>
        <v>167934583.01999998</v>
      </c>
      <c r="Z30" s="118">
        <f>[1]Dolnośląskie!Z30+'[1]Kujawsko-Pomorskie'!Y30+[1]Lubelskie!Z30+[1]Lubuskie!Z30+[1]Łódzkie!Z30+[1]Małopolskie!Y30+[1]Mazowieckie!Z30+[1]Opolskie!Z30+[1]Podkarpackie!Z30+[1]Podlaskie!Z30+[1]Pomorskie!Z30+[1]Śląskie!Z30+[1]Świętokrzyskie!Z30+'[1]Warmińsko-Mazurskie'!Z30+[1]Wielkopolskie!Z30+[1]Zachodniopomorskie!Z30</f>
        <v>125950936.67</v>
      </c>
      <c r="AA30" s="122">
        <f t="shared" si="4"/>
        <v>0.50504033542079729</v>
      </c>
      <c r="AB30" s="117">
        <f>[1]Dolnośląskie!AB30+'[1]Kujawsko-Pomorskie'!AA30+[1]Lubelskie!AB30+[1]Lubuskie!AB30+[1]Łódzkie!AB30+[1]Małopolskie!AA30+[1]Mazowieckie!AB30+[1]Opolskie!AB30+[1]Podkarpackie!AB30+[1]Podlaskie!AB30+[1]Pomorskie!AB30+[1]Śląskie!AB30+[1]Świętokrzyskie!AB30+'[1]Warmińsko-Mazurskie'!AB30+[1]Wielkopolskie!AB30+[1]Zachodniopomorskie!AB30</f>
        <v>132</v>
      </c>
      <c r="AC30" s="125">
        <f>[1]Dolnośląskie!AC30+'[1]Kujawsko-Pomorskie'!AB30+[1]Lubelskie!AC30+[1]Lubuskie!AC30+[1]Łódzkie!AC30+[1]Małopolskie!AB30+[1]Mazowieckie!AC30+[1]Opolskie!AC30+[1]Podkarpackie!AC30+[1]Podlaskie!AC30+[1]Pomorskie!AC30+[1]Śląskie!AC30+[1]Świętokrzyskie!AC30+'[1]Warmińsko-Mazurskie'!AC30+[1]Wielkopolskie!AC30+[1]Zachodniopomorskie!AC30</f>
        <v>144</v>
      </c>
      <c r="AD30" s="118">
        <f>[1]Dolnośląskie!AD30+'[1]Kujawsko-Pomorskie'!AC30+[1]Lubelskie!AD30+[1]Lubuskie!AD30+[1]Łódzkie!AD30+[1]Małopolskie!AC30+[1]Mazowieckie!AD30+[1]Opolskie!AD30+[1]Podkarpackie!AD30+[1]Podlaskie!AD30+[1]Pomorskie!AD30+[1]Śląskie!AD30+[1]Świętokrzyskie!AD30+'[1]Warmińsko-Mazurskie'!AD30+[1]Wielkopolskie!AD30+[1]Zachodniopomorskie!AD30</f>
        <v>58836738.689999998</v>
      </c>
      <c r="AE30" s="118">
        <f>[1]Dolnośląskie!AE30+'[1]Kujawsko-Pomorskie'!AD30+[1]Lubelskie!AE30+[1]Lubuskie!AE30+[1]Łódzkie!AE30+[1]Małopolskie!AD30+[1]Mazowieckie!AE30+[1]Opolskie!AE30+[1]Podkarpackie!AE30+[1]Podlaskie!AE30+[1]Pomorskie!AE30+[1]Śląskie!AE30+[1]Świętokrzyskie!AE30+'[1]Warmińsko-Mazurskie'!AE30+[1]Wielkopolskie!AE30+[1]Zachodniopomorskie!AE30</f>
        <v>44127554.015000001</v>
      </c>
      <c r="AF30" s="122">
        <f t="shared" si="5"/>
        <v>0.17694346041592002</v>
      </c>
      <c r="AG30" s="126">
        <f>[1]Dolnośląskie!AG30+'[1]Kujawsko-Pomorskie'!AF30+[1]Lubelskie!AG30+[1]Lubuskie!AG30+[1]Łódzkie!AG30+[1]Małopolskie!AF30+[1]Mazowieckie!AG30+[1]Opolskie!AG30+[1]Podkarpackie!AG30+[1]Podlaskie!AG30+[1]Pomorskie!AG30+[1]Śląskie!AG30+[1]Świętokrzyskie!AG30+'[1]Warmińsko-Mazurskie'!AG30+[1]Wielkopolskie!AG30+[1]Zachodniopomorskie!AG30</f>
        <v>4</v>
      </c>
      <c r="AH30" s="118">
        <f>[1]Dolnośląskie!AH30+'[1]Kujawsko-Pomorskie'!AG30+[1]Lubelskie!AH30+[1]Lubuskie!AH30+[1]Łódzkie!AH30+[1]Małopolskie!AG30+[1]Mazowieckie!AH30+[1]Opolskie!AH30+[1]Podkarpackie!AH30+[1]Podlaskie!AH30+[1]Pomorskie!AH30+[1]Śląskie!AH30+[1]Świętokrzyskie!AH30+'[1]Warmińsko-Mazurskie'!AH30+[1]Wielkopolskie!AH30+[1]Zachodniopomorskie!AH30</f>
        <v>2000801.98</v>
      </c>
      <c r="AI30" s="121">
        <f>[1]Dolnośląskie!AI30+'[1]Kujawsko-Pomorskie'!AH30+[1]Lubelskie!AI30+[1]Lubuskie!AI30+[1]Łódzkie!AI30+[1]Małopolskie!AH30+[1]Mazowieckie!AI30+[1]Opolskie!AI30+[1]Podkarpackie!AI30+[1]Podlaskie!AI30+[1]Pomorskie!AI30+[1]Śląskie!AI30+[1]Świętokrzyskie!AI30+'[1]Warmińsko-Mazurskie'!AI30+[1]Wielkopolskie!AI30+[1]Zachodniopomorskie!AI30</f>
        <v>0</v>
      </c>
      <c r="AJ30" s="91">
        <f>[1]Dolnośląskie!AJ30+'[1]Kujawsko-Pomorskie'!AI30+[1]Lubelskie!AJ30+[1]Lubuskie!AJ30+[1]Łódzkie!AJ30+[1]Małopolskie!AI30+[1]Mazowieckie!AJ30+[1]Opolskie!AJ30+[1]Podkarpackie!AJ30+[1]Podlaskie!AJ30+[1]Pomorskie!AJ30+[1]Śląskie!AJ30+[1]Świętokrzyskie!AJ30+'[1]Warmińsko-Mazurskie'!AJ30+[1]Wielkopolskie!AJ30+[1]Zachodniopomorskie!AJ30</f>
        <v>255</v>
      </c>
      <c r="AK30" s="99">
        <f>[1]Dolnośląskie!AK30+'[1]Kujawsko-Pomorskie'!AJ30+[1]Lubelskie!AK30+[1]Lubuskie!AK30+[1]Łódzkie!AK30+[1]Małopolskie!AJ30+[1]Mazowieckie!AK30+[1]Opolskie!AK30+[1]Podkarpackie!AK30+[1]Podlaskie!AK30+[1]Pomorskie!AK30+[1]Śląskie!AK30+[1]Świętokrzyskie!AK30+'[1]Warmińsko-Mazurskie'!AK30+[1]Wielkopolskie!AK30+[1]Zachodniopomorskie!AK30</f>
        <v>176</v>
      </c>
      <c r="AL30" s="92">
        <f>[1]Dolnośląskie!AL30+'[1]Kujawsko-Pomorskie'!AK30+[1]Lubelskie!AL30+[1]Lubuskie!AL30+[1]Łódzkie!AL30+[1]Małopolskie!AK30+[1]Mazowieckie!AL30+[1]Opolskie!AL30+[1]Podkarpackie!AL30+[1]Podlaskie!AL30+[1]Pomorskie!AL30+[1]Śląskie!AL30+[1]Świętokrzyskie!AL30+'[1]Warmińsko-Mazurskie'!AL30+[1]Wielkopolskie!AL30+[1]Zachodniopomorskie!AL30</f>
        <v>76208356.550000012</v>
      </c>
      <c r="AM30" s="92">
        <f>[1]Dolnośląskie!AM30+'[1]Kujawsko-Pomorskie'!AL30+[1]Lubelskie!AM30+[1]Lubuskie!AM30+[1]Łódzkie!AM30+[1]Małopolskie!AL30+[1]Mazowieckie!AM30+[1]Opolskie!AM30+[1]Podkarpackie!AM30+[1]Podlaskie!AM30+[1]Pomorskie!AM30+[1]Śląskie!AM30+[1]Świętokrzyskie!AM30+'[1]Warmińsko-Mazurskie'!AM30+[1]Wielkopolskie!AM30+[1]Zachodniopomorskie!AM30</f>
        <v>57156266.969999999</v>
      </c>
      <c r="AN30" s="92">
        <f>[1]Dolnośląskie!AN30+'[1]Kujawsko-Pomorskie'!AM30+[1]Lubelskie!AN30+[1]Lubuskie!AN30+[1]Łódzkie!AN30+[1]Małopolskie!AM30+[1]Mazowieckie!AN30+[1]Opolskie!AN30+[1]Podkarpackie!AN30+[1]Podlaskie!AN30+[1]Pomorskie!AN30+[1]Śląskie!AN30+[1]Świętokrzyskie!AN30+'[1]Warmińsko-Mazurskie'!AN30+[1]Wielkopolskie!AN30+[1]Zachodniopomorskie!AN30</f>
        <v>48280979.72666648</v>
      </c>
      <c r="AO30" s="92">
        <f>[1]Dolnośląskie!AO30+'[1]Kujawsko-Pomorskie'!AN30+[1]Lubelskie!AO30+[1]Lubuskie!AO30+[1]Łódzkie!AO30+[1]Małopolskie!AN30+[1]Mazowieckie!AO30+[1]Opolskie!AO30+[1]Podkarpackie!AO30+[1]Podlaskie!AO30+[1]Pomorskie!AO30+[1]Śląskie!AO30+[1]Świętokrzyskie!AO30+'[1]Warmińsko-Mazurskie'!AO30+[1]Wielkopolskie!AO30+[1]Zachodniopomorskie!AO30</f>
        <v>36210734.789999999</v>
      </c>
      <c r="AP30" s="122">
        <f t="shared" si="6"/>
        <v>0.22918622991010731</v>
      </c>
      <c r="AQ30" s="117">
        <v>91</v>
      </c>
      <c r="AR30" s="118">
        <v>34228469.009999998</v>
      </c>
      <c r="AS30" s="118">
        <v>25671400.98</v>
      </c>
      <c r="AT30" s="120">
        <f t="shared" si="7"/>
        <v>0.10293744837352541</v>
      </c>
      <c r="AX30" s="74"/>
      <c r="AY30" s="101"/>
    </row>
    <row r="31" spans="1:51" s="127" customFormat="1" ht="37.5" customHeight="1" outlineLevel="1" x14ac:dyDescent="0.25">
      <c r="A31" s="102" t="s">
        <v>59</v>
      </c>
      <c r="B31" s="103">
        <v>105049470.03557958</v>
      </c>
      <c r="C31" s="117">
        <f>[1]Dolnośląskie!C31+'[1]Kujawsko-Pomorskie'!C31+[1]Lubelskie!C31+[1]Lubuskie!C31+[1]Łódzkie!C31+[1]Małopolskie!C31+[1]Mazowieckie!C31+[1]Opolskie!C31+[1]Podkarpackie!C31+[1]Podlaskie!C31+[1]Pomorskie!C31+[1]Śląskie!C31+[1]Świętokrzyskie!C31+'[1]Warmińsko-Mazurskie'!C31+[1]Wielkopolskie!C31+[1]Zachodniopomorskie!C31</f>
        <v>44</v>
      </c>
      <c r="D31" s="118">
        <f>[1]Dolnośląskie!D31+'[1]Kujawsko-Pomorskie'!D31+[1]Lubelskie!D31+[1]Lubuskie!D31+[1]Łódzkie!D31+[1]Małopolskie!D31+[1]Mazowieckie!D31+[1]Opolskie!D31+[1]Podkarpackie!D31+[1]Podlaskie!D31+[1]Pomorskie!D31+[1]Śląskie!D31+[1]Świętokrzyskie!D31+'[1]Warmińsko-Mazurskie'!D31+[1]Wielkopolskie!D31+[1]Zachodniopomorskie!D31</f>
        <v>13374426.82</v>
      </c>
      <c r="E31" s="118">
        <f>[1]Dolnośląskie!E31+'[1]Kujawsko-Pomorskie'!E31+[1]Lubelskie!E31+[1]Lubuskie!E31+[1]Łódzkie!E31+[1]Małopolskie!E31+[1]Mazowieckie!E31+[1]Opolskie!E31+[1]Podkarpackie!E31+[1]Podlaskie!E31+[1]Pomorskie!E31+[1]Śląskie!E31+[1]Świętokrzyskie!E31+'[1]Warmińsko-Mazurskie'!E31+[1]Wielkopolskie!E31+[1]Zachodniopomorskie!E31</f>
        <v>10030820.115</v>
      </c>
      <c r="F31" s="119">
        <f t="shared" si="1"/>
        <v>0.12731550968767541</v>
      </c>
      <c r="G31" s="117">
        <v>44</v>
      </c>
      <c r="H31" s="118">
        <v>13374426.82</v>
      </c>
      <c r="I31" s="118">
        <v>10030820.114999998</v>
      </c>
      <c r="J31" s="120">
        <f t="shared" si="2"/>
        <v>0.12731550968767541</v>
      </c>
      <c r="K31" s="117">
        <f>[1]Dolnośląskie!K31+'[1]Kujawsko-Pomorskie'!J31+[1]Lubelskie!K31+[1]Lubuskie!K31+[1]Łódzkie!K31+[1]Małopolskie!J31+[1]Mazowieckie!K31+[1]Opolskie!K31+[1]Podkarpackie!K31+[1]Podlaskie!K31+[1]Pomorskie!K31+[1]Śląskie!K31+[1]Świętokrzyskie!K31+'[1]Warmińsko-Mazurskie'!K31+[1]Wielkopolskie!K31+[1]Zachodniopomorskie!K31</f>
        <v>13</v>
      </c>
      <c r="L31" s="118">
        <f>[1]Dolnośląskie!L31+'[1]Kujawsko-Pomorskie'!K31+[1]Lubelskie!L31+[1]Lubuskie!L31+[1]Łódzkie!L31+[1]Małopolskie!K31+[1]Mazowieckie!L31+[1]Opolskie!L31+[1]Podkarpackie!L31+[1]Podlaskie!L31+[1]Pomorskie!L31+[1]Śląskie!L31+[1]Świętokrzyskie!L31+'[1]Warmińsko-Mazurskie'!L31+[1]Wielkopolskie!L31+[1]Zachodniopomorskie!L31</f>
        <v>3250145.24</v>
      </c>
      <c r="M31" s="121">
        <f>[1]Dolnośląskie!M31+'[1]Kujawsko-Pomorskie'!L31+[1]Lubelskie!M31+[1]Lubuskie!M31+[1]Łódzkie!M31+[1]Małopolskie!L31+[1]Mazowieckie!M31+[1]Opolskie!M31+[1]Podkarpackie!M31+[1]Podlaskie!M31+[1]Pomorskie!M31+[1]Śląskie!M31+[1]Świętokrzyskie!M31+'[1]Warmińsko-Mazurskie'!M31+[1]Wielkopolskie!M31+[1]Zachodniopomorskie!M31</f>
        <v>2437608.9224999999</v>
      </c>
      <c r="N31" s="117">
        <f>[1]Dolnośląskie!N31+'[1]Kujawsko-Pomorskie'!M31+[1]Lubelskie!N31+[1]Lubuskie!N31+[1]Łódzkie!N31+[1]Małopolskie!M31+[1]Mazowieckie!N31+[1]Opolskie!N31+[1]Podkarpackie!N31+[1]Podlaskie!N31+[1]Pomorskie!N31+[1]Śląskie!N31+[1]Świętokrzyskie!N31+'[1]Warmińsko-Mazurskie'!N31+[1]Wielkopolskie!N31+[1]Zachodniopomorskie!N31</f>
        <v>29</v>
      </c>
      <c r="O31" s="118">
        <f>[1]Dolnośląskie!O31+'[1]Kujawsko-Pomorskie'!N31+[1]Lubelskie!O31+[1]Lubuskie!O31+[1]Łódzkie!O31+[1]Małopolskie!N31+[1]Mazowieckie!O31+[1]Opolskie!O31+[1]Podkarpackie!O31+[1]Podlaskie!O31+[1]Pomorskie!O31+[1]Śląskie!O31+[1]Świętokrzyskie!O31+'[1]Warmińsko-Mazurskie'!O31+[1]Wielkopolskie!O31+[1]Zachodniopomorskie!O31</f>
        <v>8354796.7599999998</v>
      </c>
      <c r="P31" s="118">
        <f>[1]Dolnośląskie!P31+'[1]Kujawsko-Pomorskie'!O31+[1]Lubelskie!P31+[1]Lubuskie!P31+[1]Łódzkie!P31+[1]Małopolskie!O31+[1]Mazowieckie!P31+[1]Opolskie!P31+[1]Podkarpackie!P31+[1]Podlaskie!P31+[1]Pomorskie!P31+[1]Śląskie!P31+[1]Świętokrzyskie!P31+'[1]Warmińsko-Mazurskie'!P31+[1]Wielkopolskie!P31+[1]Zachodniopomorskie!P31</f>
        <v>6266097.54</v>
      </c>
      <c r="Q31" s="122">
        <f t="shared" si="3"/>
        <v>7.9532021981360626E-2</v>
      </c>
      <c r="R31" s="123">
        <f>[1]Dolnośląskie!R31+'[1]Kujawsko-Pomorskie'!Q31+[1]Lubelskie!R31+[1]Lubuskie!R31+[1]Łódzkie!R31+[1]Małopolskie!Q31+[1]Mazowieckie!R31+[1]Opolskie!R31+[1]Podkarpackie!R31+[1]Podlaskie!R31+[1]Pomorskie!R31+[1]Śląskie!R31+[1]Świętokrzyskie!R31+'[1]Warmińsko-Mazurskie'!R31+[1]Wielkopolskie!R31+[1]Zachodniopomorskie!R31</f>
        <v>0</v>
      </c>
      <c r="S31" s="118">
        <f>[1]Dolnośląskie!S31+'[1]Kujawsko-Pomorskie'!R31+[1]Lubelskie!S31+[1]Lubuskie!S31+[1]Łódzkie!S31+[1]Małopolskie!R31+[1]Mazowieckie!S31+[1]Opolskie!S31+[1]Podkarpackie!S31+[1]Podlaskie!S31+[1]Pomorskie!S31+[1]Śląskie!S31+[1]Świętokrzyskie!S31+'[1]Warmińsko-Mazurskie'!S31+[1]Wielkopolskie!S31+[1]Zachodniopomorskie!S31</f>
        <v>0</v>
      </c>
      <c r="T31" s="121">
        <f>[1]Dolnośląskie!T31+'[1]Kujawsko-Pomorskie'!S31+[1]Lubelskie!T31+[1]Lubuskie!T31+[1]Łódzkie!T31+[1]Małopolskie!S31+[1]Mazowieckie!T31+[1]Opolskie!T31+[1]Podkarpackie!T31+[1]Podlaskie!T31+[1]Pomorskie!T31+[1]Śląskie!T31+[1]Świętokrzyskie!T31+'[1]Warmińsko-Mazurskie'!T31+[1]Wielkopolskie!T31+[1]Zachodniopomorskie!T31</f>
        <v>0</v>
      </c>
      <c r="U31" s="124">
        <f>[1]Dolnośląskie!U31+'[1]Kujawsko-Pomorskie'!T31+[1]Lubelskie!U31+[1]Lubuskie!U31+[1]Łódzkie!U31+[1]Małopolskie!T31+[1]Mazowieckie!U31+[1]Opolskie!U31+[1]Podkarpackie!U31+[1]Podlaskie!U31+[1]Pomorskie!U31+[1]Śląskie!U31+[1]Świętokrzyskie!U31+'[1]Warmińsko-Mazurskie'!U31+[1]Wielkopolskie!U31+[1]Zachodniopomorskie!U31</f>
        <v>0</v>
      </c>
      <c r="V31" s="118">
        <f>[1]Dolnośląskie!V31+'[1]Kujawsko-Pomorskie'!U31+[1]Lubelskie!V31+[1]Lubuskie!V31+[1]Łódzkie!V31+[1]Małopolskie!U31+[1]Mazowieckie!V31+[1]Opolskie!V31+[1]Podkarpackie!V31+[1]Podlaskie!V31+[1]Pomorskie!V31+[1]Śląskie!V31+[1]Świętokrzyskie!V31+'[1]Warmińsko-Mazurskie'!V31+[1]Wielkopolskie!V31+[1]Zachodniopomorskie!V31</f>
        <v>0</v>
      </c>
      <c r="W31" s="121">
        <f>[1]Dolnośląskie!W31+'[1]Kujawsko-Pomorskie'!V31+[1]Lubelskie!W31+[1]Lubuskie!W31+[1]Łódzkie!W31+[1]Małopolskie!V31+[1]Mazowieckie!W31+[1]Opolskie!W31+[1]Podkarpackie!W31+[1]Podlaskie!W31+[1]Pomorskie!W31+[1]Śląskie!W31+[1]Świętokrzyskie!W31+'[1]Warmińsko-Mazurskie'!W31+[1]Wielkopolskie!W31+[1]Zachodniopomorskie!W31</f>
        <v>0</v>
      </c>
      <c r="X31" s="117">
        <f>[1]Dolnośląskie!X31+'[1]Kujawsko-Pomorskie'!W31+[1]Lubelskie!X31+[1]Lubuskie!X31+[1]Łódzkie!X31+[1]Małopolskie!W31+[1]Mazowieckie!X31+[1]Opolskie!X31+[1]Podkarpackie!X31+[1]Podlaskie!X31+[1]Pomorskie!X31+[1]Śląskie!X31+[1]Świętokrzyskie!X31+'[1]Warmińsko-Mazurskie'!X31+[1]Wielkopolskie!X31+[1]Zachodniopomorskie!X31</f>
        <v>29</v>
      </c>
      <c r="Y31" s="118">
        <f>[1]Dolnośląskie!Y31+'[1]Kujawsko-Pomorskie'!X31+[1]Lubelskie!Y31+[1]Lubuskie!Y31+[1]Łódzkie!Y31+[1]Małopolskie!X31+[1]Mazowieckie!Y31+[1]Opolskie!Y31+[1]Podkarpackie!Y31+[1]Podlaskie!Y31+[1]Pomorskie!Y31+[1]Śląskie!Y31+[1]Świętokrzyskie!Y31+'[1]Warmińsko-Mazurskie'!Y31+[1]Wielkopolskie!Y31+[1]Zachodniopomorskie!Y31</f>
        <v>8354796.7599999998</v>
      </c>
      <c r="Z31" s="118">
        <f>[1]Dolnośląskie!Z31+'[1]Kujawsko-Pomorskie'!Y31+[1]Lubelskie!Z31+[1]Lubuskie!Z31+[1]Łódzkie!Z31+[1]Małopolskie!Y31+[1]Mazowieckie!Z31+[1]Opolskie!Z31+[1]Podkarpackie!Z31+[1]Podlaskie!Z31+[1]Pomorskie!Z31+[1]Śląskie!Z31+[1]Świętokrzyskie!Z31+'[1]Warmińsko-Mazurskie'!Z31+[1]Wielkopolskie!Z31+[1]Zachodniopomorskie!Z31</f>
        <v>6266097.54</v>
      </c>
      <c r="AA31" s="122">
        <f t="shared" si="4"/>
        <v>7.9532021981360626E-2</v>
      </c>
      <c r="AB31" s="117">
        <f>[1]Dolnośląskie!AB31+'[1]Kujawsko-Pomorskie'!AA31+[1]Lubelskie!AB31+[1]Lubuskie!AB31+[1]Łódzkie!AB31+[1]Małopolskie!AA31+[1]Mazowieckie!AB31+[1]Opolskie!AB31+[1]Podkarpackie!AB31+[1]Podlaskie!AB31+[1]Pomorskie!AB31+[1]Śląskie!AB31+[1]Świętokrzyskie!AB31+'[1]Warmińsko-Mazurskie'!AB31+[1]Wielkopolskie!AB31+[1]Zachodniopomorskie!AB31</f>
        <v>3</v>
      </c>
      <c r="AC31" s="125">
        <f>[1]Dolnośląskie!AC31+'[1]Kujawsko-Pomorskie'!AB31+[1]Lubelskie!AC31+[1]Lubuskie!AC31+[1]Łódzkie!AC31+[1]Małopolskie!AB31+[1]Mazowieckie!AC31+[1]Opolskie!AC31+[1]Podkarpackie!AC31+[1]Podlaskie!AC31+[1]Pomorskie!AC31+[1]Śląskie!AC31+[1]Świętokrzyskie!AC31+'[1]Warmińsko-Mazurskie'!AC31+[1]Wielkopolskie!AC31+[1]Zachodniopomorskie!AC31</f>
        <v>3</v>
      </c>
      <c r="AD31" s="118">
        <f>[1]Dolnośląskie!AD31+'[1]Kujawsko-Pomorskie'!AC31+[1]Lubelskie!AD31+[1]Lubuskie!AD31+[1]Łódzkie!AD31+[1]Małopolskie!AC31+[1]Mazowieckie!AD31+[1]Opolskie!AD31+[1]Podkarpackie!AD31+[1]Podlaskie!AD31+[1]Pomorskie!AD31+[1]Śląskie!AD31+[1]Świętokrzyskie!AD31+'[1]Warmińsko-Mazurskie'!AD31+[1]Wielkopolskie!AD31+[1]Zachodniopomorskie!AD31</f>
        <v>303817.07</v>
      </c>
      <c r="AE31" s="118">
        <f>[1]Dolnośląskie!AE31+'[1]Kujawsko-Pomorskie'!AD31+[1]Lubelskie!AE31+[1]Lubuskie!AE31+[1]Łódzkie!AE31+[1]Małopolskie!AD31+[1]Mazowieckie!AE31+[1]Opolskie!AE31+[1]Podkarpackie!AE31+[1]Podlaskie!AE31+[1]Pomorskie!AE31+[1]Śląskie!AE31+[1]Świętokrzyskie!AE31+'[1]Warmińsko-Mazurskie'!AE31+[1]Wielkopolskie!AE31+[1]Zachodniopomorskie!AE31</f>
        <v>227862.80249999999</v>
      </c>
      <c r="AF31" s="122">
        <f t="shared" si="5"/>
        <v>2.8921332958376576E-3</v>
      </c>
      <c r="AG31" s="126">
        <f>[1]Dolnośląskie!AG31+'[1]Kujawsko-Pomorskie'!AF31+[1]Lubelskie!AG31+[1]Lubuskie!AG31+[1]Łódzkie!AG31+[1]Małopolskie!AF31+[1]Mazowieckie!AG31+[1]Opolskie!AG31+[1]Podkarpackie!AG31+[1]Podlaskie!AG31+[1]Pomorskie!AG31+[1]Śląskie!AG31+[1]Świętokrzyskie!AG31+'[1]Warmińsko-Mazurskie'!AG31+[1]Wielkopolskie!AG31+[1]Zachodniopomorskie!AG31</f>
        <v>0</v>
      </c>
      <c r="AH31" s="118">
        <f>[1]Dolnośląskie!AH31+'[1]Kujawsko-Pomorskie'!AG31+[1]Lubelskie!AH31+[1]Lubuskie!AH31+[1]Łódzkie!AH31+[1]Małopolskie!AG31+[1]Mazowieckie!AH31+[1]Opolskie!AH31+[1]Podkarpackie!AH31+[1]Podlaskie!AH31+[1]Pomorskie!AH31+[1]Śląskie!AH31+[1]Świętokrzyskie!AH31+'[1]Warmińsko-Mazurskie'!AH31+[1]Wielkopolskie!AH31+[1]Zachodniopomorskie!AH31</f>
        <v>0</v>
      </c>
      <c r="AI31" s="121">
        <f>[1]Dolnośląskie!AI31+'[1]Kujawsko-Pomorskie'!AH31+[1]Lubelskie!AI31+[1]Lubuskie!AI31+[1]Łódzkie!AI31+[1]Małopolskie!AH31+[1]Mazowieckie!AI31+[1]Opolskie!AI31+[1]Podkarpackie!AI31+[1]Podlaskie!AI31+[1]Pomorskie!AI31+[1]Śląskie!AI31+[1]Świętokrzyskie!AI31+'[1]Warmińsko-Mazurskie'!AI31+[1]Wielkopolskie!AI31+[1]Zachodniopomorskie!AI31</f>
        <v>0</v>
      </c>
      <c r="AJ31" s="91">
        <f>[1]Dolnośląskie!AJ31+'[1]Kujawsko-Pomorskie'!AI31+[1]Lubelskie!AJ31+[1]Lubuskie!AJ31+[1]Łódzkie!AK31+[1]Małopolskie!AI31+[1]Mazowieckie!AJ31+[1]Opolskie!AJ31+[1]Podkarpackie!AJ31+[1]Podlaskie!AJ31+[1]Pomorskie!AJ31+[1]Śląskie!AJ31+[1]Świętokrzyskie!AJ31+'[1]Warmińsko-Mazurskie'!AJ31+[1]Wielkopolskie!AJ31+[1]Zachodniopomorskie!AJ31</f>
        <v>18</v>
      </c>
      <c r="AK31" s="99">
        <f>[1]Dolnośląskie!AK31+'[1]Kujawsko-Pomorskie'!AJ31+[1]Lubelskie!AK31+[1]Lubuskie!AK31+[1]Łódzkie!AK31+[1]Małopolskie!AJ31+[1]Mazowieckie!AK31+[1]Opolskie!AK31+[1]Podkarpackie!AK31+[1]Podlaskie!AK31+[1]Pomorskie!AK31+[1]Śląskie!AK31+[1]Świętokrzyskie!AK31+'[1]Warmińsko-Mazurskie'!AK31+[1]Wielkopolskie!AK31+[1]Zachodniopomorskie!AK31</f>
        <v>16</v>
      </c>
      <c r="AL31" s="92">
        <f>[1]Dolnośląskie!AL31+'[1]Kujawsko-Pomorskie'!AK31+[1]Lubelskie!AL31+[1]Lubuskie!AL31+[1]Łódzkie!AL31+[1]Małopolskie!AK31+[1]Mazowieckie!AL31+[1]Opolskie!AL31+[1]Podkarpackie!AL31+[1]Podlaskie!AL31+[1]Pomorskie!AL31+[1]Śląskie!AL31+[1]Świętokrzyskie!AL31+'[1]Warmińsko-Mazurskie'!AL31+[1]Wielkopolskie!AL31+[1]Zachodniopomorskie!AL31</f>
        <v>2513951.8200000003</v>
      </c>
      <c r="AM31" s="92">
        <f>[1]Dolnośląskie!AM31+'[1]Kujawsko-Pomorskie'!AL31+[1]Lubelskie!AM31+[1]Lubuskie!AM31+[1]Łódzkie!AM31+[1]Małopolskie!AL31+[1]Mazowieckie!AM31+[1]Opolskie!AM31+[1]Podkarpackie!AM31+[1]Podlaskie!AM31+[1]Pomorskie!AM31+[1]Śląskie!AM31+[1]Świętokrzyskie!AM31+'[1]Warmińsko-Mazurskie'!AM31+[1]Wielkopolskie!AM31+[1]Zachodniopomorskie!AM31</f>
        <v>1885463.8599999999</v>
      </c>
      <c r="AN31" s="92">
        <f>[1]Dolnośląskie!AN31+'[1]Kujawsko-Pomorskie'!AM31+[1]Lubelskie!AN31+[1]Lubuskie!AN31+[1]Łódzkie!AN31+[1]Małopolskie!AM31+[1]Mazowieckie!AN31+[1]Opolskie!AN31+[1]Podkarpackie!AN31+[1]Podlaskie!AN31+[1]Pomorskie!AN31+[1]Śląskie!AN31+[1]Świętokrzyskie!AN31+'[1]Warmińsko-Mazurskie'!AN31+[1]Wielkopolskie!AN31+[1]Zachodniopomorskie!AN31</f>
        <v>2295134.7466666661</v>
      </c>
      <c r="AO31" s="92">
        <f>[1]Dolnośląskie!AO31+'[1]Kujawsko-Pomorskie'!AN31+[1]Lubelskie!AO31+[1]Lubuskie!AO31+[1]Łódzkie!AO31+[1]Małopolskie!AN31+[1]Mazowieckie!AO31+[1]Opolskie!AO31+[1]Podkarpackie!AO31+[1]Podlaskie!AO31+[1]Pomorskie!AO31+[1]Śląskie!AO31+[1]Świętokrzyskie!AO31+'[1]Warmińsko-Mazurskie'!AO31+[1]Wielkopolskie!AO31+[1]Zachodniopomorskie!AO31</f>
        <v>1721351.06</v>
      </c>
      <c r="AP31" s="122">
        <f t="shared" si="6"/>
        <v>2.3931123299799049E-2</v>
      </c>
      <c r="AQ31" s="117">
        <v>1</v>
      </c>
      <c r="AR31" s="118">
        <v>218817.07</v>
      </c>
      <c r="AS31" s="118">
        <v>164112.79999999999</v>
      </c>
      <c r="AT31" s="120">
        <f t="shared" si="7"/>
        <v>2.0829907083385387E-3</v>
      </c>
      <c r="AX31" s="74"/>
      <c r="AY31" s="101"/>
    </row>
    <row r="32" spans="1:51" s="127" customFormat="1" ht="37.5" customHeight="1" outlineLevel="1" x14ac:dyDescent="0.25">
      <c r="A32" s="102" t="s">
        <v>60</v>
      </c>
      <c r="B32" s="103">
        <v>109395310.68169636</v>
      </c>
      <c r="C32" s="117">
        <f>[1]Dolnośląskie!C32+'[1]Kujawsko-Pomorskie'!C32+[1]Lubelskie!C32+[1]Lubuskie!C32+[1]Łódzkie!C32+[1]Małopolskie!C32+[1]Mazowieckie!C32+[1]Opolskie!C32+[1]Podkarpackie!C32+[1]Podlaskie!C32+[1]Pomorskie!C32+[1]Śląskie!C32+[1]Świętokrzyskie!C32+'[1]Warmińsko-Mazurskie'!C32+[1]Wielkopolskie!C32+[1]Zachodniopomorskie!C32</f>
        <v>84</v>
      </c>
      <c r="D32" s="118">
        <f>[1]Dolnośląskie!D32+'[1]Kujawsko-Pomorskie'!D32+[1]Lubelskie!D32+[1]Lubuskie!D32+[1]Łódzkie!D32+[1]Małopolskie!D32+[1]Mazowieckie!D32+[1]Opolskie!D32+[1]Podkarpackie!D32+[1]Podlaskie!D32+[1]Pomorskie!D32+[1]Śląskie!D32+[1]Świętokrzyskie!D32+'[1]Warmińsko-Mazurskie'!D32+[1]Wielkopolskie!D32+[1]Zachodniopomorskie!D32</f>
        <v>195637546.34</v>
      </c>
      <c r="E32" s="118">
        <f>[1]Dolnośląskie!E32+'[1]Kujawsko-Pomorskie'!E32+[1]Lubelskie!E32+[1]Lubuskie!E32+[1]Łódzkie!E32+[1]Małopolskie!E32+[1]Mazowieckie!E32+[1]Opolskie!E32+[1]Podkarpackie!E32+[1]Podlaskie!E32+[1]Pomorskie!E32+[1]Śląskie!E32+[1]Świętokrzyskie!E32+'[1]Warmińsko-Mazurskie'!E32+[1]Wielkopolskie!E32+[1]Zachodniopomorskie!E32</f>
        <v>146728159.755</v>
      </c>
      <c r="F32" s="119">
        <f t="shared" si="1"/>
        <v>1.7883540448021544</v>
      </c>
      <c r="G32" s="117">
        <v>44</v>
      </c>
      <c r="H32" s="118">
        <v>95129678.540000007</v>
      </c>
      <c r="I32" s="118">
        <v>71347258.905000001</v>
      </c>
      <c r="J32" s="120">
        <f t="shared" si="2"/>
        <v>0.86959557907189866</v>
      </c>
      <c r="K32" s="117">
        <f>[1]Dolnośląskie!K32+'[1]Kujawsko-Pomorskie'!J32+[1]Lubelskie!K32+[1]Lubuskie!K32+[1]Łódzkie!K32+[1]Małopolskie!J32+[1]Mazowieckie!K32+[1]Opolskie!K32+[1]Podkarpackie!K32+[1]Podlaskie!K32+[1]Pomorskie!K32+[1]Śląskie!K32+[1]Świętokrzyskie!K32+'[1]Warmińsko-Mazurskie'!K32+[1]Wielkopolskie!K32+[1]Zachodniopomorskie!K32</f>
        <v>22</v>
      </c>
      <c r="L32" s="118">
        <f>[1]Dolnośląskie!L32+'[1]Kujawsko-Pomorskie'!K32+[1]Lubelskie!L32+[1]Lubuskie!L32+[1]Łódzkie!L32+[1]Małopolskie!K32+[1]Mazowieckie!L32+[1]Opolskie!L32+[1]Podkarpackie!L32+[1]Podlaskie!L32+[1]Pomorskie!L32+[1]Śląskie!L32+[1]Świętokrzyskie!L32+'[1]Warmińsko-Mazurskie'!L32+[1]Wielkopolskie!L32+[1]Zachodniopomorskie!L32</f>
        <v>56185532.329999998</v>
      </c>
      <c r="M32" s="121">
        <f>[1]Dolnośląskie!M32+'[1]Kujawsko-Pomorskie'!L32+[1]Lubelskie!M32+[1]Lubuskie!M32+[1]Łódzkie!M32+[1]Małopolskie!L32+[1]Mazowieckie!M32+[1]Opolskie!M32+[1]Podkarpackie!M32+[1]Podlaskie!M32+[1]Pomorskie!M32+[1]Śląskie!M32+[1]Świętokrzyskie!M32+'[1]Warmińsko-Mazurskie'!M32+[1]Wielkopolskie!M32+[1]Zachodniopomorskie!M32</f>
        <v>42139149.247500002</v>
      </c>
      <c r="N32" s="117">
        <f>[1]Dolnośląskie!N32+'[1]Kujawsko-Pomorskie'!M32+[1]Lubelskie!N32+[1]Lubuskie!N32+[1]Łódzkie!N32+[1]Małopolskie!M32+[1]Mazowieckie!N32+[1]Opolskie!N32+[1]Podkarpackie!N32+[1]Podlaskie!N32+[1]Pomorskie!N32+[1]Śląskie!N32+[1]Świętokrzyskie!N32+'[1]Warmińsko-Mazurskie'!N32+[1]Wielkopolskie!N32+[1]Zachodniopomorskie!N32</f>
        <v>30</v>
      </c>
      <c r="O32" s="118">
        <f>[1]Dolnośląskie!O32+'[1]Kujawsko-Pomorskie'!N32+[1]Lubelskie!O32+[1]Lubuskie!O32+[1]Łódzkie!O32+[1]Małopolskie!N32+[1]Mazowieckie!O32+[1]Opolskie!O32+[1]Podkarpackie!O32+[1]Podlaskie!O32+[1]Pomorskie!O32+[1]Śląskie!O32+[1]Świętokrzyskie!O32+'[1]Warmińsko-Mazurskie'!O32+[1]Wielkopolskie!O32+[1]Zachodniopomorskie!O32</f>
        <v>56648981.430000007</v>
      </c>
      <c r="P32" s="118">
        <f>[1]Dolnośląskie!P32+'[1]Kujawsko-Pomorskie'!O32+[1]Lubelskie!P32+[1]Lubuskie!P32+[1]Łódzkie!P32+[1]Małopolskie!O32+[1]Mazowieckie!P32+[1]Opolskie!P32+[1]Podkarpackie!P32+[1]Podlaskie!P32+[1]Pomorskie!P32+[1]Śląskie!P32+[1]Świętokrzyskie!P32+'[1]Warmińsko-Mazurskie'!P32+[1]Wielkopolskie!P32+[1]Zachodniopomorskie!P32</f>
        <v>42486736.002499998</v>
      </c>
      <c r="Q32" s="122">
        <f t="shared" si="3"/>
        <v>0.51783738331188189</v>
      </c>
      <c r="R32" s="123">
        <f>[1]Dolnośląskie!R32+'[1]Kujawsko-Pomorskie'!Q32+[1]Lubelskie!R32+[1]Lubuskie!R32+[1]Łódzkie!R32+[1]Małopolskie!Q32+[1]Mazowieckie!R32+[1]Opolskie!R32+[1]Podkarpackie!R32+[1]Podlaskie!R32+[1]Pomorskie!R32+[1]Śląskie!R32+[1]Świętokrzyskie!R32+'[1]Warmińsko-Mazurskie'!R32+[1]Wielkopolskie!R32+[1]Zachodniopomorskie!R32</f>
        <v>0</v>
      </c>
      <c r="S32" s="118">
        <f>[1]Dolnośląskie!S32+'[1]Kujawsko-Pomorskie'!R32+[1]Lubelskie!S32+[1]Lubuskie!S32+[1]Łódzkie!S32+[1]Małopolskie!R32+[1]Mazowieckie!S32+[1]Opolskie!S32+[1]Podkarpackie!S32+[1]Podlaskie!S32+[1]Pomorskie!S32+[1]Śląskie!S32+[1]Świętokrzyskie!S32+'[1]Warmińsko-Mazurskie'!S32+[1]Wielkopolskie!S32+[1]Zachodniopomorskie!S32</f>
        <v>0</v>
      </c>
      <c r="T32" s="121">
        <f>[1]Dolnośląskie!T32+'[1]Kujawsko-Pomorskie'!S32+[1]Lubelskie!T32+[1]Lubuskie!T32+[1]Łódzkie!T32+[1]Małopolskie!S32+[1]Mazowieckie!T32+[1]Opolskie!T32+[1]Podkarpackie!T32+[1]Podlaskie!T32+[1]Pomorskie!T32+[1]Śląskie!T32+[1]Świętokrzyskie!T32+'[1]Warmińsko-Mazurskie'!T32+[1]Wielkopolskie!T32+[1]Zachodniopomorskie!T32</f>
        <v>0</v>
      </c>
      <c r="U32" s="124">
        <f>[1]Dolnośląskie!U32+'[1]Kujawsko-Pomorskie'!T32+[1]Lubelskie!U32+[1]Lubuskie!U32+[1]Łódzkie!U32+[1]Małopolskie!T32+[1]Mazowieckie!U32+[1]Opolskie!U32+[1]Podkarpackie!U32+[1]Podlaskie!U32+[1]Pomorskie!U32+[1]Śląskie!U32+[1]Świętokrzyskie!U32+'[1]Warmińsko-Mazurskie'!U32+[1]Wielkopolskie!U32+[1]Zachodniopomorskie!U32</f>
        <v>0</v>
      </c>
      <c r="V32" s="118">
        <f>[1]Dolnośląskie!V32+'[1]Kujawsko-Pomorskie'!U32+[1]Lubelskie!V32+[1]Lubuskie!V32+[1]Łódzkie!V32+[1]Małopolskie!U32+[1]Mazowieckie!V32+[1]Opolskie!V32+[1]Podkarpackie!V32+[1]Podlaskie!V32+[1]Pomorskie!V32+[1]Śląskie!V32+[1]Świętokrzyskie!V32+'[1]Warmińsko-Mazurskie'!V32+[1]Wielkopolskie!V32+[1]Zachodniopomorskie!V32</f>
        <v>0</v>
      </c>
      <c r="W32" s="121">
        <f>[1]Dolnośląskie!W32+'[1]Kujawsko-Pomorskie'!V32+[1]Lubelskie!W32+[1]Lubuskie!W32+[1]Łódzkie!W32+[1]Małopolskie!V32+[1]Mazowieckie!W32+[1]Opolskie!W32+[1]Podkarpackie!W32+[1]Podlaskie!W32+[1]Pomorskie!W32+[1]Śląskie!W32+[1]Świętokrzyskie!W32+'[1]Warmińsko-Mazurskie'!W32+[1]Wielkopolskie!W32+[1]Zachodniopomorskie!W32</f>
        <v>0</v>
      </c>
      <c r="X32" s="117">
        <f>[1]Dolnośląskie!X32+'[1]Kujawsko-Pomorskie'!W32+[1]Lubelskie!X32+[1]Lubuskie!X32+[1]Łódzkie!X32+[1]Małopolskie!W32+[1]Mazowieckie!X32+[1]Opolskie!X32+[1]Podkarpackie!X32+[1]Podlaskie!X32+[1]Pomorskie!X32+[1]Śląskie!X32+[1]Świętokrzyskie!X32+'[1]Warmińsko-Mazurskie'!X32+[1]Wielkopolskie!X32+[1]Zachodniopomorskie!X32</f>
        <v>30</v>
      </c>
      <c r="Y32" s="118">
        <f>[1]Dolnośląskie!Y32+'[1]Kujawsko-Pomorskie'!X32+[1]Lubelskie!Y32+[1]Lubuskie!Y32+[1]Łódzkie!Y32+[1]Małopolskie!X32+[1]Mazowieckie!Y32+[1]Opolskie!Y32+[1]Podkarpackie!Y32+[1]Podlaskie!Y32+[1]Pomorskie!Y32+[1]Śląskie!Y32+[1]Świętokrzyskie!Y32+'[1]Warmińsko-Mazurskie'!Y32+[1]Wielkopolskie!Y32+[1]Zachodniopomorskie!Y32</f>
        <v>56648981.430000007</v>
      </c>
      <c r="Z32" s="118">
        <f>[1]Dolnośląskie!Z32+'[1]Kujawsko-Pomorskie'!Y32+[1]Lubelskie!Z32+[1]Lubuskie!Z32+[1]Łódzkie!Z32+[1]Małopolskie!Y32+[1]Mazowieckie!Z32+[1]Opolskie!Z32+[1]Podkarpackie!Z32+[1]Podlaskie!Z32+[1]Pomorskie!Z32+[1]Śląskie!Z32+[1]Świętokrzyskie!Z32+'[1]Warmińsko-Mazurskie'!Z32+[1]Wielkopolskie!Z32+[1]Zachodniopomorskie!Z32</f>
        <v>42486736.002499998</v>
      </c>
      <c r="AA32" s="122">
        <f t="shared" si="4"/>
        <v>0.51783738331188189</v>
      </c>
      <c r="AB32" s="117">
        <f>[1]Dolnośląskie!AB32+'[1]Kujawsko-Pomorskie'!AA32+[1]Lubelskie!AB32+[1]Lubuskie!AB32+[1]Łódzkie!AB32+[1]Małopolskie!AA32+[1]Mazowieckie!AB32+[1]Opolskie!AB32+[1]Podkarpackie!AB32+[1]Podlaskie!AB32+[1]Pomorskie!AB32+[1]Śląskie!AB32+[1]Świętokrzyskie!AB32+'[1]Warmińsko-Mazurskie'!AB32+[1]Wielkopolskie!AB32+[1]Zachodniopomorskie!AB32</f>
        <v>4</v>
      </c>
      <c r="AC32" s="125">
        <f>[1]Dolnośląskie!AC32+'[1]Kujawsko-Pomorskie'!AB32+[1]Lubelskie!AC32+[1]Lubuskie!AC32+[1]Łódzkie!AC32+[1]Małopolskie!AB32+[1]Mazowieckie!AC32+[1]Opolskie!AC32+[1]Podkarpackie!AC32+[1]Podlaskie!AC32+[1]Pomorskie!AC32+[1]Śląskie!AC32+[1]Świętokrzyskie!AC32+'[1]Warmińsko-Mazurskie'!AC32+[1]Wielkopolskie!AC32+[1]Zachodniopomorskie!AC32</f>
        <v>5</v>
      </c>
      <c r="AD32" s="118">
        <f>[1]Dolnośląskie!AD32+'[1]Kujawsko-Pomorskie'!AC32+[1]Lubelskie!AD32+[1]Lubuskie!AD32+[1]Łódzkie!AD32+[1]Małopolskie!AC32+[1]Mazowieckie!AD32+[1]Opolskie!AD32+[1]Podkarpackie!AD32+[1]Podlaskie!AD32+[1]Pomorskie!AD32+[1]Śląskie!AD32+[1]Świętokrzyskie!AD32+'[1]Warmińsko-Mazurskie'!AD32+[1]Wielkopolskie!AD32+[1]Zachodniopomorskie!AD32</f>
        <v>2598324.48</v>
      </c>
      <c r="AE32" s="118">
        <f>[1]Dolnośląskie!AE32+'[1]Kujawsko-Pomorskie'!AD32+[1]Lubelskie!AE32+[1]Lubuskie!AE32+[1]Łódzkie!AE32+[1]Małopolskie!AD32+[1]Mazowieckie!AE32+[1]Opolskie!AE32+[1]Podkarpackie!AE32+[1]Podlaskie!AE32+[1]Pomorskie!AE32+[1]Śląskie!AE32+[1]Świętokrzyskie!AE32+'[1]Warmińsko-Mazurskie'!AE32+[1]Wielkopolskie!AE32+[1]Zachodniopomorskie!AE32</f>
        <v>1948743.3600000003</v>
      </c>
      <c r="AF32" s="122">
        <f t="shared" si="5"/>
        <v>2.3751698896493399E-2</v>
      </c>
      <c r="AG32" s="126">
        <f>[1]Dolnośląskie!AG32+'[1]Kujawsko-Pomorskie'!AF32+[1]Lubelskie!AG32+[1]Lubuskie!AG32+[1]Łódzkie!AG32+[1]Małopolskie!AF32+[1]Mazowieckie!AG32+[1]Opolskie!AG32+[1]Podkarpackie!AG32+[1]Podlaskie!AG32+[1]Pomorskie!AG32+[1]Śląskie!AG32+[1]Świętokrzyskie!AG32+'[1]Warmińsko-Mazurskie'!AG32+[1]Wielkopolskie!AG32+[1]Zachodniopomorskie!AG32</f>
        <v>0</v>
      </c>
      <c r="AH32" s="118">
        <f>[1]Dolnośląskie!AH32+'[1]Kujawsko-Pomorskie'!AG32+[1]Lubelskie!AH32+[1]Lubuskie!AH32+[1]Łódzkie!AH32+[1]Małopolskie!AG32+[1]Mazowieckie!AH32+[1]Opolskie!AH32+[1]Podkarpackie!AH32+[1]Podlaskie!AH32+[1]Pomorskie!AH32+[1]Śląskie!AH32+[1]Świętokrzyskie!AH32+'[1]Warmińsko-Mazurskie'!AH32+[1]Wielkopolskie!AH32+[1]Zachodniopomorskie!AH32</f>
        <v>0</v>
      </c>
      <c r="AI32" s="121">
        <f>[1]Dolnośląskie!AI32+'[1]Kujawsko-Pomorskie'!AH32+[1]Lubelskie!AI32+[1]Lubuskie!AI32+[1]Łódzkie!AI32+[1]Małopolskie!AH32+[1]Mazowieckie!AI32+[1]Opolskie!AI32+[1]Podkarpackie!AI32+[1]Podlaskie!AI32+[1]Pomorskie!AI32+[1]Śląskie!AI32+[1]Świętokrzyskie!AI32+'[1]Warmińsko-Mazurskie'!AI32+[1]Wielkopolskie!AI32+[1]Zachodniopomorskie!AI32</f>
        <v>0</v>
      </c>
      <c r="AJ32" s="91">
        <f>[1]Dolnośląskie!AJ32+'[1]Kujawsko-Pomorskie'!AI32+[1]Lubelskie!AJ32+[1]Lubuskie!AJ32+[1]Łódzkie!AK32+[1]Małopolskie!AI32+[1]Mazowieckie!AJ32+[1]Opolskie!AJ32+[1]Podkarpackie!AJ32+[1]Podlaskie!AJ32+[1]Pomorskie!AJ32+[1]Śląskie!AJ32+[1]Świętokrzyskie!AJ32+'[1]Warmińsko-Mazurskie'!AJ32+[1]Wielkopolskie!AJ32+[1]Zachodniopomorskie!AJ32</f>
        <v>22</v>
      </c>
      <c r="AK32" s="99">
        <f>[1]Dolnośląskie!AK32+'[1]Kujawsko-Pomorskie'!AJ32+[1]Lubelskie!AK32+[1]Lubuskie!AK32+[1]Łódzkie!AK32+[1]Małopolskie!AJ32+[1]Mazowieckie!AK32+[1]Opolskie!AK32+[1]Podkarpackie!AK32+[1]Podlaskie!AK32+[1]Pomorskie!AK32+[1]Śląskie!AK32+[1]Świętokrzyskie!AK32+'[1]Warmińsko-Mazurskie'!AK32+[1]Wielkopolskie!AK32+[1]Zachodniopomorskie!AK32</f>
        <v>17</v>
      </c>
      <c r="AL32" s="92">
        <f>[1]Dolnośląskie!AL32+'[1]Kujawsko-Pomorskie'!AK32+[1]Lubelskie!AL32+[1]Lubuskie!AL32+[1]Łódzkie!AL32+[1]Małopolskie!AK32+[1]Mazowieckie!AL32+[1]Opolskie!AL32+[1]Podkarpackie!AL32+[1]Podlaskie!AL32+[1]Pomorskie!AL32+[1]Śląskie!AL32+[1]Świętokrzyskie!AL32+'[1]Warmińsko-Mazurskie'!AL32+[1]Wielkopolskie!AL32+[1]Zachodniopomorskie!AL32</f>
        <v>15010312.960000001</v>
      </c>
      <c r="AM32" s="92">
        <f>[1]Dolnośląskie!AM32+'[1]Kujawsko-Pomorskie'!AL32+[1]Lubelskie!AM32+[1]Lubuskie!AM32+[1]Łódzkie!AM32+[1]Małopolskie!AL32+[1]Mazowieckie!AM32+[1]Opolskie!AM32+[1]Podkarpackie!AM32+[1]Podlaskie!AM32+[1]Pomorskie!AM32+[1]Śląskie!AM32+[1]Świętokrzyskie!AM32+'[1]Warmińsko-Mazurskie'!AM32+[1]Wielkopolskie!AM32+[1]Zachodniopomorskie!AM32</f>
        <v>11257734.699999999</v>
      </c>
      <c r="AN32" s="92">
        <f>[1]Dolnośląskie!AN32+'[1]Kujawsko-Pomorskie'!AM32+[1]Lubelskie!AN32+[1]Lubuskie!AN32+[1]Łódzkie!AN32+[1]Małopolskie!AM32+[1]Mazowieckie!AN32+[1]Opolskie!AN32+[1]Podkarpackie!AN32+[1]Podlaskie!AN32+[1]Pomorskie!AN32+[1]Śląskie!AN32+[1]Świętokrzyskie!AN32+'[1]Warmińsko-Mazurskie'!AN32+[1]Wielkopolskie!AN32+[1]Zachodniopomorskie!AN32</f>
        <v>14516246.969999995</v>
      </c>
      <c r="AO32" s="92">
        <f>[1]Dolnośląskie!AO32+'[1]Kujawsko-Pomorskie'!AN32+[1]Lubelskie!AO32+[1]Lubuskie!AO32+[1]Łódzkie!AO32+[1]Małopolskie!AN32+[1]Mazowieckie!AO32+[1]Opolskie!AO32+[1]Podkarpackie!AO32+[1]Podlaskie!AO32+[1]Pomorskie!AO32+[1]Śląskie!AO32+[1]Świętokrzyskie!AO32+'[1]Warmińsko-Mazurskie'!AO32+[1]Wielkopolskie!AO32+[1]Zachodniopomorskie!AO32</f>
        <v>10887185.210000001</v>
      </c>
      <c r="AP32" s="122">
        <f t="shared" si="6"/>
        <v>0.13721166717716973</v>
      </c>
      <c r="AQ32" s="117">
        <v>2</v>
      </c>
      <c r="AR32" s="118">
        <v>494065.99</v>
      </c>
      <c r="AS32" s="118">
        <v>370549.49</v>
      </c>
      <c r="AT32" s="120">
        <f t="shared" si="7"/>
        <v>4.5163360926645767E-3</v>
      </c>
      <c r="AX32" s="74"/>
      <c r="AY32" s="101"/>
    </row>
    <row r="33" spans="1:51" s="101" customFormat="1" ht="36" x14ac:dyDescent="0.25">
      <c r="A33" s="89" t="s">
        <v>61</v>
      </c>
      <c r="B33" s="90">
        <v>0</v>
      </c>
      <c r="C33" s="91">
        <f>[1]Dolnośląskie!C33+'[1]Kujawsko-Pomorskie'!C33+[1]Lubelskie!C33+[1]Lubuskie!C33+[1]Łódzkie!C33+[1]Małopolskie!C33+[1]Mazowieckie!C33+[1]Opolskie!C33+[1]Podkarpackie!C33+[1]Podlaskie!C33+[1]Pomorskie!C33+[1]Śląskie!C33+[1]Świętokrzyskie!C33+'[1]Warmińsko-Mazurskie'!C33+[1]Wielkopolskie!C33+[1]Zachodniopomorskie!C33</f>
        <v>0</v>
      </c>
      <c r="D33" s="92">
        <f>[1]Dolnośląskie!D33+'[1]Kujawsko-Pomorskie'!D33+[1]Lubelskie!D33+[1]Lubuskie!D33+[1]Łódzkie!D33+[1]Małopolskie!D33+[1]Mazowieckie!D33+[1]Opolskie!D33+[1]Podkarpackie!D33+[1]Podlaskie!D33+[1]Pomorskie!D33+[1]Śląskie!D33+[1]Świętokrzyskie!D33+'[1]Warmińsko-Mazurskie'!D33+[1]Wielkopolskie!D33+[1]Zachodniopomorskie!D33</f>
        <v>0</v>
      </c>
      <c r="E33" s="92">
        <f>[1]Dolnośląskie!E33+'[1]Kujawsko-Pomorskie'!E33+[1]Lubelskie!E33+[1]Lubuskie!E33+[1]Łódzkie!E33+[1]Małopolskie!E33+[1]Mazowieckie!E33+[1]Opolskie!E33+[1]Podkarpackie!E33+[1]Podlaskie!E33+[1]Pomorskie!E33+[1]Śląskie!E33+[1]Świętokrzyskie!E33+'[1]Warmińsko-Mazurskie'!E33+[1]Wielkopolskie!E33+[1]Zachodniopomorskie!E33</f>
        <v>0</v>
      </c>
      <c r="F33" s="96">
        <v>0</v>
      </c>
      <c r="G33" s="91">
        <v>0</v>
      </c>
      <c r="H33" s="92">
        <v>0</v>
      </c>
      <c r="I33" s="92">
        <v>0</v>
      </c>
      <c r="J33" s="96">
        <v>0</v>
      </c>
      <c r="K33" s="91">
        <f>[1]Dolnośląskie!K33+'[1]Kujawsko-Pomorskie'!J33+[1]Lubelskie!K33+[1]Lubuskie!K33+[1]Łódzkie!K33+[1]Małopolskie!J33+[1]Mazowieckie!K33+[1]Opolskie!K33+[1]Podkarpackie!K33+[1]Podlaskie!K33+[1]Pomorskie!K33+[1]Śląskie!K33+[1]Świętokrzyskie!K33+'[1]Warmińsko-Mazurskie'!K33+[1]Wielkopolskie!K33+[1]Zachodniopomorskie!K33</f>
        <v>0</v>
      </c>
      <c r="L33" s="92">
        <f>[1]Dolnośląskie!L33+'[1]Kujawsko-Pomorskie'!K33+[1]Lubelskie!L33+[1]Lubuskie!L33+[1]Łódzkie!L33+[1]Małopolskie!K33+[1]Mazowieckie!L33+[1]Opolskie!L33+[1]Podkarpackie!L33+[1]Podlaskie!L33+[1]Pomorskie!L33+[1]Śląskie!L33+[1]Świętokrzyskie!L33+'[1]Warmińsko-Mazurskie'!L33+[1]Wielkopolskie!L33+[1]Zachodniopomorskie!L33</f>
        <v>0</v>
      </c>
      <c r="M33" s="95">
        <f>[1]Dolnośląskie!M33+'[1]Kujawsko-Pomorskie'!L33+[1]Lubelskie!M33+[1]Lubuskie!M33+[1]Łódzkie!M33+[1]Małopolskie!L33+[1]Mazowieckie!M33+[1]Opolskie!M33+[1]Podkarpackie!M33+[1]Podlaskie!M33+[1]Pomorskie!M33+[1]Śląskie!M33+[1]Świętokrzyskie!M33+'[1]Warmińsko-Mazurskie'!M33+[1]Wielkopolskie!M33+[1]Zachodniopomorskie!M33</f>
        <v>0</v>
      </c>
      <c r="N33" s="91">
        <f>[1]Dolnośląskie!N33+'[1]Kujawsko-Pomorskie'!M33+[1]Lubelskie!N33+[1]Lubuskie!N33+[1]Łódzkie!N33+[1]Małopolskie!M33+[1]Mazowieckie!N33+[1]Opolskie!N33+[1]Podkarpackie!N33+[1]Podlaskie!N33+[1]Pomorskie!N33+[1]Śląskie!N33+[1]Świętokrzyskie!N33+'[1]Warmińsko-Mazurskie'!N33+[1]Wielkopolskie!N33+[1]Zachodniopomorskie!N33</f>
        <v>0</v>
      </c>
      <c r="O33" s="92">
        <f>[1]Dolnośląskie!O33+'[1]Kujawsko-Pomorskie'!N33+[1]Lubelskie!O33+[1]Lubuskie!O33+[1]Łódzkie!O33+[1]Małopolskie!N33+[1]Mazowieckie!O33+[1]Opolskie!O33+[1]Podkarpackie!O33+[1]Podlaskie!O33+[1]Pomorskie!O33+[1]Śląskie!O33+[1]Świętokrzyskie!O33+'[1]Warmińsko-Mazurskie'!O33+[1]Wielkopolskie!O33+[1]Zachodniopomorskie!O33</f>
        <v>0</v>
      </c>
      <c r="P33" s="92">
        <f>[1]Dolnośląskie!P33+'[1]Kujawsko-Pomorskie'!O33+[1]Lubelskie!P33+[1]Lubuskie!P33+[1]Łódzkie!P33+[1]Małopolskie!O33+[1]Mazowieckie!P33+[1]Opolskie!P33+[1]Podkarpackie!P33+[1]Podlaskie!P33+[1]Pomorskie!P33+[1]Śląskie!P33+[1]Świętokrzyskie!P33+'[1]Warmińsko-Mazurskie'!P33+[1]Wielkopolskie!P33+[1]Zachodniopomorskie!P33</f>
        <v>0</v>
      </c>
      <c r="Q33" s="96">
        <v>0</v>
      </c>
      <c r="R33" s="97">
        <f>[1]Dolnośląskie!R33+'[1]Kujawsko-Pomorskie'!Q33+[1]Lubelskie!R33+[1]Lubuskie!R33+[1]Łódzkie!R33+[1]Małopolskie!Q33+[1]Mazowieckie!R33+[1]Opolskie!R33+[1]Podkarpackie!R33+[1]Podlaskie!R33+[1]Pomorskie!R33+[1]Śląskie!R33+[1]Świętokrzyskie!R33+'[1]Warmińsko-Mazurskie'!R33+[1]Wielkopolskie!R33+[1]Zachodniopomorskie!R33</f>
        <v>0</v>
      </c>
      <c r="S33" s="92">
        <f>[1]Dolnośląskie!S33+'[1]Kujawsko-Pomorskie'!R33+[1]Lubelskie!S33+[1]Lubuskie!S33+[1]Łódzkie!S33+[1]Małopolskie!R33+[1]Mazowieckie!S33+[1]Opolskie!S33+[1]Podkarpackie!S33+[1]Podlaskie!S33+[1]Pomorskie!S33+[1]Śląskie!S33+[1]Świętokrzyskie!S33+'[1]Warmińsko-Mazurskie'!S33+[1]Wielkopolskie!S33+[1]Zachodniopomorskie!S33</f>
        <v>0</v>
      </c>
      <c r="T33" s="95">
        <f>[1]Dolnośląskie!T33+'[1]Kujawsko-Pomorskie'!S33+[1]Lubelskie!T33+[1]Lubuskie!T33+[1]Łódzkie!T33+[1]Małopolskie!S33+[1]Mazowieckie!T33+[1]Opolskie!T33+[1]Podkarpackie!T33+[1]Podlaskie!T33+[1]Pomorskie!T33+[1]Śląskie!T33+[1]Świętokrzyskie!T33+'[1]Warmińsko-Mazurskie'!T33+[1]Wielkopolskie!T33+[1]Zachodniopomorskie!T33</f>
        <v>0</v>
      </c>
      <c r="U33" s="98">
        <f>[1]Dolnośląskie!U33+'[1]Kujawsko-Pomorskie'!T33+[1]Lubelskie!U33+[1]Lubuskie!U33+[1]Łódzkie!U33+[1]Małopolskie!T33+[1]Mazowieckie!U33+[1]Opolskie!U33+[1]Podkarpackie!U33+[1]Podlaskie!U33+[1]Pomorskie!U33+[1]Śląskie!U33+[1]Świętokrzyskie!U33+'[1]Warmińsko-Mazurskie'!U33+[1]Wielkopolskie!U33+[1]Zachodniopomorskie!U33</f>
        <v>0</v>
      </c>
      <c r="V33" s="92">
        <f>[1]Dolnośląskie!V33+'[1]Kujawsko-Pomorskie'!U33+[1]Lubelskie!V33+[1]Lubuskie!V33+[1]Łódzkie!V33+[1]Małopolskie!U33+[1]Mazowieckie!V33+[1]Opolskie!V33+[1]Podkarpackie!V33+[1]Podlaskie!V33+[1]Pomorskie!V33+[1]Śląskie!V33+[1]Świętokrzyskie!V33+'[1]Warmińsko-Mazurskie'!V33+[1]Wielkopolskie!V33+[1]Zachodniopomorskie!V33</f>
        <v>0</v>
      </c>
      <c r="W33" s="95">
        <f>[1]Dolnośląskie!W33+'[1]Kujawsko-Pomorskie'!V33+[1]Lubelskie!W33+[1]Lubuskie!W33+[1]Łódzkie!W33+[1]Małopolskie!V33+[1]Mazowieckie!W33+[1]Opolskie!W33+[1]Podkarpackie!W33+[1]Podlaskie!W33+[1]Pomorskie!W33+[1]Śląskie!W33+[1]Świętokrzyskie!W33+'[1]Warmińsko-Mazurskie'!W33+[1]Wielkopolskie!W33+[1]Zachodniopomorskie!W33</f>
        <v>0</v>
      </c>
      <c r="X33" s="91">
        <f>[1]Dolnośląskie!X33+'[1]Kujawsko-Pomorskie'!W33+[1]Lubelskie!X33+[1]Lubuskie!X33+[1]Łódzkie!X33+[1]Małopolskie!W33+[1]Mazowieckie!X33+[1]Opolskie!X33+[1]Podkarpackie!X33+[1]Podlaskie!X33+[1]Pomorskie!X33+[1]Śląskie!X33+[1]Świętokrzyskie!X33+'[1]Warmińsko-Mazurskie'!X33+[1]Wielkopolskie!X33+[1]Zachodniopomorskie!X33</f>
        <v>0</v>
      </c>
      <c r="Y33" s="92">
        <f>[1]Dolnośląskie!Y33+'[1]Kujawsko-Pomorskie'!X33+[1]Lubelskie!Y33+[1]Lubuskie!Y33+[1]Łódzkie!Y33+[1]Małopolskie!X33+[1]Mazowieckie!Y33+[1]Opolskie!Y33+[1]Podkarpackie!Y33+[1]Podlaskie!Y33+[1]Pomorskie!Y33+[1]Śląskie!Y33+[1]Świętokrzyskie!Y33+'[1]Warmińsko-Mazurskie'!Y33+[1]Wielkopolskie!Y33+[1]Zachodniopomorskie!Y33</f>
        <v>0</v>
      </c>
      <c r="Z33" s="92">
        <f>[1]Dolnośląskie!Z33+'[1]Kujawsko-Pomorskie'!Y33+[1]Lubelskie!Z33+[1]Lubuskie!Z33+[1]Łódzkie!Z33+[1]Małopolskie!Y33+[1]Mazowieckie!Z33+[1]Opolskie!Z33+[1]Podkarpackie!Z33+[1]Podlaskie!Z33+[1]Pomorskie!Z33+[1]Śląskie!Z33+[1]Świętokrzyskie!Z33+'[1]Warmińsko-Mazurskie'!Z33+[1]Wielkopolskie!Z33+[1]Zachodniopomorskie!Z33</f>
        <v>0</v>
      </c>
      <c r="AA33" s="96">
        <v>0</v>
      </c>
      <c r="AB33" s="91">
        <f>[1]Dolnośląskie!AB33+'[1]Kujawsko-Pomorskie'!AA33+[1]Lubelskie!AB33+[1]Lubuskie!AB33+[1]Łódzkie!AB33+[1]Małopolskie!AA33+[1]Mazowieckie!AB33+[1]Opolskie!AB33+[1]Podkarpackie!AB33+[1]Podlaskie!AB33+[1]Pomorskie!AB33+[1]Śląskie!AB33+[1]Świętokrzyskie!AB33+'[1]Warmińsko-Mazurskie'!AB33+[1]Wielkopolskie!AB33+[1]Zachodniopomorskie!AB33</f>
        <v>0</v>
      </c>
      <c r="AC33" s="99">
        <f>[1]Dolnośląskie!AC33+'[1]Kujawsko-Pomorskie'!AB33+[1]Lubelskie!AC33+[1]Lubuskie!AC33+[1]Łódzkie!AC33+[1]Małopolskie!AB33+[1]Mazowieckie!AC33+[1]Opolskie!AC33+[1]Podkarpackie!AC33+[1]Podlaskie!AC33+[1]Pomorskie!AC33+[1]Śląskie!AC33+[1]Świętokrzyskie!AC33+'[1]Warmińsko-Mazurskie'!AC33+[1]Wielkopolskie!AC33+[1]Zachodniopomorskie!AC33</f>
        <v>0</v>
      </c>
      <c r="AD33" s="92">
        <f>[1]Dolnośląskie!AD33+'[1]Kujawsko-Pomorskie'!AC33+[1]Lubelskie!AD33+[1]Lubuskie!AD33+[1]Łódzkie!AD33+[1]Małopolskie!AC33+[1]Mazowieckie!AD33+[1]Opolskie!AD33+[1]Podkarpackie!AD33+[1]Podlaskie!AD33+[1]Pomorskie!AD33+[1]Śląskie!AD33+[1]Świętokrzyskie!AD33+'[1]Warmińsko-Mazurskie'!AD33+[1]Wielkopolskie!AD33+[1]Zachodniopomorskie!AD33</f>
        <v>0</v>
      </c>
      <c r="AE33" s="92">
        <f>[1]Dolnośląskie!AE33+'[1]Kujawsko-Pomorskie'!AD33+[1]Lubelskie!AE33+[1]Lubuskie!AE33+[1]Łódzkie!AE33+[1]Małopolskie!AD33+[1]Mazowieckie!AE33+[1]Opolskie!AE33+[1]Podkarpackie!AE33+[1]Podlaskie!AE33+[1]Pomorskie!AE33+[1]Śląskie!AE33+[1]Świętokrzyskie!AE33+'[1]Warmińsko-Mazurskie'!AE33+[1]Wielkopolskie!AE33+[1]Zachodniopomorskie!AE33</f>
        <v>0</v>
      </c>
      <c r="AF33" s="96">
        <v>0</v>
      </c>
      <c r="AG33" s="100">
        <f>[1]Dolnośląskie!AG33+'[1]Kujawsko-Pomorskie'!AF33+[1]Lubelskie!AG33+[1]Lubuskie!AG33+[1]Łódzkie!AG33+[1]Małopolskie!AF33+[1]Mazowieckie!AG33+[1]Opolskie!AG33+[1]Podkarpackie!AG33+[1]Podlaskie!AG33+[1]Pomorskie!AG33+[1]Śląskie!AG33+[1]Świętokrzyskie!AG33+'[1]Warmińsko-Mazurskie'!AG33+[1]Wielkopolskie!AG33+[1]Zachodniopomorskie!AG33</f>
        <v>0</v>
      </c>
      <c r="AH33" s="92">
        <f>[1]Dolnośląskie!AH33+'[1]Kujawsko-Pomorskie'!AG33+[1]Lubelskie!AH33+[1]Lubuskie!AH33+[1]Łódzkie!AH33+[1]Małopolskie!AG33+[1]Mazowieckie!AH33+[1]Opolskie!AH33+[1]Podkarpackie!AH33+[1]Podlaskie!AH33+[1]Pomorskie!AH33+[1]Śląskie!AH33+[1]Świętokrzyskie!AH33+'[1]Warmińsko-Mazurskie'!AH33+[1]Wielkopolskie!AH33+[1]Zachodniopomorskie!AH33</f>
        <v>0</v>
      </c>
      <c r="AI33" s="95">
        <f>[1]Dolnośląskie!AI33+'[1]Kujawsko-Pomorskie'!AH33+[1]Lubelskie!AI33+[1]Lubuskie!AI33+[1]Łódzkie!AI33+[1]Małopolskie!AH33+[1]Mazowieckie!AI33+[1]Opolskie!AI33+[1]Podkarpackie!AI33+[1]Podlaskie!AI33+[1]Pomorskie!AI33+[1]Śląskie!AI33+[1]Świętokrzyskie!AI33+'[1]Warmińsko-Mazurskie'!AI33+[1]Wielkopolskie!AI33+[1]Zachodniopomorskie!AI33</f>
        <v>0</v>
      </c>
      <c r="AJ33" s="91">
        <f>[1]Dolnośląskie!AJ33+'[1]Kujawsko-Pomorskie'!AI33+[1]Lubelskie!AJ33+[1]Lubuskie!AJ33+[1]Łódzkie!AK33+[1]Małopolskie!AI33+[1]Mazowieckie!AJ33+[1]Opolskie!AJ33+[1]Podkarpackie!AJ33+[1]Podlaskie!AJ33+[1]Pomorskie!AJ33+[1]Śląskie!AJ33+[1]Świętokrzyskie!AJ33+'[1]Warmińsko-Mazurskie'!AJ33+[1]Wielkopolskie!AJ33+[1]Zachodniopomorskie!AJ33</f>
        <v>0</v>
      </c>
      <c r="AK33" s="99">
        <f>[1]Dolnośląskie!AK33+'[1]Kujawsko-Pomorskie'!AJ33+[1]Lubelskie!AK33+[1]Lubuskie!AK33+[1]Łódzkie!AK33+[1]Małopolskie!AJ33+[1]Mazowieckie!AK33+[1]Opolskie!AK33+[1]Podkarpackie!AK33+[1]Podlaskie!AK33+[1]Pomorskie!AK33+[1]Śląskie!AK33+[1]Świętokrzyskie!AK33+'[1]Warmińsko-Mazurskie'!AK33+[1]Wielkopolskie!AK33+[1]Zachodniopomorskie!AK33</f>
        <v>0</v>
      </c>
      <c r="AL33" s="92">
        <f>[1]Dolnośląskie!AL33+'[1]Kujawsko-Pomorskie'!AK33+[1]Lubelskie!AL33+[1]Lubuskie!AL33+[1]Łódzkie!AL33+[1]Małopolskie!AK33+[1]Mazowieckie!AL33+[1]Opolskie!AL33+[1]Podkarpackie!AL33+[1]Podlaskie!AL33+[1]Pomorskie!AL33+[1]Śląskie!AL33+[1]Świętokrzyskie!AL33+'[1]Warmińsko-Mazurskie'!AL33+[1]Wielkopolskie!AL33+[1]Zachodniopomorskie!AL33</f>
        <v>0</v>
      </c>
      <c r="AM33" s="92">
        <f>[1]Dolnośląskie!AM33+'[1]Kujawsko-Pomorskie'!AL33+[1]Lubelskie!AM33+[1]Lubuskie!AM33+[1]Łódzkie!AM33+[1]Małopolskie!AL33+[1]Mazowieckie!AM33+[1]Opolskie!AM33+[1]Podkarpackie!AM33+[1]Podlaskie!AM33+[1]Pomorskie!AM33+[1]Śląskie!AM33+[1]Świętokrzyskie!AM33+'[1]Warmińsko-Mazurskie'!AM33+[1]Wielkopolskie!AM33+[1]Zachodniopomorskie!AM33</f>
        <v>0</v>
      </c>
      <c r="AN33" s="92">
        <f>[1]Dolnośląskie!AN33+'[1]Kujawsko-Pomorskie'!AM33+[1]Lubelskie!AN33+[1]Lubuskie!AN33+[1]Łódzkie!AN33+[1]Małopolskie!AM33+[1]Mazowieckie!AN33+[1]Opolskie!AN33+[1]Podkarpackie!AN33+[1]Podlaskie!AN33+[1]Pomorskie!AN33+[1]Śląskie!AN33+[1]Świętokrzyskie!AN33+'[1]Warmińsko-Mazurskie'!AN33+[1]Wielkopolskie!AN33+[1]Zachodniopomorskie!AN33</f>
        <v>0</v>
      </c>
      <c r="AO33" s="92">
        <f>[1]Dolnośląskie!AO33+'[1]Kujawsko-Pomorskie'!AN33+[1]Lubelskie!AO33+[1]Lubuskie!AO33+[1]Łódzkie!AO33+[1]Małopolskie!AN33+[1]Mazowieckie!AO33+[1]Opolskie!AO33+[1]Podkarpackie!AO33+[1]Podlaskie!AO33+[1]Pomorskie!AO33+[1]Śląskie!AO33+[1]Świętokrzyskie!AO33+'[1]Warmińsko-Mazurskie'!AO33+[1]Wielkopolskie!AO33+[1]Zachodniopomorskie!AO33</f>
        <v>0</v>
      </c>
      <c r="AP33" s="96">
        <v>0</v>
      </c>
      <c r="AQ33" s="91">
        <v>0</v>
      </c>
      <c r="AR33" s="92">
        <v>0</v>
      </c>
      <c r="AS33" s="92">
        <v>0</v>
      </c>
      <c r="AT33" s="94">
        <v>0</v>
      </c>
      <c r="AX33" s="74"/>
    </row>
    <row r="34" spans="1:51" s="87" customFormat="1" ht="36" x14ac:dyDescent="0.25">
      <c r="A34" s="89" t="s">
        <v>62</v>
      </c>
      <c r="B34" s="90">
        <v>208371194.83673605</v>
      </c>
      <c r="C34" s="91">
        <f>[1]Dolnośląskie!C34+'[1]Kujawsko-Pomorskie'!C34+[1]Lubelskie!C34+[1]Lubuskie!C34+[1]Łódzkie!C34+[1]Małopolskie!C34+[1]Mazowieckie!C34+[1]Opolskie!C34+[1]Podkarpackie!C34+[1]Podlaskie!C34+[1]Pomorskie!C34+[1]Śląskie!C34+[1]Świętokrzyskie!C34+'[1]Warmińsko-Mazurskie'!C34+[1]Wielkopolskie!C34+[1]Zachodniopomorskie!C34</f>
        <v>965</v>
      </c>
      <c r="D34" s="92">
        <f>[1]Dolnośląskie!D34+'[1]Kujawsko-Pomorskie'!D34+[1]Lubelskie!D34+[1]Lubuskie!D34+[1]Łódzkie!D34+[1]Małopolskie!D34+[1]Mazowieckie!D34+[1]Opolskie!D34+[1]Podkarpackie!D34+[1]Podlaskie!D34+[1]Pomorskie!D34+[1]Śląskie!D34+[1]Świętokrzyskie!D34+'[1]Warmińsko-Mazurskie'!D34+[1]Wielkopolskie!D34+[1]Zachodniopomorskie!D34</f>
        <v>219687470.92000002</v>
      </c>
      <c r="E34" s="92">
        <f>[1]Dolnośląskie!E34+'[1]Kujawsko-Pomorskie'!E34+[1]Lubelskie!E34+[1]Lubuskie!E34+[1]Łódzkie!E34+[1]Małopolskie!E34+[1]Mazowieckie!E34+[1]Opolskie!E34+[1]Podkarpackie!E34+[1]Podlaskie!E34+[1]Pomorskie!E34+[1]Śląskie!E34+[1]Świętokrzyskie!E34+'[1]Warmińsko-Mazurskie'!E34+[1]Wielkopolskie!E34+[1]Zachodniopomorskie!E34</f>
        <v>164765603.18499997</v>
      </c>
      <c r="F34" s="93">
        <f t="shared" si="1"/>
        <v>1.0543082554771093</v>
      </c>
      <c r="G34" s="91">
        <v>965</v>
      </c>
      <c r="H34" s="92">
        <v>219687470.92000002</v>
      </c>
      <c r="I34" s="92">
        <v>164765603.19</v>
      </c>
      <c r="J34" s="94">
        <f t="shared" si="2"/>
        <v>1.0543082554771093</v>
      </c>
      <c r="K34" s="91">
        <f>[1]Dolnośląskie!K34+'[1]Kujawsko-Pomorskie'!J34+[1]Lubelskie!K34+[1]Lubuskie!K34+[1]Łódzkie!K34+[1]Małopolskie!J34+[1]Mazowieckie!K34+[1]Opolskie!K34+[1]Podkarpackie!K34+[1]Podlaskie!K34+[1]Pomorskie!K34+[1]Śląskie!K34+[1]Świętokrzyskie!K34+'[1]Warmińsko-Mazurskie'!K34+[1]Wielkopolskie!K34+[1]Zachodniopomorskie!K34</f>
        <v>55</v>
      </c>
      <c r="L34" s="92">
        <f>[1]Dolnośląskie!L34+'[1]Kujawsko-Pomorskie'!K34+[1]Lubelskie!L34+[1]Lubuskie!L34+[1]Łódzkie!L34+[1]Małopolskie!K34+[1]Mazowieckie!L34+[1]Opolskie!L34+[1]Podkarpackie!L34+[1]Podlaskie!L34+[1]Pomorskie!L34+[1]Śląskie!L34+[1]Świętokrzyskie!L34+'[1]Warmińsko-Mazurskie'!L34+[1]Wielkopolskie!L34+[1]Zachodniopomorskie!L34</f>
        <v>4388540.75</v>
      </c>
      <c r="M34" s="95">
        <f>[1]Dolnośląskie!M34+'[1]Kujawsko-Pomorskie'!L34+[1]Lubelskie!M34+[1]Lubuskie!M34+[1]Łódzkie!M34+[1]Małopolskie!L34+[1]Mazowieckie!M34+[1]Opolskie!M34+[1]Podkarpackie!M34+[1]Podlaskie!M34+[1]Pomorskie!M34+[1]Śląskie!M34+[1]Świętokrzyskie!M34+'[1]Warmińsko-Mazurskie'!M34+[1]Wielkopolskie!M34+[1]Zachodniopomorskie!M34</f>
        <v>3291405.5524999998</v>
      </c>
      <c r="N34" s="91">
        <f>[1]Dolnośląskie!N34+'[1]Kujawsko-Pomorskie'!M34+[1]Lubelskie!N34+[1]Lubuskie!N34+[1]Łódzkie!N34+[1]Małopolskie!M34+[1]Mazowieckie!N34+[1]Opolskie!N34+[1]Podkarpackie!N34+[1]Podlaskie!N34+[1]Pomorskie!N34+[1]Śląskie!N34+[1]Świętokrzyskie!N34+'[1]Warmińsko-Mazurskie'!N34+[1]Wielkopolskie!N34+[1]Zachodniopomorskie!N34</f>
        <v>910</v>
      </c>
      <c r="O34" s="92">
        <f>[1]Dolnośląskie!O34+'[1]Kujawsko-Pomorskie'!N34+[1]Lubelskie!O34+[1]Lubuskie!O34+[1]Łódzkie!O34+[1]Małopolskie!N34+[1]Mazowieckie!O34+[1]Opolskie!O34+[1]Podkarpackie!O34+[1]Podlaskie!O34+[1]Pomorskie!O34+[1]Śląskie!O34+[1]Świętokrzyskie!O34+'[1]Warmińsko-Mazurskie'!O34+[1]Wielkopolskie!O34+[1]Zachodniopomorskie!O34</f>
        <v>208222883.06000003</v>
      </c>
      <c r="P34" s="92">
        <f>[1]Dolnośląskie!P34+'[1]Kujawsko-Pomorskie'!O34+[1]Lubelskie!P34+[1]Lubuskie!P34+[1]Łódzkie!P34+[1]Małopolskie!O34+[1]Mazowieckie!P34+[1]Opolskie!P34+[1]Podkarpackie!P34+[1]Podlaskie!P34+[1]Pomorskie!P34+[1]Śląskie!P34+[1]Świętokrzyskie!P34+'[1]Warmińsko-Mazurskie'!P34+[1]Wielkopolskie!P34+[1]Zachodniopomorskie!P34</f>
        <v>156167158.99000001</v>
      </c>
      <c r="Q34" s="96">
        <f t="shared" si="3"/>
        <v>0.9992882328248287</v>
      </c>
      <c r="R34" s="97">
        <f>[1]Dolnośląskie!R34+'[1]Kujawsko-Pomorskie'!Q34+[1]Lubelskie!R34+[1]Lubuskie!R34+[1]Łódzkie!R34+[1]Małopolskie!Q34+[1]Mazowieckie!R34+[1]Opolskie!R34+[1]Podkarpackie!R34+[1]Podlaskie!R34+[1]Pomorskie!R34+[1]Śląskie!R34+[1]Świętokrzyskie!R34+'[1]Warmińsko-Mazurskie'!R34+[1]Wielkopolskie!R34+[1]Zachodniopomorskie!R34</f>
        <v>1</v>
      </c>
      <c r="S34" s="92">
        <f>[1]Dolnośląskie!S34+'[1]Kujawsko-Pomorskie'!R34+[1]Lubelskie!S34+[1]Lubuskie!S34+[1]Łódzkie!S34+[1]Małopolskie!R34+[1]Mazowieckie!S34+[1]Opolskie!S34+[1]Podkarpackie!S34+[1]Podlaskie!S34+[1]Pomorskie!S34+[1]Śląskie!S34+[1]Świętokrzyskie!S34+'[1]Warmińsko-Mazurskie'!S34+[1]Wielkopolskie!S34+[1]Zachodniopomorskie!S34</f>
        <v>188440.1</v>
      </c>
      <c r="T34" s="95">
        <f>[1]Dolnośląskie!T34+'[1]Kujawsko-Pomorskie'!S34+[1]Lubelskie!T34+[1]Lubuskie!T34+[1]Łódzkie!T34+[1]Małopolskie!S34+[1]Mazowieckie!T34+[1]Opolskie!T34+[1]Podkarpackie!T34+[1]Podlaskie!T34+[1]Pomorskie!T34+[1]Śląskie!T34+[1]Świętokrzyskie!T34+'[1]Warmińsko-Mazurskie'!T34+[1]Wielkopolskie!T34+[1]Zachodniopomorskie!T34</f>
        <v>141330.07500000001</v>
      </c>
      <c r="U34" s="98">
        <f>[1]Dolnośląskie!U34+'[1]Kujawsko-Pomorskie'!T34+[1]Lubelskie!U34+[1]Lubuskie!U34+[1]Łódzkie!U34+[1]Małopolskie!T34+[1]Mazowieckie!U34+[1]Opolskie!U34+[1]Podkarpackie!U34+[1]Podlaskie!U34+[1]Pomorskie!U34+[1]Śląskie!U34+[1]Świętokrzyskie!U34+'[1]Warmińsko-Mazurskie'!U34+[1]Wielkopolskie!U34+[1]Zachodniopomorskie!U34</f>
        <v>1</v>
      </c>
      <c r="V34" s="92">
        <f>[1]Dolnośląskie!V34+'[1]Kujawsko-Pomorskie'!U34+[1]Lubelskie!V34+[1]Lubuskie!V34+[1]Łódzkie!V34+[1]Małopolskie!U34+[1]Mazowieckie!V34+[1]Opolskie!V34+[1]Podkarpackie!V34+[1]Podlaskie!V34+[1]Pomorskie!V34+[1]Śląskie!V34+[1]Świętokrzyskie!V34+'[1]Warmińsko-Mazurskie'!V34+[1]Wielkopolskie!V34+[1]Zachodniopomorskie!V34</f>
        <v>3446.45</v>
      </c>
      <c r="W34" s="95">
        <f>[1]Dolnośląskie!W34+'[1]Kujawsko-Pomorskie'!V34+[1]Lubelskie!W34+[1]Lubuskie!W34+[1]Łódzkie!W34+[1]Małopolskie!V34+[1]Mazowieckie!W34+[1]Opolskie!W34+[1]Podkarpackie!W34+[1]Podlaskie!W34+[1]Pomorskie!W34+[1]Śląskie!W34+[1]Świętokrzyskie!W34+'[1]Warmińsko-Mazurskie'!W34+[1]Wielkopolskie!W34+[1]Zachodniopomorskie!W34</f>
        <v>2584.83</v>
      </c>
      <c r="X34" s="91">
        <f>[1]Dolnośląskie!X34+'[1]Kujawsko-Pomorskie'!W34+[1]Lubelskie!X34+[1]Lubuskie!X34+[1]Łódzkie!X34+[1]Małopolskie!W34+[1]Mazowieckie!X34+[1]Opolskie!X34+[1]Podkarpackie!X34+[1]Podlaskie!X34+[1]Pomorskie!X34+[1]Śląskie!X34+[1]Świętokrzyskie!X34+'[1]Warmińsko-Mazurskie'!X34+[1]Wielkopolskie!X34+[1]Zachodniopomorskie!X34</f>
        <v>909</v>
      </c>
      <c r="Y34" s="92">
        <f>[1]Dolnośląskie!Y34+'[1]Kujawsko-Pomorskie'!X34+[1]Lubelskie!Y34+[1]Lubuskie!Y34+[1]Łódzkie!Y34+[1]Małopolskie!X34+[1]Mazowieckie!Y34+[1]Opolskie!Y34+[1]Podkarpackie!Y34+[1]Podlaskie!Y34+[1]Pomorskie!Y34+[1]Śląskie!Y34+[1]Świętokrzyskie!Y34+'[1]Warmińsko-Mazurskie'!Y34+[1]Wielkopolskie!Y34+[1]Zachodniopomorskie!Y34</f>
        <v>208030996.51000002</v>
      </c>
      <c r="Z34" s="92">
        <f>[1]Dolnośląskie!Z34+'[1]Kujawsko-Pomorskie'!Y34+[1]Lubelskie!Z34+[1]Lubuskie!Z34+[1]Łódzkie!Z34+[1]Małopolskie!Y34+[1]Mazowieckie!Z34+[1]Opolskie!Z34+[1]Podkarpackie!Z34+[1]Podlaskie!Z34+[1]Pomorskie!Z34+[1]Śląskie!Z34+[1]Świętokrzyskie!Z34+'[1]Warmińsko-Mazurskie'!Z34+[1]Wielkopolskie!Z34+[1]Zachodniopomorskie!Z34</f>
        <v>156023244.08500004</v>
      </c>
      <c r="AA34" s="96">
        <f t="shared" si="4"/>
        <v>0.99836734474262345</v>
      </c>
      <c r="AB34" s="91">
        <f>[1]Dolnośląskie!AB34+'[1]Kujawsko-Pomorskie'!AA34+[1]Lubelskie!AB34+[1]Lubuskie!AB34+[1]Łódzkie!AB34+[1]Małopolskie!AA34+[1]Mazowieckie!AB34+[1]Opolskie!AB34+[1]Podkarpackie!AB34+[1]Podlaskie!AB34+[1]Pomorskie!AB34+[1]Śląskie!AB34+[1]Świętokrzyskie!AB34+'[1]Warmińsko-Mazurskie'!AB34+[1]Wielkopolskie!AB34+[1]Zachodniopomorskie!AB34</f>
        <v>0</v>
      </c>
      <c r="AC34" s="99">
        <f>[1]Dolnośląskie!AC34+'[1]Kujawsko-Pomorskie'!AB34+[1]Lubelskie!AC34+[1]Lubuskie!AC34+[1]Łódzkie!AC34+[1]Małopolskie!AB34+[1]Mazowieckie!AC34+[1]Opolskie!AC34+[1]Podkarpackie!AC34+[1]Podlaskie!AC34+[1]Pomorskie!AC34+[1]Śląskie!AC34+[1]Świętokrzyskie!AC34+'[1]Warmińsko-Mazurskie'!AC34+[1]Wielkopolskie!AC34+[1]Zachodniopomorskie!AC34</f>
        <v>0</v>
      </c>
      <c r="AD34" s="92">
        <f>[1]Dolnośląskie!AD34+'[1]Kujawsko-Pomorskie'!AC34+[1]Lubelskie!AD34+[1]Lubuskie!AD34+[1]Łódzkie!AD34+[1]Małopolskie!AC34+[1]Mazowieckie!AD34+[1]Opolskie!AD34+[1]Podkarpackie!AD34+[1]Podlaskie!AD34+[1]Pomorskie!AD34+[1]Śląskie!AD34+[1]Świętokrzyskie!AD34+'[1]Warmińsko-Mazurskie'!AD34+[1]Wielkopolskie!AD34+[1]Zachodniopomorskie!AD34</f>
        <v>0</v>
      </c>
      <c r="AE34" s="92">
        <f>[1]Dolnośląskie!AE34+'[1]Kujawsko-Pomorskie'!AD34+[1]Lubelskie!AE34+[1]Lubuskie!AE34+[1]Łódzkie!AE34+[1]Małopolskie!AD34+[1]Mazowieckie!AE34+[1]Opolskie!AE34+[1]Podkarpackie!AE34+[1]Podlaskie!AE34+[1]Pomorskie!AE34+[1]Śląskie!AE34+[1]Świętokrzyskie!AE34+'[1]Warmińsko-Mazurskie'!AE34+[1]Wielkopolskie!AE34+[1]Zachodniopomorskie!AE34</f>
        <v>0</v>
      </c>
      <c r="AF34" s="96">
        <f t="shared" si="5"/>
        <v>0</v>
      </c>
      <c r="AG34" s="100">
        <f>[1]Dolnośląskie!AG34+'[1]Kujawsko-Pomorskie'!AF34+[1]Lubelskie!AG34+[1]Lubuskie!AG34+[1]Łódzkie!AG34+[1]Małopolskie!AF34+[1]Mazowieckie!AG34+[1]Opolskie!AG34+[1]Podkarpackie!AG34+[1]Podlaskie!AG34+[1]Pomorskie!AG34+[1]Śląskie!AG34+[1]Świętokrzyskie!AG34+'[1]Warmińsko-Mazurskie'!AG34+[1]Wielkopolskie!AG34+[1]Zachodniopomorskie!AG34</f>
        <v>0</v>
      </c>
      <c r="AH34" s="92">
        <f>[1]Dolnośląskie!AH34+'[1]Kujawsko-Pomorskie'!AG34+[1]Lubelskie!AH34+[1]Lubuskie!AH34+[1]Łódzkie!AH34+[1]Małopolskie!AG34+[1]Mazowieckie!AH34+[1]Opolskie!AH34+[1]Podkarpackie!AH34+[1]Podlaskie!AH34+[1]Pomorskie!AH34+[1]Śląskie!AH34+[1]Świętokrzyskie!AH34+'[1]Warmińsko-Mazurskie'!AH34+[1]Wielkopolskie!AH34+[1]Zachodniopomorskie!AH34</f>
        <v>0</v>
      </c>
      <c r="AI34" s="95">
        <f>[1]Dolnośląskie!AI34+'[1]Kujawsko-Pomorskie'!AH34+[1]Lubelskie!AI34+[1]Lubuskie!AI34+[1]Łódzkie!AI34+[1]Małopolskie!AH34+[1]Mazowieckie!AI34+[1]Opolskie!AI34+[1]Podkarpackie!AI34+[1]Podlaskie!AI34+[1]Pomorskie!AI34+[1]Śląskie!AI34+[1]Świętokrzyskie!AI34+'[1]Warmińsko-Mazurskie'!AI34+[1]Wielkopolskie!AI34+[1]Zachodniopomorskie!AI34</f>
        <v>0</v>
      </c>
      <c r="AJ34" s="91">
        <f>[1]Dolnośląskie!AJ34+'[1]Kujawsko-Pomorskie'!AI34+[1]Lubelskie!AJ34+[1]Lubuskie!AJ34+[1]Łódzkie!AJ34+[1]Małopolskie!AI34+[1]Mazowieckie!AJ34+[1]Opolskie!AJ34+[1]Podkarpackie!AJ34+[1]Podlaskie!AJ34+[1]Pomorskie!AJ34+[1]Śląskie!AJ34+[1]Świętokrzyskie!AJ34+'[1]Warmińsko-Mazurskie'!AJ34+[1]Wielkopolskie!AJ34+[1]Zachodniopomorskie!AJ34</f>
        <v>914</v>
      </c>
      <c r="AK34" s="99">
        <f>[1]Dolnośląskie!AK34+'[1]Kujawsko-Pomorskie'!AJ34+[1]Lubelskie!AK34+[1]Lubuskie!AK34+[1]Łódzkie!AK34+[1]Małopolskie!AJ34+[1]Mazowieckie!AK34+[1]Opolskie!AK34+[1]Podkarpackie!AK34+[1]Podlaskie!AK34+[1]Pomorskie!AK34+[1]Śląskie!AK34+[1]Świętokrzyskie!AK34+'[1]Warmińsko-Mazurskie'!AK34+[1]Wielkopolskie!AK34+[1]Zachodniopomorskie!AK34</f>
        <v>910</v>
      </c>
      <c r="AL34" s="92">
        <f>[1]Dolnośląskie!AL34+'[1]Kujawsko-Pomorskie'!AK34+[1]Lubelskie!AL34+[1]Lubuskie!AL34+[1]Łódzkie!AL34+[1]Małopolskie!AK34+[1]Mazowieckie!AL34+[1]Opolskie!AL34+[1]Podkarpackie!AL34+[1]Podlaskie!AL34+[1]Pomorskie!AL34+[1]Śląskie!AL34+[1]Świętokrzyskie!AL34+'[1]Warmińsko-Mazurskie'!AL34+[1]Wielkopolskie!AL34+[1]Zachodniopomorskie!AL34</f>
        <v>208219436.61000001</v>
      </c>
      <c r="AM34" s="92">
        <f>[1]Dolnośląskie!AM34+'[1]Kujawsko-Pomorskie'!AL34+[1]Lubelskie!AM34+[1]Lubuskie!AM34+[1]Łódzkie!AM34+[1]Małopolskie!AL34+[1]Mazowieckie!AM34+[1]Opolskie!AM34+[1]Podkarpackie!AM34+[1]Podlaskie!AM34+[1]Pomorskie!AM34+[1]Śląskie!AM34+[1]Świętokrzyskie!AM34+'[1]Warmińsko-Mazurskie'!AM34+[1]Wielkopolskie!AM34+[1]Zachodniopomorskie!AM34</f>
        <v>156164574.12000003</v>
      </c>
      <c r="AN34" s="92">
        <f>[1]Dolnośląskie!AN34+'[1]Kujawsko-Pomorskie'!AM34+[1]Lubelskie!AN34+[1]Lubuskie!AN34+[1]Łódzkie!AO34+[1]Małopolskie!AM34+[1]Mazowieckie!AN34+[1]Opolskie!AF34+[1]Podkarpackie!AN34+[1]Podlaskie!AN34+[1]Pomorskie!AN34+[1]Śląskie!AN34+[1]Świętokrzyskie!AO34+'[1]Warmińsko-Mazurskie'!AN34+[1]Wielkopolskie!AN34+[1]Zachodniopomorskie!AN34</f>
        <v>0</v>
      </c>
      <c r="AO34" s="92">
        <f>[1]Dolnośląskie!AO34+'[1]Kujawsko-Pomorskie'!AN34+[1]Lubelskie!AO34+[1]Lubuskie!AO34+[1]Łódzkie!AP34+[1]Małopolskie!AN34+[1]Mazowieckie!AO34+[1]Opolskie!AG34+[1]Podkarpackie!AO34+[1]Podlaskie!AO34+[1]Pomorskie!AO34+[1]Śląskie!AO34+[1]Świętokrzyskie!AP34+'[1]Warmińsko-Mazurskie'!AO34+[1]Wielkopolskie!AO34+[1]Zachodniopomorskie!AO34</f>
        <v>0</v>
      </c>
      <c r="AP34" s="96">
        <f t="shared" si="6"/>
        <v>0.99927169287072071</v>
      </c>
      <c r="AQ34" s="91">
        <v>910</v>
      </c>
      <c r="AR34" s="92">
        <v>208219436.61000001</v>
      </c>
      <c r="AS34" s="92">
        <v>156164574.12</v>
      </c>
      <c r="AT34" s="94">
        <f t="shared" si="7"/>
        <v>0.99927169287072071</v>
      </c>
      <c r="AX34" s="74"/>
      <c r="AY34" s="101"/>
    </row>
    <row r="35" spans="1:51" s="87" customFormat="1" ht="28.5" x14ac:dyDescent="0.25">
      <c r="A35" s="89" t="s">
        <v>63</v>
      </c>
      <c r="B35" s="90">
        <v>8072808.1830613352</v>
      </c>
      <c r="C35" s="91">
        <f>[1]Dolnośląskie!C35+'[1]Kujawsko-Pomorskie'!C35+[1]Lubelskie!C35+[1]Lubuskie!C35+[1]Łódzkie!C35+[1]Małopolskie!C35+[1]Mazowieckie!C35+[1]Opolskie!C35+[1]Podkarpackie!C35+[1]Podlaskie!C35+[1]Pomorskie!C35+[1]Śląskie!C35+[1]Świętokrzyskie!C35+'[1]Warmińsko-Mazurskie'!C35+[1]Wielkopolskie!C35+[1]Zachodniopomorskie!C35</f>
        <v>16</v>
      </c>
      <c r="D35" s="92">
        <f>[1]Dolnośląskie!D35+'[1]Kujawsko-Pomorskie'!D35+[1]Lubelskie!D35+[1]Lubuskie!D35+[1]Łódzkie!D35+[1]Małopolskie!D35+[1]Mazowieckie!D35+[1]Opolskie!D35+[1]Podkarpackie!D35+[1]Podlaskie!D35+[1]Pomorskie!D35+[1]Śląskie!D35+[1]Świętokrzyskie!D35+'[1]Warmińsko-Mazurskie'!D35+[1]Wielkopolskie!D35+[1]Zachodniopomorskie!D35</f>
        <v>6312165.3500000006</v>
      </c>
      <c r="E35" s="92">
        <f>[1]Dolnośląskie!E35+'[1]Kujawsko-Pomorskie'!E35+[1]Lubelskie!E35+[1]Lubuskie!E35+[1]Łódzkie!E35+[1]Małopolskie!E35+[1]Mazowieckie!E35+[1]Opolskie!E35+[1]Podkarpackie!E35+[1]Podlaskie!E35+[1]Pomorskie!E35+[1]Śląskie!E35+[1]Świętokrzyskie!E35+'[1]Warmińsko-Mazurskie'!E35+[1]Wielkopolskie!E35+[1]Zachodniopomorskie!E35</f>
        <v>4734124.0625000009</v>
      </c>
      <c r="F35" s="93">
        <f t="shared" si="1"/>
        <v>0.78190453766068901</v>
      </c>
      <c r="G35" s="91">
        <v>11</v>
      </c>
      <c r="H35" s="92">
        <v>3509472.55</v>
      </c>
      <c r="I35" s="92">
        <v>2632104.4124999996</v>
      </c>
      <c r="J35" s="94">
        <f t="shared" si="2"/>
        <v>0.43472760288838586</v>
      </c>
      <c r="K35" s="91">
        <f>[1]Dolnośląskie!K35+'[1]Kujawsko-Pomorskie'!J35+[1]Lubelskie!K35+[1]Lubuskie!K35+[1]Łódzkie!K35+[1]Małopolskie!J35+[1]Mazowieckie!K35+[1]Opolskie!K35+[1]Podkarpackie!K35+[1]Podlaskie!K35+[1]Pomorskie!K35+[1]Śląskie!K35+[1]Świętokrzyskie!K35+'[1]Warmińsko-Mazurskie'!K35+[1]Wielkopolskie!K35+[1]Zachodniopomorskie!K35</f>
        <v>9</v>
      </c>
      <c r="L35" s="92">
        <f>[1]Dolnośląskie!L35+'[1]Kujawsko-Pomorskie'!K35+[1]Lubelskie!L35+[1]Lubuskie!L35+[1]Łódzkie!L35+[1]Małopolskie!K35+[1]Mazowieckie!L35+[1]Opolskie!L35+[1]Podkarpackie!L35+[1]Podlaskie!L35+[1]Pomorskie!L35+[1]Śląskie!L35+[1]Świętokrzyskie!L35+'[1]Warmińsko-Mazurskie'!L35+[1]Wielkopolskie!L35+[1]Zachodniopomorskie!L35</f>
        <v>2885018.33</v>
      </c>
      <c r="M35" s="95">
        <f>[1]Dolnośląskie!M35+'[1]Kujawsko-Pomorskie'!L35+[1]Lubelskie!M35+[1]Lubuskie!M35+[1]Łódzkie!M35+[1]Małopolskie!L35+[1]Mazowieckie!M35+[1]Opolskie!M35+[1]Podkarpackie!M35+[1]Podlaskie!M35+[1]Pomorskie!M35+[1]Śląskie!M35+[1]Świętokrzyskie!M35+'[1]Warmińsko-Mazurskie'!M35+[1]Wielkopolskie!M35+[1]Zachodniopomorskie!M35</f>
        <v>2163763.7424999997</v>
      </c>
      <c r="N35" s="91">
        <f>[1]Dolnośląskie!N35+'[1]Kujawsko-Pomorskie'!M35+[1]Lubelskie!N35+[1]Lubuskie!N35+[1]Łódzkie!N35+[1]Małopolskie!M35+[1]Mazowieckie!N35+[1]Opolskie!N35+[1]Podkarpackie!N35+[1]Podlaskie!N35+[1]Pomorskie!N35+[1]Śląskie!N35+[1]Świętokrzyskie!N35+'[1]Warmińsko-Mazurskie'!N35+[1]Wielkopolskie!N35+[1]Zachodniopomorskie!N35</f>
        <v>5</v>
      </c>
      <c r="O35" s="92">
        <f>[1]Dolnośląskie!O35+'[1]Kujawsko-Pomorskie'!N35+[1]Lubelskie!O35+[1]Lubuskie!O35+[1]Łódzkie!O35+[1]Małopolskie!N35+[1]Mazowieckie!O35+[1]Opolskie!O35+[1]Podkarpackie!O35+[1]Podlaskie!O35+[1]Pomorskie!O35+[1]Śląskie!O35+[1]Świętokrzyskie!O35+'[1]Warmińsko-Mazurskie'!O35+[1]Wielkopolskie!O35+[1]Zachodniopomorskie!O35</f>
        <v>2343254.2999999998</v>
      </c>
      <c r="P35" s="92">
        <f>[1]Dolnośląskie!P35+'[1]Kujawsko-Pomorskie'!O35+[1]Lubelskie!P35+[1]Lubuskie!P35+[1]Łódzkie!P35+[1]Małopolskie!O35+[1]Mazowieckie!P35+[1]Opolskie!P35+[1]Podkarpackie!P35+[1]Podlaskie!P35+[1]Pomorskie!P35+[1]Śląskie!P35+[1]Świętokrzyskie!P35+'[1]Warmińsko-Mazurskie'!P35+[1]Wielkopolskie!P35+[1]Zachodniopomorskie!P35</f>
        <v>1757440.7175</v>
      </c>
      <c r="Q35" s="96">
        <f t="shared" si="3"/>
        <v>0.29026507837962789</v>
      </c>
      <c r="R35" s="97">
        <f>[1]Dolnośląskie!R35+'[1]Kujawsko-Pomorskie'!Q35+[1]Lubelskie!R35+[1]Lubuskie!R35+[1]Łódzkie!R35+[1]Małopolskie!Q35+[1]Mazowieckie!R35+[1]Opolskie!R35+[1]Podkarpackie!R35+[1]Podlaskie!R35+[1]Pomorskie!R35+[1]Śląskie!R35+[1]Świętokrzyskie!R35+'[1]Warmińsko-Mazurskie'!R35+[1]Wielkopolskie!R35+[1]Zachodniopomorskie!R35</f>
        <v>1</v>
      </c>
      <c r="S35" s="92">
        <f>[1]Dolnośląskie!S35+'[1]Kujawsko-Pomorskie'!R35+[1]Lubelskie!S35+[1]Lubuskie!S35+[1]Łódzkie!S35+[1]Małopolskie!R35+[1]Mazowieckie!S35+[1]Opolskie!S35+[1]Podkarpackie!S35+[1]Podlaskie!S35+[1]Pomorskie!S35+[1]Śląskie!S35+[1]Świętokrzyskie!S35+'[1]Warmińsko-Mazurskie'!S35+[1]Wielkopolskie!S35+[1]Zachodniopomorskie!S35</f>
        <v>74970</v>
      </c>
      <c r="T35" s="95">
        <f>[1]Dolnośląskie!T35+'[1]Kujawsko-Pomorskie'!S35+[1]Lubelskie!T35+[1]Lubuskie!T35+[1]Łódzkie!T35+[1]Małopolskie!S35+[1]Mazowieckie!T35+[1]Opolskie!T35+[1]Podkarpackie!T35+[1]Podlaskie!T35+[1]Pomorskie!T35+[1]Śląskie!T35+[1]Świętokrzyskie!T35+'[1]Warmińsko-Mazurskie'!T35+[1]Wielkopolskie!T35+[1]Zachodniopomorskie!T35</f>
        <v>56227.5</v>
      </c>
      <c r="U35" s="98">
        <f>[1]Dolnośląskie!U35+'[1]Kujawsko-Pomorskie'!T35+[1]Lubelskie!U35+[1]Lubuskie!U35+[1]Łódzkie!U35+[1]Małopolskie!T35+[1]Mazowieckie!U35+[1]Opolskie!U35+[1]Podkarpackie!U35+[1]Podlaskie!U35+[1]Pomorskie!U35+[1]Śląskie!U35+[1]Świętokrzyskie!U35+'[1]Warmińsko-Mazurskie'!U35+[1]Wielkopolskie!U35+[1]Zachodniopomorskie!U35</f>
        <v>0</v>
      </c>
      <c r="V35" s="92">
        <f>[1]Dolnośląskie!V35+'[1]Kujawsko-Pomorskie'!U35+[1]Lubelskie!V35+[1]Lubuskie!V35+[1]Łódzkie!V35+[1]Małopolskie!U35+[1]Mazowieckie!V35+[1]Opolskie!V35+[1]Podkarpackie!V35+[1]Podlaskie!V35+[1]Pomorskie!V35+[1]Śląskie!V35+[1]Świętokrzyskie!V35+'[1]Warmińsko-Mazurskie'!V35+[1]Wielkopolskie!V35+[1]Zachodniopomorskie!V35</f>
        <v>0</v>
      </c>
      <c r="W35" s="95">
        <f>[1]Dolnośląskie!W35+'[1]Kujawsko-Pomorskie'!V35+[1]Lubelskie!W35+[1]Lubuskie!W35+[1]Łódzkie!W35+[1]Małopolskie!V35+[1]Mazowieckie!W35+[1]Opolskie!W35+[1]Podkarpackie!W35+[1]Podlaskie!W35+[1]Pomorskie!W35+[1]Śląskie!W35+[1]Świętokrzyskie!W35+'[1]Warmińsko-Mazurskie'!W35+[1]Wielkopolskie!W35+[1]Zachodniopomorskie!W35</f>
        <v>0</v>
      </c>
      <c r="X35" s="91">
        <f>[1]Dolnośląskie!X35+'[1]Kujawsko-Pomorskie'!W35+[1]Lubelskie!X35+[1]Lubuskie!X35+[1]Łódzkie!X35+[1]Małopolskie!W35+[1]Mazowieckie!X35+[1]Opolskie!X35+[1]Podkarpackie!X35+[1]Podlaskie!X35+[1]Pomorskie!X35+[1]Śląskie!X35+[1]Świętokrzyskie!X35+'[1]Warmińsko-Mazurskie'!X35+[1]Wielkopolskie!X35+[1]Zachodniopomorskie!X35</f>
        <v>4</v>
      </c>
      <c r="Y35" s="92">
        <f>[1]Dolnośląskie!Y35+'[1]Kujawsko-Pomorskie'!X35+[1]Lubelskie!Y35+[1]Lubuskie!Y35+[1]Łódzkie!Y35+[1]Małopolskie!X35+[1]Mazowieckie!Y35+[1]Opolskie!Y35+[1]Podkarpackie!Y35+[1]Podlaskie!Y35+[1]Pomorskie!Y35+[1]Śląskie!Y35+[1]Świętokrzyskie!Y35+'[1]Warmińsko-Mazurskie'!Y35+[1]Wielkopolskie!Y35+[1]Zachodniopomorskie!Y35</f>
        <v>2268284.2999999998</v>
      </c>
      <c r="Z35" s="92">
        <f>[1]Dolnośląskie!Z35+'[1]Kujawsko-Pomorskie'!Y35+[1]Lubelskie!Z35+[1]Lubuskie!Z35+[1]Łódzkie!Z35+[1]Małopolskie!Y35+[1]Mazowieckie!Z35+[1]Opolskie!Z35+[1]Podkarpackie!Z35+[1]Podlaskie!Z35+[1]Pomorskie!Z35+[1]Śląskie!Z35+[1]Świętokrzyskie!Z35+'[1]Warmińsko-Mazurskie'!Z35+[1]Wielkopolskie!Z35+[1]Zachodniopomorskie!Z35</f>
        <v>1701213.21</v>
      </c>
      <c r="AA35" s="96">
        <f t="shared" si="4"/>
        <v>0.28097834713320674</v>
      </c>
      <c r="AB35" s="91">
        <f>[1]Dolnośląskie!AB35+'[1]Kujawsko-Pomorskie'!AA35+[1]Lubelskie!AB35+[1]Lubuskie!AB35+[1]Łódzkie!AB35+[1]Małopolskie!AA35+[1]Mazowieckie!AB35+[1]Opolskie!AB35+[1]Podkarpackie!AB35+[1]Podlaskie!AB35+[1]Pomorskie!AB35+[1]Śląskie!AB35+[1]Świętokrzyskie!AB35+'[1]Warmińsko-Mazurskie'!AB35+[1]Wielkopolskie!AB35+[1]Zachodniopomorskie!AB35</f>
        <v>2</v>
      </c>
      <c r="AC35" s="99">
        <f>[1]Dolnośląskie!AC35+'[1]Kujawsko-Pomorskie'!AB35+[1]Lubelskie!AC35+[1]Lubuskie!AC35+[1]Łódzkie!AC35+[1]Małopolskie!AB35+[1]Mazowieckie!AC35+[1]Opolskie!AC35+[1]Podkarpackie!AC35+[1]Podlaskie!AC35+[1]Pomorskie!AC35+[1]Śląskie!AC35+[1]Świętokrzyskie!AC35+'[1]Warmińsko-Mazurskie'!AC35+[1]Wielkopolskie!AC35+[1]Zachodniopomorskie!AC35</f>
        <v>5</v>
      </c>
      <c r="AD35" s="92">
        <f>[1]Dolnośląskie!AD35+'[1]Kujawsko-Pomorskie'!AC35+[1]Lubelskie!AD35+[1]Lubuskie!AD35+[1]Łódzkie!AD35+[1]Małopolskie!AC35+[1]Mazowieckie!AD35+[1]Opolskie!AD35+[1]Podkarpackie!AD35+[1]Podlaskie!AD35+[1]Pomorskie!AD35+[1]Śląskie!AD35+[1]Świętokrzyskie!AD35+'[1]Warmińsko-Mazurskie'!AD35+[1]Wielkopolskie!AD35+[1]Zachodniopomorskie!AD35</f>
        <v>1489325.46</v>
      </c>
      <c r="AE35" s="92">
        <f>[1]Dolnośląskie!AE35+'[1]Kujawsko-Pomorskie'!AD35+[1]Lubelskie!AE35+[1]Lubuskie!AE35+[1]Łódzkie!AE35+[1]Małopolskie!AD35+[1]Mazowieckie!AE35+[1]Opolskie!AE35+[1]Podkarpackie!AE35+[1]Podlaskie!AE35+[1]Pomorskie!AE35+[1]Śląskie!AE35+[1]Świętokrzyskie!AE35+'[1]Warmińsko-Mazurskie'!AE35+[1]Wielkopolskie!AE35+[1]Zachodniopomorskie!AE35</f>
        <v>1116994.095</v>
      </c>
      <c r="AF35" s="96">
        <f t="shared" si="5"/>
        <v>0.18448666513902284</v>
      </c>
      <c r="AG35" s="100">
        <f>[1]Dolnośląskie!AG35+'[1]Kujawsko-Pomorskie'!AF35+[1]Lubelskie!AG35+[1]Lubuskie!AG35+[1]Łódzkie!AG35+[1]Małopolskie!AF35+[1]Mazowieckie!AG35+[1]Opolskie!AG35+[1]Podkarpackie!AG35+[1]Podlaskie!AG35+[1]Pomorskie!AG35+[1]Śląskie!AG35+[1]Świętokrzyskie!AG35+'[1]Warmińsko-Mazurskie'!AG35+[1]Wielkopolskie!AG35+[1]Zachodniopomorskie!AG35</f>
        <v>0</v>
      </c>
      <c r="AH35" s="92">
        <f>[1]Dolnośląskie!AH35+'[1]Kujawsko-Pomorskie'!AG35+[1]Lubelskie!AH35+[1]Lubuskie!AH35+[1]Łódzkie!AH35+[1]Małopolskie!AG35+[1]Mazowieckie!AH35+[1]Opolskie!AH35+[1]Podkarpackie!AH35+[1]Podlaskie!AH35+[1]Pomorskie!AH35+[1]Śląskie!AH35+[1]Świętokrzyskie!AH35+'[1]Warmińsko-Mazurskie'!AH35+[1]Wielkopolskie!AH35+[1]Zachodniopomorskie!AH35</f>
        <v>0</v>
      </c>
      <c r="AI35" s="95">
        <f>[1]Dolnośląskie!AI35+'[1]Kujawsko-Pomorskie'!AH35+[1]Lubelskie!AI35+[1]Lubuskie!AI35+[1]Łódzkie!AI35+[1]Małopolskie!AH35+[1]Mazowieckie!AI35+[1]Opolskie!AI35+[1]Podkarpackie!AI35+[1]Podlaskie!AI35+[1]Pomorskie!AI35+[1]Śląskie!AI35+[1]Świętokrzyskie!AI35+'[1]Warmińsko-Mazurskie'!AI35+[1]Wielkopolskie!AI35+[1]Zachodniopomorskie!AI35</f>
        <v>0</v>
      </c>
      <c r="AJ35" s="91">
        <f>[1]Dolnośląskie!AJ35+'[1]Kujawsko-Pomorskie'!AI35+[1]Lubelskie!AJ35+[1]Lubuskie!AJ35+[1]Łódzkie!AJ35+[1]Małopolskie!AI35+[1]Mazowieckie!AJ35+[1]Opolskie!AJ35+[1]Podkarpackie!AJ35+[1]Podlaskie!AJ35+[1]Pomorskie!AJ35+[1]Śląskie!AJ35+[1]Świętokrzyskie!AJ35+'[1]Warmińsko-Mazurskie'!AJ35+[1]Wielkopolskie!AJ35+[1]Zachodniopomorskie!AJ35</f>
        <v>7</v>
      </c>
      <c r="AK35" s="99">
        <f>[1]Dolnośląskie!AK35+'[1]Kujawsko-Pomorskie'!AJ35+[1]Lubelskie!AK35+[1]Lubuskie!AK35+[1]Łódzkie!AK35+[1]Małopolskie!AJ35+[1]Mazowieckie!AK35+[1]Opolskie!AK35+[1]Podkarpackie!AK35+[1]Podlaskie!AK35+[1]Pomorskie!AK35+[1]Śląskie!AK35+[1]Świętokrzyskie!AK35+'[1]Warmińsko-Mazurskie'!AK35+[1]Wielkopolskie!AK35+[1]Zachodniopomorskie!AK35</f>
        <v>4</v>
      </c>
      <c r="AL35" s="92">
        <f>[1]Dolnośląskie!AL35+'[1]Kujawsko-Pomorskie'!AK35+[1]Lubelskie!AL35+[1]Lubuskie!AL35+[1]Łódzkie!AM35+[1]Małopolskie!AK35+[1]Mazowieckie!AL35+[1]Opolskie!AD35+[1]Podkarpackie!AL35+[1]Podlaskie!AL35+[1]Pomorskie!AL35+[1]Śląskie!AL35+[1]Świętokrzyskie!AL35+'[1]Warmińsko-Mazurskie'!AL35+[1]Wielkopolskie!AL35+[1]Zachodniopomorskie!AL35</f>
        <v>1701346.59</v>
      </c>
      <c r="AM35" s="92">
        <f>[1]Dolnośląskie!AM35+'[1]Kujawsko-Pomorskie'!AL35+[1]Lubelskie!AM35+[1]Lubuskie!AM35+[1]Łódzkie!AN35+[1]Małopolskie!AL35+[1]Mazowieckie!AM35+[1]Opolskie!AE35+[1]Podkarpackie!AM35+[1]Podlaskie!AM35+[1]Pomorskie!AM35+[1]Śląskie!AM35+[1]Świętokrzyskie!AN35+'[1]Warmińsko-Mazurskie'!AM35+[1]Wielkopolskie!AM35+[1]Zachodniopomorskie!AM35</f>
        <v>1276009.9099999999</v>
      </c>
      <c r="AN35" s="92">
        <f>[1]Dolnośląskie!AN35+'[1]Kujawsko-Pomorskie'!AM35+[1]Lubelskie!AN35+[1]Lubuskie!AN35+[1]Łódzkie!AO35+[1]Małopolskie!AM35+[1]Mazowieckie!AN35+[1]Opolskie!AF35+[1]Podkarpackie!AN35+[1]Podlaskie!AN35+[1]Pomorskie!AN35+[1]Śląskie!AN35+[1]Świętokrzyskie!AO35+'[1]Warmińsko-Mazurskie'!AN35+[1]Wielkopolskie!AN35+[1]Zachodniopomorskie!AN35</f>
        <v>907712.40999999992</v>
      </c>
      <c r="AO35" s="92">
        <f>[1]Dolnośląskie!AO35+'[1]Kujawsko-Pomorskie'!AN35+[1]Lubelskie!AO35+[1]Lubuskie!AO35+[1]Łódzkie!AP35+[1]Małopolskie!AN35+[1]Mazowieckie!AO35+[1]Opolskie!AG35+[1]Podkarpackie!AO35+[1]Podlaskie!AO35+[1]Pomorskie!AO35+[1]Śląskie!AO35+[1]Świętokrzyskie!AP35+'[1]Warmińsko-Mazurskie'!AO35+[1]Wielkopolskie!AO35+[1]Zachodniopomorskie!AO35</f>
        <v>680784.29</v>
      </c>
      <c r="AP35" s="96">
        <f t="shared" si="6"/>
        <v>0.21075028062351692</v>
      </c>
      <c r="AQ35" s="91">
        <v>2</v>
      </c>
      <c r="AR35" s="92">
        <v>1017462.07</v>
      </c>
      <c r="AS35" s="92">
        <v>763096.53</v>
      </c>
      <c r="AT35" s="94">
        <f t="shared" si="7"/>
        <v>0.12603570491553071</v>
      </c>
      <c r="AX35" s="74"/>
      <c r="AY35" s="101"/>
    </row>
    <row r="36" spans="1:51" s="87" customFormat="1" ht="36" x14ac:dyDescent="0.25">
      <c r="A36" s="89" t="s">
        <v>64</v>
      </c>
      <c r="B36" s="90">
        <v>4036736.0000000005</v>
      </c>
      <c r="C36" s="91">
        <f>[1]Dolnośląskie!C36+'[1]Kujawsko-Pomorskie'!C36+[1]Lubelskie!C36+[1]Lubuskie!C36+[1]Łódzkie!C36+[1]Małopolskie!C36+[1]Mazowieckie!C36+[1]Opolskie!C36+[1]Podkarpackie!C36+[1]Podlaskie!C36+[1]Pomorskie!C36+[1]Śląskie!C36+[1]Świętokrzyskie!C36+'[1]Warmińsko-Mazurskie'!C36+[1]Wielkopolskie!C36+[1]Zachodniopomorskie!C36</f>
        <v>0</v>
      </c>
      <c r="D36" s="92">
        <f>[1]Dolnośląskie!D36+'[1]Kujawsko-Pomorskie'!D36+[1]Lubelskie!D36+[1]Lubuskie!D36+[1]Łódzkie!D36+[1]Małopolskie!D36+[1]Mazowieckie!D36+[1]Opolskie!D36+[1]Podkarpackie!D36+[1]Podlaskie!D36+[1]Pomorskie!D36+[1]Śląskie!D36+[1]Świętokrzyskie!D36+'[1]Warmińsko-Mazurskie'!D36+[1]Wielkopolskie!D36+[1]Zachodniopomorskie!D36</f>
        <v>0</v>
      </c>
      <c r="E36" s="92">
        <f>[1]Dolnośląskie!E36+'[1]Kujawsko-Pomorskie'!E36+[1]Lubelskie!E36+[1]Lubuskie!E36+[1]Łódzkie!E36+[1]Małopolskie!E36+[1]Mazowieckie!E36+[1]Opolskie!E36+[1]Podkarpackie!E36+[1]Podlaskie!E36+[1]Pomorskie!E36+[1]Śląskie!E36+[1]Świętokrzyskie!E36+'[1]Warmińsko-Mazurskie'!E36+[1]Wielkopolskie!E36+[1]Zachodniopomorskie!E36</f>
        <v>0</v>
      </c>
      <c r="F36" s="93">
        <f t="shared" si="1"/>
        <v>0</v>
      </c>
      <c r="G36" s="91">
        <v>0</v>
      </c>
      <c r="H36" s="92">
        <v>0</v>
      </c>
      <c r="I36" s="92">
        <v>0</v>
      </c>
      <c r="J36" s="94">
        <f t="shared" si="2"/>
        <v>0</v>
      </c>
      <c r="K36" s="91">
        <f>[1]Dolnośląskie!K36+'[1]Kujawsko-Pomorskie'!J36+[1]Lubelskie!K36+[1]Lubuskie!K36+[1]Łódzkie!K36+[1]Małopolskie!J36+[1]Mazowieckie!K36+[1]Opolskie!K36+[1]Podkarpackie!K36+[1]Podlaskie!K36+[1]Pomorskie!K36+[1]Śląskie!K36+[1]Świętokrzyskie!K36+'[1]Warmińsko-Mazurskie'!K36+[1]Wielkopolskie!K36+[1]Zachodniopomorskie!K36</f>
        <v>0</v>
      </c>
      <c r="L36" s="92">
        <f>[1]Dolnośląskie!L36+'[1]Kujawsko-Pomorskie'!K36+[1]Lubelskie!L36+[1]Lubuskie!L36+[1]Łódzkie!L36+[1]Małopolskie!K36+[1]Mazowieckie!L36+[1]Opolskie!L36+[1]Podkarpackie!L36+[1]Podlaskie!L36+[1]Pomorskie!L36+[1]Śląskie!L36+[1]Świętokrzyskie!L36+'[1]Warmińsko-Mazurskie'!L36+[1]Wielkopolskie!L36+[1]Zachodniopomorskie!L36</f>
        <v>0</v>
      </c>
      <c r="M36" s="95">
        <f>[1]Dolnośląskie!M36+'[1]Kujawsko-Pomorskie'!L36+[1]Lubelskie!M36+[1]Lubuskie!M36+[1]Łódzkie!M36+[1]Małopolskie!L36+[1]Mazowieckie!M36+[1]Opolskie!M36+[1]Podkarpackie!M36+[1]Podlaskie!M36+[1]Pomorskie!M36+[1]Śląskie!M36+[1]Świętokrzyskie!M36+'[1]Warmińsko-Mazurskie'!M36+[1]Wielkopolskie!M36+[1]Zachodniopomorskie!M36</f>
        <v>0</v>
      </c>
      <c r="N36" s="91">
        <f>[1]Dolnośląskie!N36+'[1]Kujawsko-Pomorskie'!M36+[1]Lubelskie!N36+[1]Lubuskie!N36+[1]Łódzkie!N36+[1]Małopolskie!M36+[1]Mazowieckie!N36+[1]Opolskie!N36+[1]Podkarpackie!N36+[1]Podlaskie!N36+[1]Pomorskie!N36+[1]Śląskie!N36+[1]Świętokrzyskie!N36+'[1]Warmińsko-Mazurskie'!N36+[1]Wielkopolskie!N36+[1]Zachodniopomorskie!N36</f>
        <v>0</v>
      </c>
      <c r="O36" s="92">
        <f>[1]Dolnośląskie!O36+'[1]Kujawsko-Pomorskie'!N36+[1]Lubelskie!O36+[1]Lubuskie!O36+[1]Łódzkie!O36+[1]Małopolskie!N36+[1]Mazowieckie!O36+[1]Opolskie!O36+[1]Podkarpackie!O36+[1]Podlaskie!O36+[1]Pomorskie!O36+[1]Śląskie!O36+[1]Świętokrzyskie!O36+'[1]Warmińsko-Mazurskie'!O36+[1]Wielkopolskie!O36+[1]Zachodniopomorskie!O36</f>
        <v>0</v>
      </c>
      <c r="P36" s="92">
        <f>[1]Dolnośląskie!P36+'[1]Kujawsko-Pomorskie'!O36+[1]Lubelskie!P36+[1]Lubuskie!P36+[1]Łódzkie!P36+[1]Małopolskie!O36+[1]Mazowieckie!P36+[1]Opolskie!P36+[1]Podkarpackie!P36+[1]Podlaskie!P36+[1]Pomorskie!P36+[1]Śląskie!P36+[1]Świętokrzyskie!P36+'[1]Warmińsko-Mazurskie'!P36+[1]Wielkopolskie!P36+[1]Zachodniopomorskie!P36</f>
        <v>0</v>
      </c>
      <c r="Q36" s="96">
        <f t="shared" si="3"/>
        <v>0</v>
      </c>
      <c r="R36" s="97">
        <f>[1]Dolnośląskie!R36+'[1]Kujawsko-Pomorskie'!Q36+[1]Lubelskie!R36+[1]Lubuskie!R36+[1]Łódzkie!R36+[1]Małopolskie!Q36+[1]Mazowieckie!R36+[1]Opolskie!R36+[1]Podkarpackie!R36+[1]Podlaskie!R36+[1]Pomorskie!R36+[1]Śląskie!R36+[1]Świętokrzyskie!R36+'[1]Warmińsko-Mazurskie'!R36+[1]Wielkopolskie!R36+[1]Zachodniopomorskie!R36</f>
        <v>0</v>
      </c>
      <c r="S36" s="92">
        <f>[1]Dolnośląskie!S36+'[1]Kujawsko-Pomorskie'!R36+[1]Lubelskie!S36+[1]Lubuskie!S36+[1]Łódzkie!S36+[1]Małopolskie!R36+[1]Mazowieckie!S36+[1]Opolskie!S36+[1]Podkarpackie!S36+[1]Podlaskie!S36+[1]Pomorskie!S36+[1]Śląskie!S36+[1]Świętokrzyskie!S36+'[1]Warmińsko-Mazurskie'!S36+[1]Wielkopolskie!S36+[1]Zachodniopomorskie!S36</f>
        <v>0</v>
      </c>
      <c r="T36" s="95">
        <f>[1]Dolnośląskie!T36+'[1]Kujawsko-Pomorskie'!S36+[1]Lubelskie!T36+[1]Lubuskie!T36+[1]Łódzkie!T36+[1]Małopolskie!S36+[1]Mazowieckie!T36+[1]Opolskie!T36+[1]Podkarpackie!T36+[1]Podlaskie!T36+[1]Pomorskie!T36+[1]Śląskie!T36+[1]Świętokrzyskie!T36+'[1]Warmińsko-Mazurskie'!T36+[1]Wielkopolskie!T36+[1]Zachodniopomorskie!T36</f>
        <v>0</v>
      </c>
      <c r="U36" s="98">
        <f>[1]Dolnośląskie!U36+'[1]Kujawsko-Pomorskie'!T36+[1]Lubelskie!U36+[1]Lubuskie!U36+[1]Łódzkie!U36+[1]Małopolskie!T36+[1]Mazowieckie!U36+[1]Opolskie!U36+[1]Podkarpackie!U36+[1]Podlaskie!U36+[1]Pomorskie!U36+[1]Śląskie!U36+[1]Świętokrzyskie!U36+'[1]Warmińsko-Mazurskie'!U36+[1]Wielkopolskie!U36+[1]Zachodniopomorskie!U36</f>
        <v>0</v>
      </c>
      <c r="V36" s="92">
        <f>[1]Dolnośląskie!V36+'[1]Kujawsko-Pomorskie'!U36+[1]Lubelskie!V36+[1]Lubuskie!V36+[1]Łódzkie!V36+[1]Małopolskie!U36+[1]Mazowieckie!V36+[1]Opolskie!V36+[1]Podkarpackie!V36+[1]Podlaskie!V36+[1]Pomorskie!V36+[1]Śląskie!V36+[1]Świętokrzyskie!V36+'[1]Warmińsko-Mazurskie'!V36+[1]Wielkopolskie!V36+[1]Zachodniopomorskie!V36</f>
        <v>0</v>
      </c>
      <c r="W36" s="95">
        <f>[1]Dolnośląskie!W36+'[1]Kujawsko-Pomorskie'!V36+[1]Lubelskie!W36+[1]Lubuskie!W36+[1]Łódzkie!W36+[1]Małopolskie!V36+[1]Mazowieckie!W36+[1]Opolskie!W36+[1]Podkarpackie!W36+[1]Podlaskie!W36+[1]Pomorskie!W36+[1]Śląskie!W36+[1]Świętokrzyskie!W36+'[1]Warmińsko-Mazurskie'!W36+[1]Wielkopolskie!W36+[1]Zachodniopomorskie!W36</f>
        <v>0</v>
      </c>
      <c r="X36" s="91">
        <f>[1]Dolnośląskie!X36+'[1]Kujawsko-Pomorskie'!W36+[1]Lubelskie!X36+[1]Lubuskie!X36+[1]Łódzkie!X36+[1]Małopolskie!W36+[1]Mazowieckie!X36+[1]Opolskie!X36+[1]Podkarpackie!X36+[1]Podlaskie!X36+[1]Pomorskie!X36+[1]Śląskie!X36+[1]Świętokrzyskie!X36+'[1]Warmińsko-Mazurskie'!X36+[1]Wielkopolskie!X36+[1]Zachodniopomorskie!X36</f>
        <v>0</v>
      </c>
      <c r="Y36" s="92">
        <f>[1]Dolnośląskie!Y36+'[1]Kujawsko-Pomorskie'!X36+[1]Lubelskie!Y36+[1]Lubuskie!Y36+[1]Łódzkie!Y36+[1]Małopolskie!X36+[1]Mazowieckie!Y36+[1]Opolskie!Y36+[1]Podkarpackie!Y36+[1]Podlaskie!Y36+[1]Pomorskie!Y36+[1]Śląskie!Y36+[1]Świętokrzyskie!Y36+'[1]Warmińsko-Mazurskie'!Y36+[1]Wielkopolskie!Y36+[1]Zachodniopomorskie!Y36</f>
        <v>0</v>
      </c>
      <c r="Z36" s="92">
        <f>[1]Dolnośląskie!Z36+'[1]Kujawsko-Pomorskie'!Y36+[1]Lubelskie!Z36+[1]Lubuskie!Z36+[1]Łódzkie!Z36+[1]Małopolskie!Y36+[1]Mazowieckie!Z36+[1]Opolskie!Z36+[1]Podkarpackie!Z36+[1]Podlaskie!Z36+[1]Pomorskie!Z36+[1]Śląskie!Z36+[1]Świętokrzyskie!Z36+'[1]Warmińsko-Mazurskie'!Z36+[1]Wielkopolskie!Z36+[1]Zachodniopomorskie!Z36</f>
        <v>0</v>
      </c>
      <c r="AA36" s="96">
        <f t="shared" si="4"/>
        <v>0</v>
      </c>
      <c r="AB36" s="91">
        <f>[1]Dolnośląskie!AB36+'[1]Kujawsko-Pomorskie'!AA36+[1]Lubelskie!AB36+[1]Lubuskie!AB36+[1]Łódzkie!AB36+[1]Małopolskie!AA36+[1]Mazowieckie!AB36+[1]Opolskie!AB36+[1]Podkarpackie!AB36+[1]Podlaskie!AB36+[1]Pomorskie!AB36+[1]Śląskie!AB36+[1]Świętokrzyskie!AB36+'[1]Warmińsko-Mazurskie'!AB36+[1]Wielkopolskie!AB36+[1]Zachodniopomorskie!AB36</f>
        <v>0</v>
      </c>
      <c r="AC36" s="99">
        <f>[1]Dolnośląskie!AC36+'[1]Kujawsko-Pomorskie'!AB36+[1]Lubelskie!AC36+[1]Lubuskie!AC36+[1]Łódzkie!AC36+[1]Małopolskie!AB36+[1]Mazowieckie!AC36+[1]Opolskie!AC36+[1]Podkarpackie!AC36+[1]Podlaskie!AC36+[1]Pomorskie!AC36+[1]Śląskie!AC36+[1]Świętokrzyskie!AC36+'[1]Warmińsko-Mazurskie'!AC36+[1]Wielkopolskie!AC36+[1]Zachodniopomorskie!AC36</f>
        <v>0</v>
      </c>
      <c r="AD36" s="92">
        <f>[1]Dolnośląskie!AD36+'[1]Kujawsko-Pomorskie'!AC36+[1]Lubelskie!AD36+[1]Lubuskie!AD36+[1]Łódzkie!AD36+[1]Małopolskie!AC36+[1]Mazowieckie!AD36+[1]Opolskie!AD36+[1]Podkarpackie!AD36+[1]Podlaskie!AD36+[1]Pomorskie!AD36+[1]Śląskie!AD36+[1]Świętokrzyskie!AD36+'[1]Warmińsko-Mazurskie'!AD36+[1]Wielkopolskie!AD36+[1]Zachodniopomorskie!AD36</f>
        <v>0</v>
      </c>
      <c r="AE36" s="92">
        <f>[1]Dolnośląskie!AE36+'[1]Kujawsko-Pomorskie'!AD36+[1]Lubelskie!AE36+[1]Lubuskie!AE36+[1]Łódzkie!AE36+[1]Małopolskie!AD36+[1]Mazowieckie!AE36+[1]Opolskie!AE36+[1]Podkarpackie!AE36+[1]Podlaskie!AE36+[1]Pomorskie!AE36+[1]Śląskie!AE36+[1]Świętokrzyskie!AE36+'[1]Warmińsko-Mazurskie'!AE36+[1]Wielkopolskie!AE36+[1]Zachodniopomorskie!AE36</f>
        <v>0</v>
      </c>
      <c r="AF36" s="96">
        <f t="shared" si="5"/>
        <v>0</v>
      </c>
      <c r="AG36" s="100">
        <f>[1]Dolnośląskie!AG36+'[1]Kujawsko-Pomorskie'!AF36+[1]Lubelskie!AG36+[1]Lubuskie!AG36+[1]Łódzkie!AG36+[1]Małopolskie!AF36+[1]Mazowieckie!AG36+[1]Opolskie!AG36+[1]Podkarpackie!AG36+[1]Podlaskie!AG36+[1]Pomorskie!AG36+[1]Śląskie!AG36+[1]Świętokrzyskie!AG36+'[1]Warmińsko-Mazurskie'!AG36+[1]Wielkopolskie!AG36+[1]Zachodniopomorskie!AG36</f>
        <v>0</v>
      </c>
      <c r="AH36" s="92">
        <f>[1]Dolnośląskie!AH36+'[1]Kujawsko-Pomorskie'!AG36+[1]Lubelskie!AH36+[1]Lubuskie!AH36+[1]Łódzkie!AH36+[1]Małopolskie!AG36+[1]Mazowieckie!AH36+[1]Opolskie!AH36+[1]Podkarpackie!AH36+[1]Podlaskie!AH36+[1]Pomorskie!AH36+[1]Śląskie!AH36+[1]Świętokrzyskie!AH36+'[1]Warmińsko-Mazurskie'!AH36+[1]Wielkopolskie!AH36+[1]Zachodniopomorskie!AH36</f>
        <v>0</v>
      </c>
      <c r="AI36" s="95">
        <f>[1]Dolnośląskie!AI36+'[1]Kujawsko-Pomorskie'!AH36+[1]Lubelskie!AI36+[1]Lubuskie!AI36+[1]Łódzkie!AI36+[1]Małopolskie!AH36+[1]Mazowieckie!AI36+[1]Opolskie!AI36+[1]Podkarpackie!AI36+[1]Podlaskie!AI36+[1]Pomorskie!AI36+[1]Śląskie!AI36+[1]Świętokrzyskie!AI36+'[1]Warmińsko-Mazurskie'!AI36+[1]Wielkopolskie!AI36+[1]Zachodniopomorskie!AI36</f>
        <v>0</v>
      </c>
      <c r="AJ36" s="91">
        <f>[1]Dolnośląskie!AJ36+'[1]Kujawsko-Pomorskie'!AI36+[1]Lubelskie!AJ36+[1]Lubuskie!AJ36+[1]Łódzkie!AJ36+[1]Małopolskie!AI36+[1]Mazowieckie!AJ36+[1]Opolskie!AJ36+[1]Podkarpackie!AJ36+[1]Podlaskie!AJ36+[1]Pomorskie!AJ36+[1]Śląskie!AJ36+[1]Świętokrzyskie!AJ36+'[1]Warmińsko-Mazurskie'!AJ36+[1]Wielkopolskie!AJ36+[1]Zachodniopomorskie!AJ36</f>
        <v>0</v>
      </c>
      <c r="AK36" s="99">
        <f>[1]Dolnośląskie!AK36+'[1]Kujawsko-Pomorskie'!AJ36+[1]Lubelskie!AK36+[1]Lubuskie!AK36+[1]Łódzkie!AK36+[1]Małopolskie!AJ36+[1]Mazowieckie!AK36+[1]Opolskie!AK36+[1]Podkarpackie!AK36+[1]Podlaskie!AK36+[1]Pomorskie!AK36+[1]Śląskie!AK36+[1]Świętokrzyskie!AK36+'[1]Warmińsko-Mazurskie'!AK36+[1]Wielkopolskie!AK36+[1]Zachodniopomorskie!AK36</f>
        <v>0</v>
      </c>
      <c r="AL36" s="92">
        <f>[1]Dolnośląskie!AL36+'[1]Kujawsko-Pomorskie'!AK36+[1]Lubelskie!AL36+[1]Lubuskie!AL36+[1]Łódzkie!AM36+[1]Małopolskie!AK36+[1]Mazowieckie!AL36+[1]Opolskie!AD36+[1]Podkarpackie!AL36+[1]Podlaskie!AL36+[1]Pomorskie!AL36+[1]Śląskie!AL36+[1]Świętokrzyskie!AL36+'[1]Warmińsko-Mazurskie'!AL36+[1]Wielkopolskie!AL36+[1]Zachodniopomorskie!AL36</f>
        <v>0</v>
      </c>
      <c r="AM36" s="92">
        <f>[1]Dolnośląskie!AM36+'[1]Kujawsko-Pomorskie'!AL36+[1]Lubelskie!AM36+[1]Lubuskie!AM36+[1]Łódzkie!AN36+[1]Małopolskie!AL36+[1]Mazowieckie!AM36+[1]Opolskie!AE36+[1]Podkarpackie!AM36+[1]Podlaskie!AM36+[1]Pomorskie!AM36+[1]Śląskie!AM36+[1]Świętokrzyskie!AN36+'[1]Warmińsko-Mazurskie'!AM36+[1]Wielkopolskie!AM36+[1]Zachodniopomorskie!AM36</f>
        <v>0</v>
      </c>
      <c r="AN36" s="92">
        <f>[1]Dolnośląskie!AN36+'[1]Kujawsko-Pomorskie'!AM36+[1]Lubelskie!AN36+[1]Lubuskie!AN36+[1]Łódzkie!AO36+[1]Małopolskie!AM36+[1]Mazowieckie!AN36+[1]Opolskie!AF36+[1]Podkarpackie!AN36+[1]Podlaskie!AN36+[1]Pomorskie!AN36+[1]Śląskie!AN36+[1]Świętokrzyskie!AO36+'[1]Warmińsko-Mazurskie'!AN36+[1]Wielkopolskie!AN36+[1]Zachodniopomorskie!AN36</f>
        <v>0</v>
      </c>
      <c r="AO36" s="92">
        <f>[1]Dolnośląskie!AO36+'[1]Kujawsko-Pomorskie'!AN36+[1]Lubelskie!AO36+[1]Lubuskie!AO36+[1]Łódzkie!AP36+[1]Małopolskie!AN36+[1]Mazowieckie!AO36+[1]Opolskie!AG36+[1]Podkarpackie!AO36+[1]Podlaskie!AO36+[1]Pomorskie!AO36+[1]Śląskie!AO36+[1]Świętokrzyskie!AP36+'[1]Warmińsko-Mazurskie'!AO36+[1]Wielkopolskie!AO36+[1]Zachodniopomorskie!AO36</f>
        <v>0</v>
      </c>
      <c r="AP36" s="96">
        <f t="shared" si="6"/>
        <v>0</v>
      </c>
      <c r="AQ36" s="91">
        <v>0</v>
      </c>
      <c r="AR36" s="92">
        <v>0</v>
      </c>
      <c r="AS36" s="92">
        <v>0</v>
      </c>
      <c r="AT36" s="94">
        <f t="shared" si="7"/>
        <v>0</v>
      </c>
      <c r="AX36" s="74"/>
      <c r="AY36" s="101"/>
    </row>
    <row r="37" spans="1:51" s="115" customFormat="1" ht="36" x14ac:dyDescent="0.25">
      <c r="A37" s="114" t="s">
        <v>65</v>
      </c>
      <c r="B37" s="61">
        <f>B38+B41</f>
        <v>120657425.1411549</v>
      </c>
      <c r="C37" s="62">
        <f>C38+C41</f>
        <v>45</v>
      </c>
      <c r="D37" s="63">
        <f t="shared" ref="D37:AS37" si="13">D38+D41</f>
        <v>104780686.53</v>
      </c>
      <c r="E37" s="63">
        <f t="shared" si="13"/>
        <v>81400649.059</v>
      </c>
      <c r="F37" s="64">
        <f t="shared" si="1"/>
        <v>0.86841474038932132</v>
      </c>
      <c r="G37" s="62">
        <f t="shared" si="13"/>
        <v>42</v>
      </c>
      <c r="H37" s="63">
        <f t="shared" si="13"/>
        <v>103786186.53</v>
      </c>
      <c r="I37" s="63">
        <f t="shared" si="13"/>
        <v>80505599.059</v>
      </c>
      <c r="J37" s="65">
        <f t="shared" si="2"/>
        <v>0.86017239642386245</v>
      </c>
      <c r="K37" s="62">
        <f t="shared" si="13"/>
        <v>0</v>
      </c>
      <c r="L37" s="63">
        <f t="shared" si="13"/>
        <v>0</v>
      </c>
      <c r="M37" s="70">
        <f t="shared" si="13"/>
        <v>0</v>
      </c>
      <c r="N37" s="62">
        <f t="shared" si="13"/>
        <v>42</v>
      </c>
      <c r="O37" s="63">
        <f t="shared" si="13"/>
        <v>102102773.59</v>
      </c>
      <c r="P37" s="63">
        <f t="shared" si="13"/>
        <v>79108146.180000007</v>
      </c>
      <c r="Q37" s="68">
        <f t="shared" si="3"/>
        <v>0.84622039191166099</v>
      </c>
      <c r="R37" s="69">
        <f t="shared" si="13"/>
        <v>0</v>
      </c>
      <c r="S37" s="63">
        <f t="shared" si="13"/>
        <v>0</v>
      </c>
      <c r="T37" s="70">
        <f t="shared" si="13"/>
        <v>0</v>
      </c>
      <c r="U37" s="71">
        <f t="shared" si="13"/>
        <v>0</v>
      </c>
      <c r="V37" s="63">
        <f t="shared" si="13"/>
        <v>0</v>
      </c>
      <c r="W37" s="70">
        <f t="shared" si="13"/>
        <v>0</v>
      </c>
      <c r="X37" s="62">
        <f t="shared" si="13"/>
        <v>42</v>
      </c>
      <c r="Y37" s="63">
        <f t="shared" si="13"/>
        <v>102102773.59</v>
      </c>
      <c r="Z37" s="63">
        <f t="shared" si="13"/>
        <v>79108146.180000007</v>
      </c>
      <c r="AA37" s="68">
        <f t="shared" si="4"/>
        <v>0.84622039191166099</v>
      </c>
      <c r="AB37" s="62">
        <f t="shared" si="13"/>
        <v>33</v>
      </c>
      <c r="AC37" s="72">
        <f t="shared" si="13"/>
        <v>58</v>
      </c>
      <c r="AD37" s="63">
        <f t="shared" si="13"/>
        <v>30494991.91</v>
      </c>
      <c r="AE37" s="63">
        <f t="shared" si="13"/>
        <v>25898089.363000002</v>
      </c>
      <c r="AF37" s="68">
        <f t="shared" si="5"/>
        <v>0.25274028410870258</v>
      </c>
      <c r="AG37" s="73">
        <f t="shared" si="13"/>
        <v>1</v>
      </c>
      <c r="AH37" s="63">
        <f t="shared" si="13"/>
        <v>139922.82999999999</v>
      </c>
      <c r="AI37" s="70">
        <f t="shared" si="13"/>
        <v>0</v>
      </c>
      <c r="AJ37" s="62">
        <f t="shared" si="13"/>
        <v>50</v>
      </c>
      <c r="AK37" s="72">
        <f t="shared" si="13"/>
        <v>28</v>
      </c>
      <c r="AL37" s="63">
        <f t="shared" si="13"/>
        <v>37683846.210000001</v>
      </c>
      <c r="AM37" s="63">
        <f t="shared" si="13"/>
        <v>31440069.200000003</v>
      </c>
      <c r="AN37" s="63">
        <f t="shared" si="13"/>
        <v>4266666.6666666558</v>
      </c>
      <c r="AO37" s="63">
        <f t="shared" si="13"/>
        <v>3200000</v>
      </c>
      <c r="AP37" s="68">
        <f t="shared" si="6"/>
        <v>0.31232098783737811</v>
      </c>
      <c r="AQ37" s="62">
        <f t="shared" si="13"/>
        <v>28</v>
      </c>
      <c r="AR37" s="63">
        <f t="shared" si="13"/>
        <v>33683846.210000001</v>
      </c>
      <c r="AS37" s="63">
        <f t="shared" si="13"/>
        <v>28240069.200000003</v>
      </c>
      <c r="AT37" s="65">
        <f t="shared" si="7"/>
        <v>0.27916927756906706</v>
      </c>
      <c r="AX37" s="74"/>
      <c r="AY37" s="44"/>
    </row>
    <row r="38" spans="1:51" s="87" customFormat="1" ht="28.5" x14ac:dyDescent="0.25">
      <c r="A38" s="89" t="s">
        <v>66</v>
      </c>
      <c r="B38" s="90">
        <v>82921698.062994897</v>
      </c>
      <c r="C38" s="91">
        <f>[1]Centrala!C38</f>
        <v>42</v>
      </c>
      <c r="D38" s="92">
        <f>[1]Centrala!D38</f>
        <v>67714998.349999994</v>
      </c>
      <c r="E38" s="92">
        <f>[1]Centrala!E38</f>
        <v>51748098.515000001</v>
      </c>
      <c r="F38" s="93">
        <f t="shared" si="1"/>
        <v>0.81661374443342316</v>
      </c>
      <c r="G38" s="91">
        <f>G39+G40</f>
        <v>39</v>
      </c>
      <c r="H38" s="92">
        <f t="shared" ref="H38:I38" si="14">H39+H40</f>
        <v>66720498.350000001</v>
      </c>
      <c r="I38" s="92">
        <f t="shared" si="14"/>
        <v>50853048.515000001</v>
      </c>
      <c r="J38" s="94">
        <f t="shared" si="2"/>
        <v>0.80462050233598703</v>
      </c>
      <c r="K38" s="128">
        <f>[1]Centrala!K38</f>
        <v>0</v>
      </c>
      <c r="L38" s="129">
        <f>[1]Centrala!L38</f>
        <v>0</v>
      </c>
      <c r="M38" s="129">
        <f>[1]Centrala!M38</f>
        <v>0</v>
      </c>
      <c r="N38" s="128">
        <f>[1]Centrala!N38</f>
        <v>39</v>
      </c>
      <c r="O38" s="129">
        <f>[1]Centrala!O38</f>
        <v>66208933.350000001</v>
      </c>
      <c r="P38" s="129">
        <f>[1]Centrala!P38</f>
        <v>50393074</v>
      </c>
      <c r="Q38" s="130">
        <f t="shared" si="3"/>
        <v>0.79845124854657035</v>
      </c>
      <c r="R38" s="131">
        <f>[1]Centrala!R38</f>
        <v>0</v>
      </c>
      <c r="S38" s="129">
        <f>[1]Centrala!S38</f>
        <v>0</v>
      </c>
      <c r="T38" s="129">
        <f>[1]Centrala!T38</f>
        <v>0</v>
      </c>
      <c r="U38" s="132">
        <f>[1]Centrala!U38</f>
        <v>0</v>
      </c>
      <c r="V38" s="129">
        <f>[1]Centrala!V38</f>
        <v>0</v>
      </c>
      <c r="W38" s="129">
        <f>[1]Centrala!W38</f>
        <v>0</v>
      </c>
      <c r="X38" s="128">
        <f>[1]Centrala!X38</f>
        <v>39</v>
      </c>
      <c r="Y38" s="129">
        <f>[1]Centrala!Y38</f>
        <v>66208933.350000001</v>
      </c>
      <c r="Z38" s="129">
        <f>[1]Centrala!Z38</f>
        <v>50393074</v>
      </c>
      <c r="AA38" s="130">
        <f t="shared" si="4"/>
        <v>0.79845124854657035</v>
      </c>
      <c r="AB38" s="128">
        <f>AB39+AB40</f>
        <v>31</v>
      </c>
      <c r="AC38" s="133">
        <f>AC39+AC40</f>
        <v>55</v>
      </c>
      <c r="AD38" s="129">
        <f>[1]Centrala!AD38</f>
        <v>15046558.35</v>
      </c>
      <c r="AE38" s="129">
        <f>[1]Centrala!AE38</f>
        <v>13539342.515000001</v>
      </c>
      <c r="AF38" s="130">
        <f t="shared" si="5"/>
        <v>0.18145501963272942</v>
      </c>
      <c r="AG38" s="131">
        <f>[1]Centrala!AG38</f>
        <v>1</v>
      </c>
      <c r="AH38" s="129">
        <f>[1]Centrala!AH38</f>
        <v>139922.82999999999</v>
      </c>
      <c r="AI38" s="134">
        <f>[1]Dolnośląskie!AI38+'[1]Kujawsko-Pomorskie'!AH38+[1]Lubelskie!AI38+[1]Lubuskie!AI38+[1]Łódzkie!AI38+[1]Małopolskie!AH38+[1]Mazowieckie!AI38+[1]Opolskie!AI38+[1]Podkarpackie!AI38+[1]Podlaskie!AI38+[1]Pomorskie!AI38+[1]Śląskie!AI38+[1]Świętokrzyskie!AI38+'[1]Warmińsko-Mazurskie'!AI38+[1]Wielkopolskie!AI38+[1]Zachodniopomorskie!AI38</f>
        <v>0</v>
      </c>
      <c r="AJ38" s="128">
        <f>AJ39+AJ40</f>
        <v>46</v>
      </c>
      <c r="AK38" s="135">
        <f t="shared" ref="AK38:AM38" si="15">AK39+AK40</f>
        <v>25</v>
      </c>
      <c r="AL38" s="129">
        <f t="shared" si="15"/>
        <v>12955523.289999999</v>
      </c>
      <c r="AM38" s="129">
        <f t="shared" si="15"/>
        <v>11657410.880000001</v>
      </c>
      <c r="AN38" s="129">
        <f>[1]Dolnośląskie!AN38+'[1]Kujawsko-Pomorskie'!AM38+[1]Lubelskie!AN38+[1]Lubuskie!AN38+[1]Łódzkie!AN38+[1]Małopolskie!AM38+[1]Mazowieckie!AN38+[1]Opolskie!AN38+[1]Podkarpackie!AN38+[1]Podlaskie!AN38+[1]Pomorskie!AN38+[1]Śląskie!AN38+[1]Świętokrzyskie!AN38+'[1]Warmińsko-Mazurskie'!AN38+[1]Wielkopolskie!AN38+[1]Zachodniopomorskie!AN38</f>
        <v>0</v>
      </c>
      <c r="AO38" s="129">
        <f>[1]Dolnośląskie!AO38+'[1]Kujawsko-Pomorskie'!AN38+[1]Lubelskie!AO38+[1]Lubuskie!AO38+[1]Łódzkie!AO38+[1]Małopolskie!AN38+[1]Mazowieckie!AO38+[1]Opolskie!AO38+[1]Podkarpackie!AO38+[1]Podlaskie!AO38+[1]Pomorskie!AO38+[1]Śląskie!AO38+[1]Świętokrzyskie!AO38+'[1]Warmińsko-Mazurskie'!AO38+[1]Wielkopolskie!AO38+[1]Zachodniopomorskie!AO38</f>
        <v>0</v>
      </c>
      <c r="AP38" s="130">
        <f t="shared" si="6"/>
        <v>0.15623803651678478</v>
      </c>
      <c r="AQ38" s="128">
        <f>AQ39+AQ40</f>
        <v>25</v>
      </c>
      <c r="AR38" s="129">
        <f t="shared" ref="AR38:AS38" si="16">AR39+AR40</f>
        <v>12955523.289999999</v>
      </c>
      <c r="AS38" s="129">
        <f t="shared" si="16"/>
        <v>11657410.880000001</v>
      </c>
      <c r="AT38" s="136">
        <f t="shared" si="7"/>
        <v>0.15623803651678478</v>
      </c>
      <c r="AX38" s="74"/>
      <c r="AY38" s="101"/>
    </row>
    <row r="39" spans="1:51" s="87" customFormat="1" ht="37.5" hidden="1" customHeight="1" outlineLevel="1" x14ac:dyDescent="0.25">
      <c r="A39" s="102" t="s">
        <v>67</v>
      </c>
      <c r="B39" s="103">
        <v>36787589.902193144</v>
      </c>
      <c r="C39" s="104">
        <f>[1]Centrala!C39</f>
        <v>39</v>
      </c>
      <c r="D39" s="105">
        <f>[1]Centrala!D39</f>
        <v>21737998.350000001</v>
      </c>
      <c r="E39" s="105">
        <f>[1]Centrala!E39</f>
        <v>19564198.515000001</v>
      </c>
      <c r="F39" s="106">
        <f t="shared" si="1"/>
        <v>0.59090574859061529</v>
      </c>
      <c r="G39" s="104">
        <v>36</v>
      </c>
      <c r="H39" s="105">
        <v>20743498.350000001</v>
      </c>
      <c r="I39" s="105">
        <v>18669148.515000001</v>
      </c>
      <c r="J39" s="107">
        <f t="shared" si="2"/>
        <v>0.56387217551219215</v>
      </c>
      <c r="K39" s="128">
        <f>[1]Centrala!K39</f>
        <v>0</v>
      </c>
      <c r="L39" s="129">
        <f>[1]Centrala!L39</f>
        <v>0</v>
      </c>
      <c r="M39" s="129">
        <f>[1]Centrala!M39</f>
        <v>0</v>
      </c>
      <c r="N39" s="128">
        <f>[1]Centrala!N39</f>
        <v>36</v>
      </c>
      <c r="O39" s="129">
        <f>[1]Centrala!O39</f>
        <v>20234103.350000001</v>
      </c>
      <c r="P39" s="129">
        <f>[1]Centrala!P39</f>
        <v>18210693</v>
      </c>
      <c r="Q39" s="130">
        <f t="shared" si="3"/>
        <v>0.55002525046615558</v>
      </c>
      <c r="R39" s="131">
        <f>[1]Centrala!R39</f>
        <v>0</v>
      </c>
      <c r="S39" s="129">
        <f>[1]Centrala!S39</f>
        <v>0</v>
      </c>
      <c r="T39" s="129">
        <f>[1]Centrala!T39</f>
        <v>0</v>
      </c>
      <c r="U39" s="132">
        <f>[1]Centrala!U39</f>
        <v>0</v>
      </c>
      <c r="V39" s="129">
        <f>[1]Centrala!V39</f>
        <v>0</v>
      </c>
      <c r="W39" s="129">
        <f>[1]Centrala!W39</f>
        <v>0</v>
      </c>
      <c r="X39" s="128">
        <f>[1]Centrala!X39</f>
        <v>36</v>
      </c>
      <c r="Y39" s="129">
        <f>[1]Centrala!Y39</f>
        <v>20234103.350000001</v>
      </c>
      <c r="Z39" s="129">
        <f>[1]Centrala!Z39</f>
        <v>18210693</v>
      </c>
      <c r="AA39" s="130">
        <f t="shared" si="4"/>
        <v>0.55002525046615558</v>
      </c>
      <c r="AB39" s="128">
        <f>[1]Centrala!AB39</f>
        <v>30</v>
      </c>
      <c r="AC39" s="133">
        <f>[1]Centrala!AC39</f>
        <v>54</v>
      </c>
      <c r="AD39" s="129">
        <f>[1]Centrala!AD39</f>
        <v>15033758.35</v>
      </c>
      <c r="AE39" s="129">
        <f>[1]Centrala!AE39</f>
        <v>13530382.515000001</v>
      </c>
      <c r="AF39" s="130">
        <f t="shared" si="5"/>
        <v>0.40866385620721896</v>
      </c>
      <c r="AG39" s="131">
        <f>[1]Dolnośląskie!AG39+'[1]Kujawsko-Pomorskie'!AF39+[1]Lubelskie!AG39+[1]Lubuskie!AG39+[1]Łódzkie!AG39+[1]Małopolskie!AF39+[1]Mazowieckie!AG39+[1]Opolskie!AG39+[1]Podkarpackie!AG39+[1]Podlaskie!AG39+[1]Pomorskie!AG39+[1]Śląskie!AG39+[1]Świętokrzyskie!AG39+'[1]Warmińsko-Mazurskie'!AG39+[1]Wielkopolskie!AG39+[1]Zachodniopomorskie!AG39</f>
        <v>0</v>
      </c>
      <c r="AH39" s="129">
        <f>[1]Dolnośląskie!AH39+'[1]Kujawsko-Pomorskie'!AG39+[1]Lubelskie!AH39+[1]Lubuskie!AH39+[1]Łódzkie!AH39+[1]Małopolskie!AG39+[1]Mazowieckie!AH39+[1]Opolskie!AH39+[1]Podkarpackie!AH39+[1]Podlaskie!AH39+[1]Pomorskie!AH39+[1]Śląskie!AH39+[1]Świętokrzyskie!AH39+'[1]Warmińsko-Mazurskie'!AH39+[1]Wielkopolskie!AH39+[1]Zachodniopomorskie!AH39</f>
        <v>0</v>
      </c>
      <c r="AI39" s="134">
        <f>[1]Dolnośląskie!AI39+'[1]Kujawsko-Pomorskie'!AH39+[1]Lubelskie!AI39+[1]Lubuskie!AI39+[1]Łódzkie!AI39+[1]Małopolskie!AH39+[1]Mazowieckie!AI39+[1]Opolskie!AI39+[1]Podkarpackie!AI39+[1]Podlaskie!AI39+[1]Pomorskie!AI39+[1]Śląskie!AI39+[1]Świętokrzyskie!AI39+'[1]Warmińsko-Mazurskie'!AI39+[1]Wielkopolskie!AI39+[1]Zachodniopomorskie!AI39</f>
        <v>0</v>
      </c>
      <c r="AJ39" s="128">
        <f>[1]Centrala!AJ39</f>
        <v>45</v>
      </c>
      <c r="AK39" s="135">
        <f>[1]Centrala!AK39</f>
        <v>24</v>
      </c>
      <c r="AL39" s="129">
        <f>[1]Centrala!AL39</f>
        <v>12942723.289999999</v>
      </c>
      <c r="AM39" s="129">
        <f>[1]Centrala!AM39</f>
        <v>11648450.880000001</v>
      </c>
      <c r="AN39" s="129">
        <v>0</v>
      </c>
      <c r="AO39" s="129">
        <v>0</v>
      </c>
      <c r="AP39" s="130">
        <f t="shared" si="6"/>
        <v>0.35182308284969765</v>
      </c>
      <c r="AQ39" s="128">
        <v>24</v>
      </c>
      <c r="AR39" s="129">
        <v>12942723.289999999</v>
      </c>
      <c r="AS39" s="129">
        <v>11648450.880000001</v>
      </c>
      <c r="AT39" s="136">
        <f t="shared" si="7"/>
        <v>0.35182308284969765</v>
      </c>
      <c r="AX39" s="74"/>
      <c r="AY39" s="101"/>
    </row>
    <row r="40" spans="1:51" s="87" customFormat="1" ht="37.5" hidden="1" customHeight="1" outlineLevel="1" x14ac:dyDescent="0.25">
      <c r="A40" s="102" t="s">
        <v>68</v>
      </c>
      <c r="B40" s="103">
        <v>46134108.160801753</v>
      </c>
      <c r="C40" s="104">
        <f>[1]Centrala!C40</f>
        <v>3</v>
      </c>
      <c r="D40" s="105">
        <f>[1]Centrala!D40</f>
        <v>45977000</v>
      </c>
      <c r="E40" s="105">
        <f>[1]Centrala!E40</f>
        <v>32183899.999999996</v>
      </c>
      <c r="F40" s="106">
        <f t="shared" si="1"/>
        <v>0.9965945334793479</v>
      </c>
      <c r="G40" s="104">
        <v>3</v>
      </c>
      <c r="H40" s="105">
        <v>45977000</v>
      </c>
      <c r="I40" s="105">
        <v>32183899.999999996</v>
      </c>
      <c r="J40" s="107">
        <f t="shared" si="2"/>
        <v>0.9965945334793479</v>
      </c>
      <c r="K40" s="128">
        <f>[1]Centrala!K40</f>
        <v>0</v>
      </c>
      <c r="L40" s="129">
        <f>[1]Centrala!L40</f>
        <v>0</v>
      </c>
      <c r="M40" s="129">
        <f>[1]Centrala!M40</f>
        <v>0</v>
      </c>
      <c r="N40" s="128">
        <f>[1]Centrala!N40</f>
        <v>3</v>
      </c>
      <c r="O40" s="129">
        <f>[1]Centrala!O40</f>
        <v>45974830</v>
      </c>
      <c r="P40" s="129">
        <f>[1]Centrala!P40</f>
        <v>32182380.999999996</v>
      </c>
      <c r="Q40" s="130">
        <f t="shared" si="3"/>
        <v>0.99654749669709486</v>
      </c>
      <c r="R40" s="131">
        <f>[1]Centrala!R40</f>
        <v>0</v>
      </c>
      <c r="S40" s="129">
        <f>[1]Centrala!S40</f>
        <v>0</v>
      </c>
      <c r="T40" s="129">
        <f>[1]Centrala!T40</f>
        <v>0</v>
      </c>
      <c r="U40" s="132">
        <f>[1]Centrala!U40</f>
        <v>0</v>
      </c>
      <c r="V40" s="129">
        <f>[1]Centrala!V40</f>
        <v>0</v>
      </c>
      <c r="W40" s="129">
        <f>[1]Centrala!W40</f>
        <v>0</v>
      </c>
      <c r="X40" s="128">
        <f>[1]Centrala!X40</f>
        <v>3</v>
      </c>
      <c r="Y40" s="129">
        <f>[1]Centrala!Y40</f>
        <v>45974830</v>
      </c>
      <c r="Z40" s="129">
        <f>[1]Centrala!Z40</f>
        <v>32182380.999999996</v>
      </c>
      <c r="AA40" s="130">
        <f t="shared" si="4"/>
        <v>0.99654749669709486</v>
      </c>
      <c r="AB40" s="128">
        <f>[1]Centrala!AB40</f>
        <v>1</v>
      </c>
      <c r="AC40" s="133">
        <f>[1]Centrala!AC40</f>
        <v>1</v>
      </c>
      <c r="AD40" s="129">
        <f>[1]Centrala!AD40</f>
        <v>12800</v>
      </c>
      <c r="AE40" s="129">
        <f>[1]Centrala!AE40</f>
        <v>8960</v>
      </c>
      <c r="AF40" s="130">
        <f t="shared" si="5"/>
        <v>2.7745198748364733E-4</v>
      </c>
      <c r="AG40" s="131">
        <f>[1]Dolnośląskie!AG40+'[1]Kujawsko-Pomorskie'!AF40+[1]Lubelskie!AG40+[1]Lubuskie!AG40+[1]Łódzkie!AG40+[1]Małopolskie!AF40+[1]Mazowieckie!AG40+[1]Opolskie!AG40+[1]Podkarpackie!AG40+[1]Podlaskie!AG40+[1]Pomorskie!AG40+[1]Śląskie!AG40+[1]Świętokrzyskie!AG40+'[1]Warmińsko-Mazurskie'!AG40+[1]Wielkopolskie!AG40+[1]Zachodniopomorskie!AG40</f>
        <v>0</v>
      </c>
      <c r="AH40" s="129">
        <f>[1]Dolnośląskie!AH40+'[1]Kujawsko-Pomorskie'!AG40+[1]Lubelskie!AH40+[1]Lubuskie!AH40+[1]Łódzkie!AH40+[1]Małopolskie!AG40+[1]Mazowieckie!AH40+[1]Opolskie!AH40+[1]Podkarpackie!AH40+[1]Podlaskie!AH40+[1]Pomorskie!AH40+[1]Śląskie!AH40+[1]Świętokrzyskie!AH40+'[1]Warmińsko-Mazurskie'!AH40+[1]Wielkopolskie!AH40+[1]Zachodniopomorskie!AH40</f>
        <v>0</v>
      </c>
      <c r="AI40" s="134">
        <f>[1]Dolnośląskie!AI40+'[1]Kujawsko-Pomorskie'!AH40+[1]Lubelskie!AI40+[1]Lubuskie!AI40+[1]Łódzkie!AI40+[1]Małopolskie!AH40+[1]Mazowieckie!AI40+[1]Opolskie!AI40+[1]Podkarpackie!AI40+[1]Podlaskie!AI40+[1]Pomorskie!AI40+[1]Śląskie!AI40+[1]Świętokrzyskie!AI40+'[1]Warmińsko-Mazurskie'!AI40+[1]Wielkopolskie!AI40+[1]Zachodniopomorskie!AI40</f>
        <v>0</v>
      </c>
      <c r="AJ40" s="128">
        <f>[1]Centrala!AJ40</f>
        <v>1</v>
      </c>
      <c r="AK40" s="135">
        <f>[1]Centrala!AK40</f>
        <v>1</v>
      </c>
      <c r="AL40" s="129">
        <f>[1]Centrala!AL40</f>
        <v>12800</v>
      </c>
      <c r="AM40" s="129">
        <f>[1]Centrala!AM40</f>
        <v>8960</v>
      </c>
      <c r="AN40" s="129">
        <v>0</v>
      </c>
      <c r="AO40" s="129">
        <v>0</v>
      </c>
      <c r="AP40" s="130">
        <f t="shared" si="6"/>
        <v>2.7745198748364733E-4</v>
      </c>
      <c r="AQ40" s="128">
        <v>1</v>
      </c>
      <c r="AR40" s="129" t="s">
        <v>69</v>
      </c>
      <c r="AS40" s="129" t="s">
        <v>70</v>
      </c>
      <c r="AT40" s="136">
        <f t="shared" si="7"/>
        <v>2.7745198748364733E-4</v>
      </c>
      <c r="AX40" s="74"/>
      <c r="AY40" s="101"/>
    </row>
    <row r="41" spans="1:51" s="87" customFormat="1" ht="28.5" collapsed="1" x14ac:dyDescent="0.25">
      <c r="A41" s="89" t="s">
        <v>71</v>
      </c>
      <c r="B41" s="90">
        <v>37735727.078160003</v>
      </c>
      <c r="C41" s="91">
        <f>[1]Centrala!C41</f>
        <v>3</v>
      </c>
      <c r="D41" s="92">
        <f>[1]Centrala!D41</f>
        <v>37065688.18</v>
      </c>
      <c r="E41" s="92">
        <f>[1]Centrala!E41</f>
        <v>29652550.544</v>
      </c>
      <c r="F41" s="93">
        <f t="shared" si="1"/>
        <v>0.98224391180346982</v>
      </c>
      <c r="G41" s="91">
        <v>3</v>
      </c>
      <c r="H41" s="92">
        <v>37065688.18</v>
      </c>
      <c r="I41" s="92">
        <v>29652550.544</v>
      </c>
      <c r="J41" s="94">
        <f t="shared" si="2"/>
        <v>0.98224391180346982</v>
      </c>
      <c r="K41" s="128">
        <f>[1]Centrala!K41</f>
        <v>0</v>
      </c>
      <c r="L41" s="129">
        <f>[1]Centrala!L41</f>
        <v>0</v>
      </c>
      <c r="M41" s="129">
        <f>[1]Centrala!M41</f>
        <v>0</v>
      </c>
      <c r="N41" s="128">
        <f>[1]Centrala!N41</f>
        <v>3</v>
      </c>
      <c r="O41" s="129">
        <f>[1]Centrala!O41</f>
        <v>35893840.240000002</v>
      </c>
      <c r="P41" s="129">
        <f>[1]Centrala!P41</f>
        <v>28715072.18</v>
      </c>
      <c r="Q41" s="130">
        <f t="shared" si="3"/>
        <v>0.95118984101339832</v>
      </c>
      <c r="R41" s="131">
        <f>[1]Centrala!R41</f>
        <v>0</v>
      </c>
      <c r="S41" s="129">
        <f>[1]Centrala!S41</f>
        <v>0</v>
      </c>
      <c r="T41" s="129">
        <f>[1]Centrala!T41</f>
        <v>0</v>
      </c>
      <c r="U41" s="132">
        <f>[1]Centrala!U41</f>
        <v>0</v>
      </c>
      <c r="V41" s="129">
        <f>[1]Centrala!V41</f>
        <v>0</v>
      </c>
      <c r="W41" s="129">
        <f>[1]Centrala!W41</f>
        <v>0</v>
      </c>
      <c r="X41" s="128">
        <f>[1]Centrala!X41</f>
        <v>3</v>
      </c>
      <c r="Y41" s="129">
        <f>[1]Centrala!Y41</f>
        <v>35893840.240000002</v>
      </c>
      <c r="Z41" s="129">
        <f>[1]Centrala!Z41</f>
        <v>28715072.18</v>
      </c>
      <c r="AA41" s="130">
        <f t="shared" si="4"/>
        <v>0.95118984101339832</v>
      </c>
      <c r="AB41" s="128">
        <f>[1]Centrala!AB41</f>
        <v>2</v>
      </c>
      <c r="AC41" s="133">
        <f>[1]Centrala!AC41</f>
        <v>3</v>
      </c>
      <c r="AD41" s="129">
        <f>[1]Centrala!AD41</f>
        <v>15448433.560000001</v>
      </c>
      <c r="AE41" s="129">
        <f>[1]Centrala!AE41</f>
        <v>12358746.848000001</v>
      </c>
      <c r="AF41" s="130">
        <f t="shared" si="5"/>
        <v>0.4093848126472423</v>
      </c>
      <c r="AG41" s="131">
        <f>[1]Centrala!AG41</f>
        <v>0</v>
      </c>
      <c r="AH41" s="129">
        <f>[1]Centrala!AH41</f>
        <v>0</v>
      </c>
      <c r="AI41" s="134">
        <f>[1]Dolnośląskie!AI41+'[1]Kujawsko-Pomorskie'!AH41+[1]Lubelskie!AI41+[1]Lubuskie!AI41+[1]Łódzkie!AI41+[1]Małopolskie!AH41+[1]Mazowieckie!AI41+[1]Opolskie!AI41+[1]Podkarpackie!AI41+[1]Podlaskie!AI41+[1]Pomorskie!AI41+[1]Śląskie!AI41+[1]Świętokrzyskie!AI41+'[1]Warmińsko-Mazurskie'!AI41+[1]Wielkopolskie!AI41+[1]Zachodniopomorskie!AI41</f>
        <v>0</v>
      </c>
      <c r="AJ41" s="128">
        <f>[1]Centrala!AJ41</f>
        <v>4</v>
      </c>
      <c r="AK41" s="135">
        <f>[1]Centrala!AK41</f>
        <v>3</v>
      </c>
      <c r="AL41" s="129">
        <f>[1]Centrala!AL41</f>
        <v>24728322.920000002</v>
      </c>
      <c r="AM41" s="129">
        <f>[1]Centrala!AM41</f>
        <v>19782658.32</v>
      </c>
      <c r="AN41" s="129">
        <f>[1]Centrala!AN41</f>
        <v>4266666.6666666558</v>
      </c>
      <c r="AO41" s="129">
        <f>[1]Centrala!AO41</f>
        <v>3200000</v>
      </c>
      <c r="AP41" s="130">
        <f t="shared" si="6"/>
        <v>0.65530267559921507</v>
      </c>
      <c r="AQ41" s="128">
        <v>3</v>
      </c>
      <c r="AR41" s="129">
        <v>20728322.920000002</v>
      </c>
      <c r="AS41" s="129">
        <v>16582658.32</v>
      </c>
      <c r="AT41" s="136">
        <f t="shared" si="7"/>
        <v>0.549302332960659</v>
      </c>
      <c r="AX41" s="74"/>
      <c r="AY41" s="101"/>
    </row>
    <row r="42" spans="1:51" s="115" customFormat="1" ht="54" hidden="1" x14ac:dyDescent="0.25">
      <c r="A42" s="114" t="s">
        <v>72</v>
      </c>
      <c r="B42" s="61">
        <f>B43+B44+B45</f>
        <v>0</v>
      </c>
      <c r="C42" s="62">
        <f>C43+C44+C45</f>
        <v>0</v>
      </c>
      <c r="D42" s="63">
        <f t="shared" ref="D42:AS42" si="17">D43+D44+D45</f>
        <v>0</v>
      </c>
      <c r="E42" s="63">
        <f t="shared" si="17"/>
        <v>0</v>
      </c>
      <c r="F42" s="64" t="e">
        <f t="shared" si="1"/>
        <v>#DIV/0!</v>
      </c>
      <c r="G42" s="62">
        <f t="shared" si="17"/>
        <v>0</v>
      </c>
      <c r="H42" s="63">
        <f t="shared" si="17"/>
        <v>0</v>
      </c>
      <c r="I42" s="63">
        <f t="shared" si="17"/>
        <v>0</v>
      </c>
      <c r="J42" s="65" t="e">
        <f t="shared" si="2"/>
        <v>#DIV/0!</v>
      </c>
      <c r="K42" s="62">
        <f t="shared" si="17"/>
        <v>0</v>
      </c>
      <c r="L42" s="63">
        <f t="shared" si="17"/>
        <v>0</v>
      </c>
      <c r="M42" s="70">
        <f t="shared" si="17"/>
        <v>0</v>
      </c>
      <c r="N42" s="62">
        <f t="shared" si="17"/>
        <v>0</v>
      </c>
      <c r="O42" s="63">
        <f t="shared" si="17"/>
        <v>0</v>
      </c>
      <c r="P42" s="63">
        <f t="shared" si="17"/>
        <v>0</v>
      </c>
      <c r="Q42" s="68" t="e">
        <f t="shared" si="3"/>
        <v>#DIV/0!</v>
      </c>
      <c r="R42" s="69">
        <f t="shared" si="17"/>
        <v>0</v>
      </c>
      <c r="S42" s="63">
        <f t="shared" si="17"/>
        <v>0</v>
      </c>
      <c r="T42" s="70">
        <f t="shared" si="17"/>
        <v>0</v>
      </c>
      <c r="U42" s="71">
        <f t="shared" si="17"/>
        <v>0</v>
      </c>
      <c r="V42" s="63">
        <f t="shared" si="17"/>
        <v>0</v>
      </c>
      <c r="W42" s="70">
        <f t="shared" si="17"/>
        <v>0</v>
      </c>
      <c r="X42" s="62">
        <f t="shared" si="17"/>
        <v>0</v>
      </c>
      <c r="Y42" s="63">
        <f t="shared" si="17"/>
        <v>0</v>
      </c>
      <c r="Z42" s="63">
        <f t="shared" si="17"/>
        <v>0</v>
      </c>
      <c r="AA42" s="68" t="e">
        <f t="shared" si="4"/>
        <v>#DIV/0!</v>
      </c>
      <c r="AB42" s="137">
        <f>[1]Centrala!AB42</f>
        <v>0</v>
      </c>
      <c r="AC42" s="72">
        <f t="shared" si="17"/>
        <v>0</v>
      </c>
      <c r="AD42" s="63">
        <f t="shared" si="17"/>
        <v>0</v>
      </c>
      <c r="AE42" s="63">
        <f t="shared" si="17"/>
        <v>0</v>
      </c>
      <c r="AF42" s="68" t="e">
        <f t="shared" si="5"/>
        <v>#DIV/0!</v>
      </c>
      <c r="AG42" s="73">
        <f t="shared" si="17"/>
        <v>0</v>
      </c>
      <c r="AH42" s="63">
        <f t="shared" si="17"/>
        <v>0</v>
      </c>
      <c r="AI42" s="70">
        <f t="shared" si="17"/>
        <v>0</v>
      </c>
      <c r="AJ42" s="62">
        <f t="shared" si="17"/>
        <v>0</v>
      </c>
      <c r="AK42" s="138"/>
      <c r="AL42" s="63">
        <f t="shared" si="17"/>
        <v>0</v>
      </c>
      <c r="AM42" s="63">
        <f t="shared" si="17"/>
        <v>0</v>
      </c>
      <c r="AN42" s="63">
        <f t="shared" si="17"/>
        <v>0</v>
      </c>
      <c r="AO42" s="63">
        <f t="shared" si="17"/>
        <v>0</v>
      </c>
      <c r="AP42" s="68" t="e">
        <f t="shared" si="6"/>
        <v>#DIV/0!</v>
      </c>
      <c r="AQ42" s="62">
        <f t="shared" si="17"/>
        <v>0</v>
      </c>
      <c r="AR42" s="63">
        <f t="shared" si="17"/>
        <v>0</v>
      </c>
      <c r="AS42" s="63">
        <f t="shared" si="17"/>
        <v>0</v>
      </c>
      <c r="AT42" s="65" t="e">
        <f t="shared" si="7"/>
        <v>#DIV/0!</v>
      </c>
      <c r="AX42" s="74"/>
      <c r="AY42" s="44"/>
    </row>
    <row r="43" spans="1:51" ht="36" hidden="1" x14ac:dyDescent="0.25">
      <c r="A43" s="89" t="s">
        <v>73</v>
      </c>
      <c r="B43" s="139"/>
      <c r="C43" s="140">
        <f>[1]Dolnośląskie!C43+'[1]Kujawsko-Pomorskie'!C43+[1]Lubelskie!C43+[1]Lubuskie!C43+[1]Łódzkie!C43+[1]Małopolskie!C43+[1]Mazowieckie!C43+[1]Opolskie!C43+[1]Podkarpackie!C43+[1]Podlaskie!C43+[1]Pomorskie!C43+[1]Śląskie!C43+[1]Świętokrzyskie!C43+'[1]Warmińsko-Mazurskie'!C43+[1]Wielkopolskie!C43+[1]Zachodniopomorskie!C43</f>
        <v>0</v>
      </c>
      <c r="D43" s="141">
        <f>[1]Dolnośląskie!D43+'[1]Kujawsko-Pomorskie'!D43+[1]Lubelskie!D43+[1]Lubuskie!D43+[1]Łódzkie!D43+[1]Małopolskie!D43+[1]Mazowieckie!D43+[1]Opolskie!D43+[1]Podkarpackie!D43+[1]Podlaskie!D43+[1]Pomorskie!D43+[1]Śląskie!D43+[1]Świętokrzyskie!D43+'[1]Warmińsko-Mazurskie'!D43+[1]Wielkopolskie!D43+[1]Zachodniopomorskie!D43</f>
        <v>0</v>
      </c>
      <c r="E43" s="141">
        <f>[1]Dolnośląskie!E43+'[1]Kujawsko-Pomorskie'!E43+[1]Lubelskie!E43+[1]Lubuskie!E43+[1]Łódzkie!E43+[1]Małopolskie!E43+[1]Mazowieckie!E43+[1]Opolskie!E43+[1]Podkarpackie!E43+[1]Podlaskie!E43+[1]Pomorskie!E43+[1]Śląskie!E43+[1]Świętokrzyskie!E43+'[1]Warmińsko-Mazurskie'!E43+[1]Wielkopolskie!E43+[1]Zachodniopomorskie!E43</f>
        <v>0</v>
      </c>
      <c r="F43" s="142" t="e">
        <f t="shared" si="1"/>
        <v>#DIV/0!</v>
      </c>
      <c r="G43" s="140">
        <f>[1]Dolnośląskie!G43+'[1]Kujawsko-Pomorskie'!F43+[1]Lubelskie!G43+[1]Lubuskie!G43+[1]Łódzkie!G43+[1]Małopolskie!F43+[1]Mazowieckie!G43+[1]Opolskie!G43+[1]Podkarpackie!G43+[1]Podlaskie!G43+[1]Pomorskie!G43+[1]Śląskie!G43+[1]Świętokrzyskie!G43+'[1]Warmińsko-Mazurskie'!G43+[1]Wielkopolskie!G43+[1]Zachodniopomorskie!G43</f>
        <v>0</v>
      </c>
      <c r="H43" s="141">
        <f>[1]Dolnośląskie!H43+'[1]Kujawsko-Pomorskie'!G43+[1]Lubelskie!H43+[1]Lubuskie!H43+[1]Łódzkie!H43+[1]Małopolskie!G43+[1]Mazowieckie!H43+[1]Opolskie!H43+[1]Podkarpackie!H43+[1]Podlaskie!H43+[1]Pomorskie!H43+[1]Śląskie!H43+[1]Świętokrzyskie!H43+'[1]Warmińsko-Mazurskie'!H43+[1]Wielkopolskie!H43+[1]Zachodniopomorskie!H43</f>
        <v>0</v>
      </c>
      <c r="I43" s="141">
        <f>[1]Dolnośląskie!I43+'[1]Kujawsko-Pomorskie'!H43+[1]Lubelskie!I43+[1]Lubuskie!I43+[1]Łódzkie!I43+[1]Małopolskie!H43+[1]Mazowieckie!I43+[1]Opolskie!I43+[1]Podkarpackie!I43+[1]Podlaskie!I43+[1]Pomorskie!I43+[1]Śląskie!I43+[1]Świętokrzyskie!I43+'[1]Warmińsko-Mazurskie'!I43+[1]Wielkopolskie!I43+[1]Zachodniopomorskie!I43</f>
        <v>0</v>
      </c>
      <c r="J43" s="143" t="e">
        <f t="shared" si="2"/>
        <v>#DIV/0!</v>
      </c>
      <c r="K43" s="140">
        <f>[1]Dolnośląskie!K43+'[1]Kujawsko-Pomorskie'!J43+[1]Lubelskie!K43+[1]Lubuskie!K43+[1]Łódzkie!K43+[1]Małopolskie!J43+[1]Mazowieckie!K43+[1]Opolskie!K43+[1]Podkarpackie!K43+[1]Podlaskie!K43+[1]Pomorskie!K43+[1]Śląskie!K43+[1]Świętokrzyskie!K43+'[1]Warmińsko-Mazurskie'!K43+[1]Wielkopolskie!K43+[1]Zachodniopomorskie!K43</f>
        <v>0</v>
      </c>
      <c r="L43" s="141">
        <f>[1]Dolnośląskie!L43+'[1]Kujawsko-Pomorskie'!K43+[1]Lubelskie!L43+[1]Lubuskie!L43+[1]Łódzkie!L43+[1]Małopolskie!K43+[1]Mazowieckie!L43+[1]Opolskie!L43+[1]Podkarpackie!L43+[1]Podlaskie!L43+[1]Pomorskie!L43+[1]Śląskie!L43+[1]Świętokrzyskie!L43+'[1]Warmińsko-Mazurskie'!L43+[1]Wielkopolskie!L43+[1]Zachodniopomorskie!L43</f>
        <v>0</v>
      </c>
      <c r="M43" s="144">
        <f>[1]Dolnośląskie!M43+'[1]Kujawsko-Pomorskie'!L43+[1]Lubelskie!M43+[1]Lubuskie!M43+[1]Łódzkie!M43+[1]Małopolskie!L43+[1]Mazowieckie!M43+[1]Opolskie!M43+[1]Podkarpackie!M43+[1]Podlaskie!M43+[1]Pomorskie!M43+[1]Śląskie!M43+[1]Świętokrzyskie!M43+'[1]Warmińsko-Mazurskie'!M43+[1]Wielkopolskie!M43+[1]Zachodniopomorskie!M43</f>
        <v>0</v>
      </c>
      <c r="N43" s="140">
        <f>[1]Dolnośląskie!N43+'[1]Kujawsko-Pomorskie'!M43+[1]Lubelskie!N43+[1]Lubuskie!N43+[1]Łódzkie!N43+[1]Małopolskie!M43+[1]Mazowieckie!N43+[1]Opolskie!N43+[1]Podkarpackie!N43+[1]Podlaskie!N43+[1]Pomorskie!N43+[1]Śląskie!N43+[1]Świętokrzyskie!N43+'[1]Warmińsko-Mazurskie'!N43+[1]Wielkopolskie!N43+[1]Zachodniopomorskie!N43</f>
        <v>0</v>
      </c>
      <c r="O43" s="141">
        <f>[1]Dolnośląskie!O43+'[1]Kujawsko-Pomorskie'!N43+[1]Lubelskie!O43+[1]Lubuskie!O43+[1]Łódzkie!O43+[1]Małopolskie!N43+[1]Mazowieckie!O43+[1]Opolskie!O43+[1]Podkarpackie!O43+[1]Podlaskie!O43+[1]Pomorskie!O43+[1]Śląskie!O43+[1]Świętokrzyskie!O43+'[1]Warmińsko-Mazurskie'!O43+[1]Wielkopolskie!O43+[1]Zachodniopomorskie!O43</f>
        <v>0</v>
      </c>
      <c r="P43" s="141">
        <f>[1]Dolnośląskie!P43+'[1]Kujawsko-Pomorskie'!O43+[1]Lubelskie!P43+[1]Lubuskie!P43+[1]Łódzkie!P43+[1]Małopolskie!O43+[1]Mazowieckie!P43+[1]Opolskie!P43+[1]Podkarpackie!P43+[1]Podlaskie!P43+[1]Pomorskie!P43+[1]Śląskie!P43+[1]Świętokrzyskie!P43+'[1]Warmińsko-Mazurskie'!P43+[1]Wielkopolskie!P43+[1]Zachodniopomorskie!P43</f>
        <v>0</v>
      </c>
      <c r="Q43" s="145" t="e">
        <f t="shared" si="3"/>
        <v>#DIV/0!</v>
      </c>
      <c r="R43" s="146">
        <f>[1]Dolnośląskie!R43+'[1]Kujawsko-Pomorskie'!Q43+[1]Lubelskie!R43+[1]Lubuskie!R43+[1]Łódzkie!R43+[1]Małopolskie!Q43+[1]Mazowieckie!R43+[1]Opolskie!R43+[1]Podkarpackie!R43+[1]Podlaskie!R43+[1]Pomorskie!R43+[1]Śląskie!R43+[1]Świętokrzyskie!R43+'[1]Warmińsko-Mazurskie'!R43+[1]Wielkopolskie!R43+[1]Zachodniopomorskie!R43</f>
        <v>0</v>
      </c>
      <c r="S43" s="141">
        <f>[1]Dolnośląskie!S43+'[1]Kujawsko-Pomorskie'!R43+[1]Lubelskie!S43+[1]Lubuskie!S43+[1]Łódzkie!S43+[1]Małopolskie!R43+[1]Mazowieckie!S43+[1]Opolskie!S43+[1]Podkarpackie!S43+[1]Podlaskie!S43+[1]Pomorskie!S43+[1]Śląskie!S43+[1]Świętokrzyskie!S43+'[1]Warmińsko-Mazurskie'!S43+[1]Wielkopolskie!S43+[1]Zachodniopomorskie!S43</f>
        <v>0</v>
      </c>
      <c r="T43" s="144">
        <f>[1]Dolnośląskie!T43+'[1]Kujawsko-Pomorskie'!S43+[1]Lubelskie!T43+[1]Lubuskie!T43+[1]Łódzkie!T43+[1]Małopolskie!S43+[1]Mazowieckie!T43+[1]Opolskie!T43+[1]Podkarpackie!T43+[1]Podlaskie!T43+[1]Pomorskie!T43+[1]Śląskie!T43+[1]Świętokrzyskie!T43+'[1]Warmińsko-Mazurskie'!T43+[1]Wielkopolskie!T43+[1]Zachodniopomorskie!T43</f>
        <v>0</v>
      </c>
      <c r="U43" s="147">
        <f>[1]Dolnośląskie!U43+'[1]Kujawsko-Pomorskie'!T43+[1]Lubelskie!U43+[1]Lubuskie!U43+[1]Łódzkie!U43+[1]Małopolskie!T43+[1]Mazowieckie!U43+[1]Opolskie!U43+[1]Podkarpackie!U43+[1]Podlaskie!U43+[1]Pomorskie!U43+[1]Śląskie!U43+[1]Świętokrzyskie!U43+'[1]Warmińsko-Mazurskie'!U43+[1]Wielkopolskie!U43+[1]Zachodniopomorskie!U43</f>
        <v>0</v>
      </c>
      <c r="V43" s="141">
        <f>[1]Dolnośląskie!V43+'[1]Kujawsko-Pomorskie'!U43+[1]Lubelskie!V43+[1]Lubuskie!V43+[1]Łódzkie!V43+[1]Małopolskie!U43+[1]Mazowieckie!V43+[1]Opolskie!V43+[1]Podkarpackie!V43+[1]Podlaskie!V43+[1]Pomorskie!V43+[1]Śląskie!V43+[1]Świętokrzyskie!V43+'[1]Warmińsko-Mazurskie'!V43+[1]Wielkopolskie!V43+[1]Zachodniopomorskie!V43</f>
        <v>0</v>
      </c>
      <c r="W43" s="144">
        <f>[1]Dolnośląskie!W43+'[1]Kujawsko-Pomorskie'!V43+[1]Lubelskie!W43+[1]Lubuskie!W43+[1]Łódzkie!W43+[1]Małopolskie!V43+[1]Mazowieckie!W43+[1]Opolskie!W43+[1]Podkarpackie!W43+[1]Podlaskie!W43+[1]Pomorskie!W43+[1]Śląskie!W43+[1]Świętokrzyskie!W43+'[1]Warmińsko-Mazurskie'!W43+[1]Wielkopolskie!W43+[1]Zachodniopomorskie!W43</f>
        <v>0</v>
      </c>
      <c r="X43" s="140">
        <f>[1]Dolnośląskie!X43+'[1]Kujawsko-Pomorskie'!W43+[1]Lubelskie!X43+[1]Lubuskie!X43+[1]Łódzkie!X43+[1]Małopolskie!W43+[1]Mazowieckie!X43+[1]Opolskie!X43+[1]Podkarpackie!X43+[1]Podlaskie!X43+[1]Pomorskie!X43+[1]Śląskie!X43+[1]Świętokrzyskie!X43+'[1]Warmińsko-Mazurskie'!X43+[1]Wielkopolskie!X43+[1]Zachodniopomorskie!X43</f>
        <v>0</v>
      </c>
      <c r="Y43" s="141">
        <f>[1]Dolnośląskie!Y43+'[1]Kujawsko-Pomorskie'!X43+[1]Lubelskie!Y43+[1]Lubuskie!Y43+[1]Łódzkie!Y43+[1]Małopolskie!X43+[1]Mazowieckie!Y43+[1]Opolskie!Y43+[1]Podkarpackie!Y43+[1]Podlaskie!Y43+[1]Pomorskie!Y43+[1]Śląskie!Y43+[1]Świętokrzyskie!Y43+'[1]Warmińsko-Mazurskie'!Y43+[1]Wielkopolskie!Y43+[1]Zachodniopomorskie!Y43</f>
        <v>0</v>
      </c>
      <c r="Z43" s="141">
        <f>[1]Dolnośląskie!Z43+'[1]Kujawsko-Pomorskie'!Y43+[1]Lubelskie!Z43+[1]Lubuskie!Z43+[1]Łódzkie!Z43+[1]Małopolskie!Y43+[1]Mazowieckie!Z43+[1]Opolskie!Z43+[1]Podkarpackie!Z43+[1]Podlaskie!Z43+[1]Pomorskie!Z43+[1]Śląskie!Z43+[1]Świętokrzyskie!Z43+'[1]Warmińsko-Mazurskie'!Z43+[1]Wielkopolskie!Z43+[1]Zachodniopomorskie!Z43</f>
        <v>0</v>
      </c>
      <c r="AA43" s="145" t="e">
        <f t="shared" si="4"/>
        <v>#DIV/0!</v>
      </c>
      <c r="AB43" s="140">
        <f>[1]Centrala!AB43</f>
        <v>0</v>
      </c>
      <c r="AC43" s="148">
        <f>[1]Dolnośląskie!AC43+'[1]Kujawsko-Pomorskie'!AB43+[1]Lubelskie!AC43+[1]Lubuskie!AC43+[1]Łódzkie!AC43+[1]Małopolskie!AB43+[1]Mazowieckie!AC43+[1]Opolskie!AC43+[1]Podkarpackie!AC43+[1]Podlaskie!AC43+[1]Pomorskie!AC43+[1]Śląskie!AC43+[1]Świętokrzyskie!AC43+'[1]Warmińsko-Mazurskie'!AC43+[1]Wielkopolskie!AC43+[1]Zachodniopomorskie!AC43</f>
        <v>0</v>
      </c>
      <c r="AD43" s="141">
        <f>[1]Dolnośląskie!AD43+'[1]Kujawsko-Pomorskie'!AC43+[1]Lubelskie!AD43+[1]Lubuskie!AD43+[1]Łódzkie!AD43+[1]Małopolskie!AC43+[1]Mazowieckie!AD43+[1]Opolskie!AD43+[1]Podkarpackie!AD43+[1]Podlaskie!AD43+[1]Pomorskie!AD43+[1]Śląskie!AD43+[1]Świętokrzyskie!AD43+'[1]Warmińsko-Mazurskie'!AD43+[1]Wielkopolskie!AD43+[1]Zachodniopomorskie!AD43</f>
        <v>0</v>
      </c>
      <c r="AE43" s="141">
        <f>[1]Dolnośląskie!AE43+'[1]Kujawsko-Pomorskie'!AD43+[1]Lubelskie!AE43+[1]Lubuskie!AE43+[1]Łódzkie!AE43+[1]Małopolskie!AD43+[1]Mazowieckie!AE43+[1]Opolskie!AE43+[1]Podkarpackie!AE43+[1]Podlaskie!AE43+[1]Pomorskie!AE43+[1]Śląskie!AE43+[1]Świętokrzyskie!AE43+'[1]Warmińsko-Mazurskie'!AE43+[1]Wielkopolskie!AE43+[1]Zachodniopomorskie!AE43</f>
        <v>0</v>
      </c>
      <c r="AF43" s="145" t="e">
        <f t="shared" si="5"/>
        <v>#DIV/0!</v>
      </c>
      <c r="AG43" s="149">
        <f>[1]Dolnośląskie!AG43+'[1]Kujawsko-Pomorskie'!AF43+[1]Lubelskie!AG43+[1]Lubuskie!AG43+[1]Łódzkie!AG43+[1]Małopolskie!AF43+[1]Mazowieckie!AG43+[1]Opolskie!AG43+[1]Podkarpackie!AG43+[1]Podlaskie!AG43+[1]Pomorskie!AG43+[1]Śląskie!AG43+[1]Świętokrzyskie!AG43+'[1]Warmińsko-Mazurskie'!AG43+[1]Wielkopolskie!AG43+[1]Zachodniopomorskie!AG43</f>
        <v>0</v>
      </c>
      <c r="AH43" s="141">
        <f>[1]Dolnośląskie!AH43+'[1]Kujawsko-Pomorskie'!AG43+[1]Lubelskie!AH43+[1]Lubuskie!AH43+[1]Łódzkie!AH43+[1]Małopolskie!AG43+[1]Mazowieckie!AH43+[1]Opolskie!AH43+[1]Podkarpackie!AH43+[1]Podlaskie!AH43+[1]Pomorskie!AH43+[1]Śląskie!AH43+[1]Świętokrzyskie!AH43+'[1]Warmińsko-Mazurskie'!AH43+[1]Wielkopolskie!AH43+[1]Zachodniopomorskie!AH43</f>
        <v>0</v>
      </c>
      <c r="AI43" s="144">
        <f>[1]Dolnośląskie!AI43+'[1]Kujawsko-Pomorskie'!AH43+[1]Lubelskie!AI43+[1]Lubuskie!AI43+[1]Łódzkie!AI43+[1]Małopolskie!AH43+[1]Mazowieckie!AI43+[1]Opolskie!AI43+[1]Podkarpackie!AI43+[1]Podlaskie!AI43+[1]Pomorskie!AI43+[1]Śląskie!AI43+[1]Świętokrzyskie!AI43+'[1]Warmińsko-Mazurskie'!AI43+[1]Wielkopolskie!AI43+[1]Zachodniopomorskie!AI43</f>
        <v>0</v>
      </c>
      <c r="AJ43" s="140">
        <f>[1]Dolnośląskie!AJ43+'[1]Kujawsko-Pomorskie'!AI43+[1]Lubelskie!AJ43+[1]Lubuskie!AK43+[1]Łódzkie!AK43+[1]Małopolskie!AI43+[1]Mazowieckie!AJ43+[1]Opolskie!AJ43+[1]Podkarpackie!AJ43+[1]Podlaskie!AJ43+[1]Pomorskie!AJ43+[1]Śląskie!AK43+[1]Świętokrzyskie!AJ43+'[1]Warmińsko-Mazurskie'!AJ43+[1]Wielkopolskie!AJ43+[1]Zachodniopomorskie!AJ43</f>
        <v>0</v>
      </c>
      <c r="AK43" s="150"/>
      <c r="AL43" s="141">
        <f>[1]Dolnośląskie!AL43+'[1]Kujawsko-Pomorskie'!AK43+[1]Lubelskie!AL43+[1]Lubuskie!AL43+[1]Łódzkie!AL43+[1]Małopolskie!AK43+[1]Mazowieckie!AL43+[1]Opolskie!AL43+[1]Podkarpackie!AL43+[1]Podlaskie!AL43+[1]Pomorskie!AK43+[1]Śląskie!AL43+[1]Świętokrzyskie!AK43+'[1]Warmińsko-Mazurskie'!AL43+[1]Wielkopolskie!AL43+[1]Zachodniopomorskie!AL43</f>
        <v>0</v>
      </c>
      <c r="AM43" s="141">
        <f>[1]Dolnośląskie!AM43+'[1]Kujawsko-Pomorskie'!AL43+[1]Lubelskie!AM43+[1]Lubuskie!AM43+[1]Łódzkie!AM43+[1]Małopolskie!AL43+[1]Mazowieckie!AM43+[1]Opolskie!AM43+[1]Podkarpackie!AM43+[1]Podlaskie!AM43+[1]Pomorskie!AM43+[1]Śląskie!AM43+[1]Świętokrzyskie!AL43+'[1]Warmińsko-Mazurskie'!AM43+[1]Wielkopolskie!AM43+[1]Zachodniopomorskie!AM43</f>
        <v>0</v>
      </c>
      <c r="AN43" s="141">
        <f>[1]Dolnośląskie!AN43+'[1]Kujawsko-Pomorskie'!AM43+[1]Lubelskie!AN43+[1]Lubuskie!AN43+[1]Łódzkie!AN43+[1]Małopolskie!AM43+[1]Mazowieckie!AN43+[1]Opolskie!AN43+[1]Podkarpackie!AN43+[1]Podlaskie!AN43+[1]Pomorskie!AN43+[1]Śląskie!AN43+[1]Świętokrzyskie!AN43+'[1]Warmińsko-Mazurskie'!AN43+[1]Wielkopolskie!AN43+[1]Zachodniopomorskie!AN43</f>
        <v>0</v>
      </c>
      <c r="AO43" s="151">
        <f>[1]Dolnośląskie!AO43+'[1]Kujawsko-Pomorskie'!AN43+[1]Lubelskie!AO43+[1]Lubuskie!AO43+[1]Łódzkie!AO43+[1]Małopolskie!AN43+[1]Mazowieckie!AO43+[1]Opolskie!AO43+[1]Podkarpackie!AO43+[1]Podlaskie!AO43+[1]Pomorskie!AO43+[1]Śląskie!AO43+[1]Świętokrzyskie!AO43+'[1]Warmińsko-Mazurskie'!AO43+[1]Wielkopolskie!AO43+[1]Zachodniopomorskie!AO43</f>
        <v>0</v>
      </c>
      <c r="AP43" s="152" t="e">
        <f t="shared" si="6"/>
        <v>#DIV/0!</v>
      </c>
      <c r="AQ43" s="153">
        <v>0</v>
      </c>
      <c r="AR43" s="151">
        <v>0</v>
      </c>
      <c r="AS43" s="151">
        <v>0</v>
      </c>
      <c r="AT43" s="154" t="e">
        <f t="shared" si="7"/>
        <v>#DIV/0!</v>
      </c>
      <c r="AX43" s="74"/>
      <c r="AY43" s="44"/>
    </row>
    <row r="44" spans="1:51" ht="36" hidden="1" x14ac:dyDescent="0.25">
      <c r="A44" s="89" t="s">
        <v>74</v>
      </c>
      <c r="B44" s="139"/>
      <c r="C44" s="140">
        <f>[1]Dolnośląskie!C44+'[1]Kujawsko-Pomorskie'!C44+[1]Lubelskie!C44+[1]Lubuskie!C44+[1]Łódzkie!C44+[1]Małopolskie!C44+[1]Mazowieckie!C44+[1]Opolskie!C44+[1]Podkarpackie!C44+[1]Podlaskie!C44+[1]Pomorskie!C44+[1]Śląskie!C44+[1]Świętokrzyskie!C44+'[1]Warmińsko-Mazurskie'!C44+[1]Wielkopolskie!C44+[1]Zachodniopomorskie!C44</f>
        <v>0</v>
      </c>
      <c r="D44" s="141">
        <f>[1]Dolnośląskie!D44+'[1]Kujawsko-Pomorskie'!D44+[1]Lubelskie!D44+[1]Lubuskie!D44+[1]Łódzkie!D44+[1]Małopolskie!D44+[1]Mazowieckie!D44+[1]Opolskie!D44+[1]Podkarpackie!D44+[1]Podlaskie!D44+[1]Pomorskie!D44+[1]Śląskie!D44+[1]Świętokrzyskie!D44+'[1]Warmińsko-Mazurskie'!D44+[1]Wielkopolskie!D44+[1]Zachodniopomorskie!D44</f>
        <v>0</v>
      </c>
      <c r="E44" s="141">
        <f>[1]Dolnośląskie!E44+'[1]Kujawsko-Pomorskie'!E44+[1]Lubelskie!E44+[1]Lubuskie!E44+[1]Łódzkie!E44+[1]Małopolskie!E44+[1]Mazowieckie!E44+[1]Opolskie!E44+[1]Podkarpackie!E44+[1]Podlaskie!E44+[1]Pomorskie!E44+[1]Śląskie!E44+[1]Świętokrzyskie!E44+'[1]Warmińsko-Mazurskie'!E44+[1]Wielkopolskie!E44+[1]Zachodniopomorskie!E44</f>
        <v>0</v>
      </c>
      <c r="F44" s="142" t="e">
        <f t="shared" si="1"/>
        <v>#DIV/0!</v>
      </c>
      <c r="G44" s="140">
        <f>[1]Dolnośląskie!G44+'[1]Kujawsko-Pomorskie'!F44+[1]Lubelskie!G44+[1]Lubuskie!G44+[1]Łódzkie!G44+[1]Małopolskie!F44+[1]Mazowieckie!G44+[1]Opolskie!G44+[1]Podkarpackie!G44+[1]Podlaskie!G44+[1]Pomorskie!G44+[1]Śląskie!G44+[1]Świętokrzyskie!G44+'[1]Warmińsko-Mazurskie'!G44+[1]Wielkopolskie!G44+[1]Zachodniopomorskie!G44</f>
        <v>0</v>
      </c>
      <c r="H44" s="141">
        <f>[1]Dolnośląskie!H44+'[1]Kujawsko-Pomorskie'!G44+[1]Lubelskie!H44+[1]Lubuskie!H44+[1]Łódzkie!H44+[1]Małopolskie!G44+[1]Mazowieckie!H44+[1]Opolskie!H44+[1]Podkarpackie!H44+[1]Podlaskie!H44+[1]Pomorskie!H44+[1]Śląskie!H44+[1]Świętokrzyskie!H44+'[1]Warmińsko-Mazurskie'!H44+[1]Wielkopolskie!H44+[1]Zachodniopomorskie!H44</f>
        <v>0</v>
      </c>
      <c r="I44" s="141">
        <f>[1]Dolnośląskie!I44+'[1]Kujawsko-Pomorskie'!H44+[1]Lubelskie!I44+[1]Lubuskie!I44+[1]Łódzkie!I44+[1]Małopolskie!H44+[1]Mazowieckie!I44+[1]Opolskie!I44+[1]Podkarpackie!I44+[1]Podlaskie!I44+[1]Pomorskie!I44+[1]Śląskie!I44+[1]Świętokrzyskie!I44+'[1]Warmińsko-Mazurskie'!I44+[1]Wielkopolskie!I44+[1]Zachodniopomorskie!I44</f>
        <v>0</v>
      </c>
      <c r="J44" s="143" t="e">
        <f t="shared" si="2"/>
        <v>#DIV/0!</v>
      </c>
      <c r="K44" s="140">
        <f>[1]Dolnośląskie!K44+'[1]Kujawsko-Pomorskie'!J44+[1]Lubelskie!K44+[1]Lubuskie!K44+[1]Łódzkie!K44+[1]Małopolskie!J44+[1]Mazowieckie!K44+[1]Opolskie!K44+[1]Podkarpackie!K44+[1]Podlaskie!K44+[1]Pomorskie!K44+[1]Śląskie!K44+[1]Świętokrzyskie!K44+'[1]Warmińsko-Mazurskie'!K44+[1]Wielkopolskie!K44+[1]Zachodniopomorskie!K44</f>
        <v>0</v>
      </c>
      <c r="L44" s="141">
        <f>[1]Dolnośląskie!L44+'[1]Kujawsko-Pomorskie'!K44+[1]Lubelskie!L44+[1]Lubuskie!L44+[1]Łódzkie!L44+[1]Małopolskie!K44+[1]Mazowieckie!L44+[1]Opolskie!L44+[1]Podkarpackie!L44+[1]Podlaskie!L44+[1]Pomorskie!L44+[1]Śląskie!L44+[1]Świętokrzyskie!L44+'[1]Warmińsko-Mazurskie'!L44+[1]Wielkopolskie!L44+[1]Zachodniopomorskie!L44</f>
        <v>0</v>
      </c>
      <c r="M44" s="144">
        <f>[1]Dolnośląskie!M44+'[1]Kujawsko-Pomorskie'!L44+[1]Lubelskie!M44+[1]Lubuskie!M44+[1]Łódzkie!M44+[1]Małopolskie!L44+[1]Mazowieckie!M44+[1]Opolskie!M44+[1]Podkarpackie!M44+[1]Podlaskie!M44+[1]Pomorskie!M44+[1]Śląskie!M44+[1]Świętokrzyskie!M44+'[1]Warmińsko-Mazurskie'!M44+[1]Wielkopolskie!M44+[1]Zachodniopomorskie!M44</f>
        <v>0</v>
      </c>
      <c r="N44" s="140">
        <f>[1]Dolnośląskie!N44+'[1]Kujawsko-Pomorskie'!M44+[1]Lubelskie!N44+[1]Lubuskie!N44+[1]Łódzkie!N44+[1]Małopolskie!M44+[1]Mazowieckie!N44+[1]Opolskie!N44+[1]Podkarpackie!N44+[1]Podlaskie!N44+[1]Pomorskie!N44+[1]Śląskie!N44+[1]Świętokrzyskie!N44+'[1]Warmińsko-Mazurskie'!N44+[1]Wielkopolskie!N44+[1]Zachodniopomorskie!N44</f>
        <v>0</v>
      </c>
      <c r="O44" s="141">
        <f>[1]Dolnośląskie!O44+'[1]Kujawsko-Pomorskie'!N44+[1]Lubelskie!O44+[1]Lubuskie!O44+[1]Łódzkie!O44+[1]Małopolskie!N44+[1]Mazowieckie!O44+[1]Opolskie!O44+[1]Podkarpackie!O44+[1]Podlaskie!O44+[1]Pomorskie!O44+[1]Śląskie!O44+[1]Świętokrzyskie!O44+'[1]Warmińsko-Mazurskie'!O44+[1]Wielkopolskie!O44+[1]Zachodniopomorskie!O44</f>
        <v>0</v>
      </c>
      <c r="P44" s="141">
        <f>[1]Dolnośląskie!P44+'[1]Kujawsko-Pomorskie'!O44+[1]Lubelskie!P44+[1]Lubuskie!P44+[1]Łódzkie!P44+[1]Małopolskie!O44+[1]Mazowieckie!P44+[1]Opolskie!P44+[1]Podkarpackie!P44+[1]Podlaskie!P44+[1]Pomorskie!P44+[1]Śląskie!P44+[1]Świętokrzyskie!P44+'[1]Warmińsko-Mazurskie'!P44+[1]Wielkopolskie!P44+[1]Zachodniopomorskie!P44</f>
        <v>0</v>
      </c>
      <c r="Q44" s="145" t="e">
        <f t="shared" si="3"/>
        <v>#DIV/0!</v>
      </c>
      <c r="R44" s="146">
        <f>[1]Dolnośląskie!R44+'[1]Kujawsko-Pomorskie'!Q44+[1]Lubelskie!R44+[1]Lubuskie!R44+[1]Łódzkie!R44+[1]Małopolskie!Q44+[1]Mazowieckie!R44+[1]Opolskie!R44+[1]Podkarpackie!R44+[1]Podlaskie!R44+[1]Pomorskie!R44+[1]Śląskie!R44+[1]Świętokrzyskie!R44+'[1]Warmińsko-Mazurskie'!R44+[1]Wielkopolskie!R44+[1]Zachodniopomorskie!R44</f>
        <v>0</v>
      </c>
      <c r="S44" s="141">
        <f>[1]Dolnośląskie!S44+'[1]Kujawsko-Pomorskie'!R44+[1]Lubelskie!S44+[1]Lubuskie!S44+[1]Łódzkie!S44+[1]Małopolskie!R44+[1]Mazowieckie!S44+[1]Opolskie!S44+[1]Podkarpackie!S44+[1]Podlaskie!S44+[1]Pomorskie!S44+[1]Śląskie!S44+[1]Świętokrzyskie!S44+'[1]Warmińsko-Mazurskie'!S44+[1]Wielkopolskie!S44+[1]Zachodniopomorskie!S44</f>
        <v>0</v>
      </c>
      <c r="T44" s="144">
        <f>[1]Dolnośląskie!T44+'[1]Kujawsko-Pomorskie'!S44+[1]Lubelskie!T44+[1]Lubuskie!T44+[1]Łódzkie!T44+[1]Małopolskie!S44+[1]Mazowieckie!T44+[1]Opolskie!T44+[1]Podkarpackie!T44+[1]Podlaskie!T44+[1]Pomorskie!T44+[1]Śląskie!T44+[1]Świętokrzyskie!T44+'[1]Warmińsko-Mazurskie'!T44+[1]Wielkopolskie!T44+[1]Zachodniopomorskie!T44</f>
        <v>0</v>
      </c>
      <c r="U44" s="147">
        <f>[1]Dolnośląskie!U44+'[1]Kujawsko-Pomorskie'!T44+[1]Lubelskie!U44+[1]Lubuskie!U44+[1]Łódzkie!U44+[1]Małopolskie!T44+[1]Mazowieckie!U44+[1]Opolskie!U44+[1]Podkarpackie!U44+[1]Podlaskie!U44+[1]Pomorskie!U44+[1]Śląskie!U44+[1]Świętokrzyskie!U44+'[1]Warmińsko-Mazurskie'!U44+[1]Wielkopolskie!U44+[1]Zachodniopomorskie!U44</f>
        <v>0</v>
      </c>
      <c r="V44" s="141">
        <f>[1]Dolnośląskie!V44+'[1]Kujawsko-Pomorskie'!U44+[1]Lubelskie!V44+[1]Lubuskie!V44+[1]Łódzkie!V44+[1]Małopolskie!U44+[1]Mazowieckie!V44+[1]Opolskie!V44+[1]Podkarpackie!V44+[1]Podlaskie!V44+[1]Pomorskie!V44+[1]Śląskie!V44+[1]Świętokrzyskie!V44+'[1]Warmińsko-Mazurskie'!V44+[1]Wielkopolskie!V44+[1]Zachodniopomorskie!V44</f>
        <v>0</v>
      </c>
      <c r="W44" s="144">
        <f>[1]Dolnośląskie!W44+'[1]Kujawsko-Pomorskie'!V44+[1]Lubelskie!W44+[1]Lubuskie!W44+[1]Łódzkie!W44+[1]Małopolskie!V44+[1]Mazowieckie!W44+[1]Opolskie!W44+[1]Podkarpackie!W44+[1]Podlaskie!W44+[1]Pomorskie!W44+[1]Śląskie!W44+[1]Świętokrzyskie!W44+'[1]Warmińsko-Mazurskie'!W44+[1]Wielkopolskie!W44+[1]Zachodniopomorskie!W44</f>
        <v>0</v>
      </c>
      <c r="X44" s="140">
        <f>[1]Dolnośląskie!X44+'[1]Kujawsko-Pomorskie'!W44+[1]Lubelskie!X44+[1]Lubuskie!X44+[1]Łódzkie!X44+[1]Małopolskie!W44+[1]Mazowieckie!X44+[1]Opolskie!X44+[1]Podkarpackie!X44+[1]Podlaskie!X44+[1]Pomorskie!X44+[1]Śląskie!X44+[1]Świętokrzyskie!X44+'[1]Warmińsko-Mazurskie'!X44+[1]Wielkopolskie!X44+[1]Zachodniopomorskie!X44</f>
        <v>0</v>
      </c>
      <c r="Y44" s="141">
        <f>[1]Dolnośląskie!Y44+'[1]Kujawsko-Pomorskie'!X44+[1]Lubelskie!Y44+[1]Lubuskie!Y44+[1]Łódzkie!Y44+[1]Małopolskie!X44+[1]Mazowieckie!Y44+[1]Opolskie!Y44+[1]Podkarpackie!Y44+[1]Podlaskie!Y44+[1]Pomorskie!Y44+[1]Śląskie!Y44+[1]Świętokrzyskie!Y44+'[1]Warmińsko-Mazurskie'!Y44+[1]Wielkopolskie!Y44+[1]Zachodniopomorskie!Y44</f>
        <v>0</v>
      </c>
      <c r="Z44" s="141">
        <f>[1]Dolnośląskie!Z44+'[1]Kujawsko-Pomorskie'!Y44+[1]Lubelskie!Z44+[1]Lubuskie!Z44+[1]Łódzkie!Z44+[1]Małopolskie!Y44+[1]Mazowieckie!Z44+[1]Opolskie!Z44+[1]Podkarpackie!Z44+[1]Podlaskie!Z44+[1]Pomorskie!Z44+[1]Śląskie!Z44+[1]Świętokrzyskie!Z44+'[1]Warmińsko-Mazurskie'!Z44+[1]Wielkopolskie!Z44+[1]Zachodniopomorskie!Z44</f>
        <v>0</v>
      </c>
      <c r="AA44" s="145" t="e">
        <f t="shared" si="4"/>
        <v>#DIV/0!</v>
      </c>
      <c r="AB44" s="140">
        <f>[1]Centrala!AB44</f>
        <v>0</v>
      </c>
      <c r="AC44" s="148">
        <f>[1]Dolnośląskie!AC44+'[1]Kujawsko-Pomorskie'!AB44+[1]Lubelskie!AC44+[1]Lubuskie!AC44+[1]Łódzkie!AC44+[1]Małopolskie!AB44+[1]Mazowieckie!AC44+[1]Opolskie!AC44+[1]Podkarpackie!AC44+[1]Podlaskie!AC44+[1]Pomorskie!AC44+[1]Śląskie!AC44+[1]Świętokrzyskie!AC44+'[1]Warmińsko-Mazurskie'!AC44+[1]Wielkopolskie!AC44+[1]Zachodniopomorskie!AC44</f>
        <v>0</v>
      </c>
      <c r="AD44" s="141">
        <f>[1]Dolnośląskie!AD44+'[1]Kujawsko-Pomorskie'!AC44+[1]Lubelskie!AD44+[1]Lubuskie!AD44+[1]Łódzkie!AD44+[1]Małopolskie!AC44+[1]Mazowieckie!AD44+[1]Opolskie!AD44+[1]Podkarpackie!AD44+[1]Podlaskie!AD44+[1]Pomorskie!AD44+[1]Śląskie!AD44+[1]Świętokrzyskie!AD44+'[1]Warmińsko-Mazurskie'!AD44+[1]Wielkopolskie!AD44+[1]Zachodniopomorskie!AD44</f>
        <v>0</v>
      </c>
      <c r="AE44" s="141">
        <f>[1]Dolnośląskie!AE44+'[1]Kujawsko-Pomorskie'!AD44+[1]Lubelskie!AE44+[1]Lubuskie!AE44+[1]Łódzkie!AE44+[1]Małopolskie!AD44+[1]Mazowieckie!AE44+[1]Opolskie!AE44+[1]Podkarpackie!AE44+[1]Podlaskie!AE44+[1]Pomorskie!AE44+[1]Śląskie!AE44+[1]Świętokrzyskie!AE44+'[1]Warmińsko-Mazurskie'!AE44+[1]Wielkopolskie!AE44+[1]Zachodniopomorskie!AE44</f>
        <v>0</v>
      </c>
      <c r="AF44" s="145" t="e">
        <f t="shared" si="5"/>
        <v>#DIV/0!</v>
      </c>
      <c r="AG44" s="149">
        <f>[1]Dolnośląskie!AG44+'[1]Kujawsko-Pomorskie'!AF44+[1]Lubelskie!AG44+[1]Lubuskie!AG44+[1]Łódzkie!AG44+[1]Małopolskie!AF44+[1]Mazowieckie!AG44+[1]Opolskie!AG44+[1]Podkarpackie!AG44+[1]Podlaskie!AG44+[1]Pomorskie!AG44+[1]Śląskie!AG44+[1]Świętokrzyskie!AG44+'[1]Warmińsko-Mazurskie'!AG44+[1]Wielkopolskie!AG44+[1]Zachodniopomorskie!AG44</f>
        <v>0</v>
      </c>
      <c r="AH44" s="141">
        <f>[1]Dolnośląskie!AH44+'[1]Kujawsko-Pomorskie'!AG44+[1]Lubelskie!AH44+[1]Lubuskie!AH44+[1]Łódzkie!AH44+[1]Małopolskie!AG44+[1]Mazowieckie!AH44+[1]Opolskie!AH44+[1]Podkarpackie!AH44+[1]Podlaskie!AH44+[1]Pomorskie!AH44+[1]Śląskie!AH44+[1]Świętokrzyskie!AH44+'[1]Warmińsko-Mazurskie'!AH44+[1]Wielkopolskie!AH44+[1]Zachodniopomorskie!AH44</f>
        <v>0</v>
      </c>
      <c r="AI44" s="144">
        <f>[1]Dolnośląskie!AI44+'[1]Kujawsko-Pomorskie'!AH44+[1]Lubelskie!AI44+[1]Lubuskie!AI44+[1]Łódzkie!AI44+[1]Małopolskie!AH44+[1]Mazowieckie!AI44+[1]Opolskie!AI44+[1]Podkarpackie!AI44+[1]Podlaskie!AI44+[1]Pomorskie!AI44+[1]Śląskie!AI44+[1]Świętokrzyskie!AI44+'[1]Warmińsko-Mazurskie'!AI44+[1]Wielkopolskie!AI44+[1]Zachodniopomorskie!AI44</f>
        <v>0</v>
      </c>
      <c r="AJ44" s="140">
        <f>[1]Dolnośląskie!AJ44+'[1]Kujawsko-Pomorskie'!AI44+[1]Lubelskie!AJ44+[1]Lubuskie!AK44+[1]Łódzkie!AK44+[1]Małopolskie!AI44+[1]Mazowieckie!AJ44+[1]Opolskie!AJ44+[1]Podkarpackie!AJ44+[1]Podlaskie!AJ44+[1]Pomorskie!AJ44+[1]Śląskie!AK44+[1]Świętokrzyskie!AJ44+'[1]Warmińsko-Mazurskie'!AJ44+[1]Wielkopolskie!AJ44+[1]Zachodniopomorskie!AJ44</f>
        <v>0</v>
      </c>
      <c r="AK44" s="150"/>
      <c r="AL44" s="141">
        <f>[1]Dolnośląskie!AL44+'[1]Kujawsko-Pomorskie'!AK44+[1]Lubelskie!AL44+[1]Lubuskie!AL44+[1]Łódzkie!AL44+[1]Małopolskie!AK44+[1]Mazowieckie!AL44+[1]Opolskie!AL44+[1]Podkarpackie!AL44+[1]Podlaskie!AL44+[1]Pomorskie!AK44+[1]Śląskie!AL44+[1]Świętokrzyskie!AK44+'[1]Warmińsko-Mazurskie'!AL44+[1]Wielkopolskie!AL44+[1]Zachodniopomorskie!AL44</f>
        <v>0</v>
      </c>
      <c r="AM44" s="141">
        <f>[1]Dolnośląskie!AM44+'[1]Kujawsko-Pomorskie'!AL44+[1]Lubelskie!AM44+[1]Lubuskie!AM44+[1]Łódzkie!AM44+[1]Małopolskie!AL44+[1]Mazowieckie!AM44+[1]Opolskie!AM44+[1]Podkarpackie!AM44+[1]Podlaskie!AM44+[1]Pomorskie!AM44+[1]Śląskie!AM44+[1]Świętokrzyskie!AL44+'[1]Warmińsko-Mazurskie'!AM44+[1]Wielkopolskie!AM44+[1]Zachodniopomorskie!AM44</f>
        <v>0</v>
      </c>
      <c r="AN44" s="141">
        <f>[1]Dolnośląskie!AN44+'[1]Kujawsko-Pomorskie'!AM44+[1]Lubelskie!AN44+[1]Lubuskie!AN44+[1]Łódzkie!AN44+[1]Małopolskie!AM44+[1]Mazowieckie!AN44+[1]Opolskie!AN44+[1]Podkarpackie!AN44+[1]Podlaskie!AN44+[1]Pomorskie!AN44+[1]Śląskie!AN44+[1]Świętokrzyskie!AN44+'[1]Warmińsko-Mazurskie'!AN44+[1]Wielkopolskie!AN44+[1]Zachodniopomorskie!AN44</f>
        <v>0</v>
      </c>
      <c r="AO44" s="151">
        <f>[1]Dolnośląskie!AO44+'[1]Kujawsko-Pomorskie'!AN44+[1]Lubelskie!AO44+[1]Lubuskie!AO44+[1]Łódzkie!AO44+[1]Małopolskie!AN44+[1]Mazowieckie!AO44+[1]Opolskie!AO44+[1]Podkarpackie!AO44+[1]Podlaskie!AO44+[1]Pomorskie!AO44+[1]Śląskie!AO44+[1]Świętokrzyskie!AO44+'[1]Warmińsko-Mazurskie'!AO44+[1]Wielkopolskie!AO44+[1]Zachodniopomorskie!AO44</f>
        <v>0</v>
      </c>
      <c r="AP44" s="152" t="e">
        <f t="shared" si="6"/>
        <v>#DIV/0!</v>
      </c>
      <c r="AQ44" s="153">
        <v>0</v>
      </c>
      <c r="AR44" s="151">
        <v>0</v>
      </c>
      <c r="AS44" s="151">
        <v>0</v>
      </c>
      <c r="AT44" s="154" t="e">
        <f t="shared" si="7"/>
        <v>#DIV/0!</v>
      </c>
      <c r="AX44" s="74"/>
      <c r="AY44" s="44"/>
    </row>
    <row r="45" spans="1:51" ht="36" hidden="1" customHeight="1" x14ac:dyDescent="0.25">
      <c r="A45" s="89" t="s">
        <v>75</v>
      </c>
      <c r="B45" s="139"/>
      <c r="C45" s="140">
        <f>[1]Dolnośląskie!C45+'[1]Kujawsko-Pomorskie'!C45+[1]Lubelskie!C45+[1]Lubuskie!C45+[1]Łódzkie!C45+[1]Małopolskie!C45+[1]Mazowieckie!C45+[1]Opolskie!C45+[1]Podkarpackie!C45+[1]Podlaskie!C45+[1]Pomorskie!C45+[1]Śląskie!C45+[1]Świętokrzyskie!C45+'[1]Warmińsko-Mazurskie'!C45+[1]Wielkopolskie!C45+[1]Zachodniopomorskie!C45</f>
        <v>0</v>
      </c>
      <c r="D45" s="141">
        <f>[1]Dolnośląskie!D45+'[1]Kujawsko-Pomorskie'!D45+[1]Lubelskie!D45+[1]Lubuskie!D45+[1]Łódzkie!D45+[1]Małopolskie!D45+[1]Mazowieckie!D45+[1]Opolskie!D45+[1]Podkarpackie!D45+[1]Podlaskie!D45+[1]Pomorskie!D45+[1]Śląskie!D45+[1]Świętokrzyskie!D45+'[1]Warmińsko-Mazurskie'!D45+[1]Wielkopolskie!D45+[1]Zachodniopomorskie!D45</f>
        <v>0</v>
      </c>
      <c r="E45" s="141">
        <f>[1]Dolnośląskie!E45+'[1]Kujawsko-Pomorskie'!E45+[1]Lubelskie!E45+[1]Lubuskie!E45+[1]Łódzkie!E45+[1]Małopolskie!E45+[1]Mazowieckie!E45+[1]Opolskie!E45+[1]Podkarpackie!E45+[1]Podlaskie!E45+[1]Pomorskie!E45+[1]Śląskie!E45+[1]Świętokrzyskie!E45+'[1]Warmińsko-Mazurskie'!E45+[1]Wielkopolskie!E45+[1]Zachodniopomorskie!E45</f>
        <v>0</v>
      </c>
      <c r="F45" s="142" t="e">
        <f t="shared" si="1"/>
        <v>#DIV/0!</v>
      </c>
      <c r="G45" s="140">
        <f>[1]Dolnośląskie!G45+'[1]Kujawsko-Pomorskie'!F45+[1]Lubelskie!G45+[1]Lubuskie!G45+[1]Łódzkie!G45+[1]Małopolskie!F45+[1]Mazowieckie!G45+[1]Opolskie!G45+[1]Podkarpackie!G45+[1]Podlaskie!G45+[1]Pomorskie!G45+[1]Śląskie!G45+[1]Świętokrzyskie!G45+'[1]Warmińsko-Mazurskie'!G45+[1]Wielkopolskie!G45+[1]Zachodniopomorskie!G45</f>
        <v>0</v>
      </c>
      <c r="H45" s="141">
        <f>[1]Dolnośląskie!H45+'[1]Kujawsko-Pomorskie'!G45+[1]Lubelskie!H45+[1]Lubuskie!H45+[1]Łódzkie!H45+[1]Małopolskie!G45+[1]Mazowieckie!H45+[1]Opolskie!H45+[1]Podkarpackie!H45+[1]Podlaskie!H45+[1]Pomorskie!H45+[1]Śląskie!H45+[1]Świętokrzyskie!H45+'[1]Warmińsko-Mazurskie'!H45+[1]Wielkopolskie!H45+[1]Zachodniopomorskie!H45</f>
        <v>0</v>
      </c>
      <c r="I45" s="141">
        <f>[1]Dolnośląskie!I45+'[1]Kujawsko-Pomorskie'!H45+[1]Lubelskie!I45+[1]Lubuskie!I45+[1]Łódzkie!I45+[1]Małopolskie!H45+[1]Mazowieckie!I45+[1]Opolskie!I45+[1]Podkarpackie!I45+[1]Podlaskie!I45+[1]Pomorskie!I45+[1]Śląskie!I45+[1]Świętokrzyskie!I45+'[1]Warmińsko-Mazurskie'!I45+[1]Wielkopolskie!I45+[1]Zachodniopomorskie!I45</f>
        <v>0</v>
      </c>
      <c r="J45" s="143" t="e">
        <f t="shared" si="2"/>
        <v>#DIV/0!</v>
      </c>
      <c r="K45" s="140">
        <f>[1]Dolnośląskie!K45+'[1]Kujawsko-Pomorskie'!J45+[1]Lubelskie!K45+[1]Lubuskie!K45+[1]Łódzkie!K45+[1]Małopolskie!J45+[1]Mazowieckie!K45+[1]Opolskie!K45+[1]Podkarpackie!K45+[1]Podlaskie!K45+[1]Pomorskie!K45+[1]Śląskie!K45+[1]Świętokrzyskie!K45+'[1]Warmińsko-Mazurskie'!K45+[1]Wielkopolskie!K45+[1]Zachodniopomorskie!K45</f>
        <v>0</v>
      </c>
      <c r="L45" s="141">
        <f>[1]Dolnośląskie!L45+'[1]Kujawsko-Pomorskie'!K45+[1]Lubelskie!L45+[1]Lubuskie!L45+[1]Łódzkie!L45+[1]Małopolskie!K45+[1]Mazowieckie!L45+[1]Opolskie!L45+[1]Podkarpackie!L45+[1]Podlaskie!L45+[1]Pomorskie!L45+[1]Śląskie!L45+[1]Świętokrzyskie!L45+'[1]Warmińsko-Mazurskie'!L45+[1]Wielkopolskie!L45+[1]Zachodniopomorskie!L45</f>
        <v>0</v>
      </c>
      <c r="M45" s="144">
        <f>[1]Dolnośląskie!M45+'[1]Kujawsko-Pomorskie'!L45+[1]Lubelskie!M45+[1]Lubuskie!M45+[1]Łódzkie!M45+[1]Małopolskie!L45+[1]Mazowieckie!M45+[1]Opolskie!M45+[1]Podkarpackie!M45+[1]Podlaskie!M45+[1]Pomorskie!M45+[1]Śląskie!M45+[1]Świętokrzyskie!M45+'[1]Warmińsko-Mazurskie'!M45+[1]Wielkopolskie!M45+[1]Zachodniopomorskie!M45</f>
        <v>0</v>
      </c>
      <c r="N45" s="140">
        <f>[1]Dolnośląskie!N45+'[1]Kujawsko-Pomorskie'!M45+[1]Lubelskie!N45+[1]Lubuskie!N45+[1]Łódzkie!N45+[1]Małopolskie!M45+[1]Mazowieckie!N45+[1]Opolskie!N45+[1]Podkarpackie!N45+[1]Podlaskie!N45+[1]Pomorskie!N45+[1]Śląskie!N45+[1]Świętokrzyskie!N45+'[1]Warmińsko-Mazurskie'!N45+[1]Wielkopolskie!N45+[1]Zachodniopomorskie!N45</f>
        <v>0</v>
      </c>
      <c r="O45" s="141">
        <f>[1]Dolnośląskie!O45+'[1]Kujawsko-Pomorskie'!N45+[1]Lubelskie!O45+[1]Lubuskie!O45+[1]Łódzkie!O45+[1]Małopolskie!N45+[1]Mazowieckie!O45+[1]Opolskie!O45+[1]Podkarpackie!O45+[1]Podlaskie!O45+[1]Pomorskie!O45+[1]Śląskie!O45+[1]Świętokrzyskie!O45+'[1]Warmińsko-Mazurskie'!O45+[1]Wielkopolskie!O45+[1]Zachodniopomorskie!O45</f>
        <v>0</v>
      </c>
      <c r="P45" s="141">
        <f>[1]Dolnośląskie!P45+'[1]Kujawsko-Pomorskie'!O45+[1]Lubelskie!P45+[1]Lubuskie!P45+[1]Łódzkie!P45+[1]Małopolskie!O45+[1]Mazowieckie!P45+[1]Opolskie!P45+[1]Podkarpackie!P45+[1]Podlaskie!P45+[1]Pomorskie!P45+[1]Śląskie!P45+[1]Świętokrzyskie!P45+'[1]Warmińsko-Mazurskie'!P45+[1]Wielkopolskie!P45+[1]Zachodniopomorskie!P45</f>
        <v>0</v>
      </c>
      <c r="Q45" s="145" t="e">
        <f t="shared" si="3"/>
        <v>#DIV/0!</v>
      </c>
      <c r="R45" s="146">
        <f>[1]Dolnośląskie!R45+'[1]Kujawsko-Pomorskie'!Q45+[1]Lubelskie!R45+[1]Lubuskie!R45+[1]Łódzkie!R45+[1]Małopolskie!Q45+[1]Mazowieckie!R45+[1]Opolskie!R45+[1]Podkarpackie!R45+[1]Podlaskie!R45+[1]Pomorskie!R45+[1]Śląskie!R45+[1]Świętokrzyskie!R45+'[1]Warmińsko-Mazurskie'!R45+[1]Wielkopolskie!R45+[1]Zachodniopomorskie!R45</f>
        <v>0</v>
      </c>
      <c r="S45" s="141">
        <f>[1]Dolnośląskie!S45+'[1]Kujawsko-Pomorskie'!R45+[1]Lubelskie!S45+[1]Lubuskie!S45+[1]Łódzkie!S45+[1]Małopolskie!R45+[1]Mazowieckie!S45+[1]Opolskie!S45+[1]Podkarpackie!S45+[1]Podlaskie!S45+[1]Pomorskie!S45+[1]Śląskie!S45+[1]Świętokrzyskie!S45+'[1]Warmińsko-Mazurskie'!S45+[1]Wielkopolskie!S45+[1]Zachodniopomorskie!S45</f>
        <v>0</v>
      </c>
      <c r="T45" s="144">
        <f>[1]Dolnośląskie!T45+'[1]Kujawsko-Pomorskie'!S45+[1]Lubelskie!T45+[1]Lubuskie!T45+[1]Łódzkie!T45+[1]Małopolskie!S45+[1]Mazowieckie!T45+[1]Opolskie!T45+[1]Podkarpackie!T45+[1]Podlaskie!T45+[1]Pomorskie!T45+[1]Śląskie!T45+[1]Świętokrzyskie!T45+'[1]Warmińsko-Mazurskie'!T45+[1]Wielkopolskie!T45+[1]Zachodniopomorskie!T45</f>
        <v>0</v>
      </c>
      <c r="U45" s="147">
        <f>[1]Dolnośląskie!U45+'[1]Kujawsko-Pomorskie'!T45+[1]Lubelskie!U45+[1]Lubuskie!U45+[1]Łódzkie!U45+[1]Małopolskie!T45+[1]Mazowieckie!U45+[1]Opolskie!U45+[1]Podkarpackie!U45+[1]Podlaskie!U45+[1]Pomorskie!U45+[1]Śląskie!U45+[1]Świętokrzyskie!U45+'[1]Warmińsko-Mazurskie'!U45+[1]Wielkopolskie!U45+[1]Zachodniopomorskie!U45</f>
        <v>0</v>
      </c>
      <c r="V45" s="141">
        <f>[1]Dolnośląskie!V45+'[1]Kujawsko-Pomorskie'!U45+[1]Lubelskie!V45+[1]Lubuskie!V45+[1]Łódzkie!V45+[1]Małopolskie!U45+[1]Mazowieckie!V45+[1]Opolskie!V45+[1]Podkarpackie!V45+[1]Podlaskie!V45+[1]Pomorskie!V45+[1]Śląskie!V45+[1]Świętokrzyskie!V45+'[1]Warmińsko-Mazurskie'!V45+[1]Wielkopolskie!V45+[1]Zachodniopomorskie!V45</f>
        <v>0</v>
      </c>
      <c r="W45" s="144">
        <f>[1]Dolnośląskie!W45+'[1]Kujawsko-Pomorskie'!V45+[1]Lubelskie!W45+[1]Lubuskie!W45+[1]Łódzkie!W45+[1]Małopolskie!V45+[1]Mazowieckie!W45+[1]Opolskie!W45+[1]Podkarpackie!W45+[1]Podlaskie!W45+[1]Pomorskie!W45+[1]Śląskie!W45+[1]Świętokrzyskie!W45+'[1]Warmińsko-Mazurskie'!W45+[1]Wielkopolskie!W45+[1]Zachodniopomorskie!W45</f>
        <v>0</v>
      </c>
      <c r="X45" s="140">
        <f>[1]Dolnośląskie!X45+'[1]Kujawsko-Pomorskie'!W45+[1]Lubelskie!X45+[1]Lubuskie!X45+[1]Łódzkie!X45+[1]Małopolskie!W45+[1]Mazowieckie!X45+[1]Opolskie!X45+[1]Podkarpackie!X45+[1]Podlaskie!X45+[1]Pomorskie!X45+[1]Śląskie!X45+[1]Świętokrzyskie!X45+'[1]Warmińsko-Mazurskie'!X45+[1]Wielkopolskie!X45+[1]Zachodniopomorskie!X45</f>
        <v>0</v>
      </c>
      <c r="Y45" s="141">
        <f>[1]Dolnośląskie!Y45+'[1]Kujawsko-Pomorskie'!X45+[1]Lubelskie!Y45+[1]Lubuskie!Y45+[1]Łódzkie!Y45+[1]Małopolskie!X45+[1]Mazowieckie!Y45+[1]Opolskie!Y45+[1]Podkarpackie!Y45+[1]Podlaskie!Y45+[1]Pomorskie!Y45+[1]Śląskie!Y45+[1]Świętokrzyskie!Y45+'[1]Warmińsko-Mazurskie'!Y45+[1]Wielkopolskie!Y45+[1]Zachodniopomorskie!Y45</f>
        <v>0</v>
      </c>
      <c r="Z45" s="141">
        <f>[1]Dolnośląskie!Z45+'[1]Kujawsko-Pomorskie'!Y45+[1]Lubelskie!Z45+[1]Lubuskie!Z45+[1]Łódzkie!Z45+[1]Małopolskie!Y45+[1]Mazowieckie!Z45+[1]Opolskie!Z45+[1]Podkarpackie!Z45+[1]Podlaskie!Z45+[1]Pomorskie!Z45+[1]Śląskie!Z45+[1]Świętokrzyskie!Z45+'[1]Warmińsko-Mazurskie'!Z45+[1]Wielkopolskie!Z45+[1]Zachodniopomorskie!Z45</f>
        <v>0</v>
      </c>
      <c r="AA45" s="145" t="e">
        <f t="shared" si="4"/>
        <v>#DIV/0!</v>
      </c>
      <c r="AB45" s="140">
        <f>[1]Centrala!AB45</f>
        <v>0</v>
      </c>
      <c r="AC45" s="148">
        <f>[1]Dolnośląskie!AC45+'[1]Kujawsko-Pomorskie'!AB45+[1]Lubelskie!AC45+[1]Lubuskie!AC45+[1]Łódzkie!AC45+[1]Małopolskie!AB45+[1]Mazowieckie!AC45+[1]Opolskie!AC45+[1]Podkarpackie!AC45+[1]Podlaskie!AC45+[1]Pomorskie!AC45+[1]Śląskie!AC45+[1]Świętokrzyskie!AC45+'[1]Warmińsko-Mazurskie'!AC45+[1]Wielkopolskie!AC45+[1]Zachodniopomorskie!AC45</f>
        <v>0</v>
      </c>
      <c r="AD45" s="141">
        <f>[1]Dolnośląskie!AD45+'[1]Kujawsko-Pomorskie'!AC45+[1]Lubelskie!AD45+[1]Lubuskie!AD45+[1]Łódzkie!AD45+[1]Małopolskie!AC45+[1]Mazowieckie!AD45+[1]Opolskie!AD45+[1]Podkarpackie!AD45+[1]Podlaskie!AD45+[1]Pomorskie!AD45+[1]Śląskie!AD45+[1]Świętokrzyskie!AD45+'[1]Warmińsko-Mazurskie'!AD45+[1]Wielkopolskie!AD45+[1]Zachodniopomorskie!AD45</f>
        <v>0</v>
      </c>
      <c r="AE45" s="141">
        <f>[1]Dolnośląskie!AE45+'[1]Kujawsko-Pomorskie'!AD45+[1]Lubelskie!AE45+[1]Lubuskie!AE45+[1]Łódzkie!AE45+[1]Małopolskie!AD45+[1]Mazowieckie!AE45+[1]Opolskie!AE45+[1]Podkarpackie!AE45+[1]Podlaskie!AE45+[1]Pomorskie!AE45+[1]Śląskie!AE45+[1]Świętokrzyskie!AE45+'[1]Warmińsko-Mazurskie'!AE45+[1]Wielkopolskie!AE45+[1]Zachodniopomorskie!AE45</f>
        <v>0</v>
      </c>
      <c r="AF45" s="145" t="e">
        <f t="shared" si="5"/>
        <v>#DIV/0!</v>
      </c>
      <c r="AG45" s="149">
        <f>[1]Dolnośląskie!AG45+'[1]Kujawsko-Pomorskie'!AF45+[1]Lubelskie!AG45+[1]Lubuskie!AG45+[1]Łódzkie!AG45+[1]Małopolskie!AF45+[1]Mazowieckie!AG45+[1]Opolskie!AG45+[1]Podkarpackie!AG45+[1]Podlaskie!AG45+[1]Pomorskie!AG45+[1]Śląskie!AG45+[1]Świętokrzyskie!AG45+'[1]Warmińsko-Mazurskie'!AG45+[1]Wielkopolskie!AG45+[1]Zachodniopomorskie!AG45</f>
        <v>0</v>
      </c>
      <c r="AH45" s="141">
        <f>[1]Dolnośląskie!AH45+'[1]Kujawsko-Pomorskie'!AG45+[1]Lubelskie!AH45+[1]Lubuskie!AH45+[1]Łódzkie!AH45+[1]Małopolskie!AG45+[1]Mazowieckie!AH45+[1]Opolskie!AH45+[1]Podkarpackie!AH45+[1]Podlaskie!AH45+[1]Pomorskie!AH45+[1]Śląskie!AH45+[1]Świętokrzyskie!AH45+'[1]Warmińsko-Mazurskie'!AH45+[1]Wielkopolskie!AH45+[1]Zachodniopomorskie!AH45</f>
        <v>0</v>
      </c>
      <c r="AI45" s="144">
        <f>[1]Dolnośląskie!AI45+'[1]Kujawsko-Pomorskie'!AH45+[1]Lubelskie!AI45+[1]Lubuskie!AI45+[1]Łódzkie!AI45+[1]Małopolskie!AH45+[1]Mazowieckie!AI45+[1]Opolskie!AI45+[1]Podkarpackie!AI45+[1]Podlaskie!AI45+[1]Pomorskie!AI45+[1]Śląskie!AI45+[1]Świętokrzyskie!AI45+'[1]Warmińsko-Mazurskie'!AI45+[1]Wielkopolskie!AI45+[1]Zachodniopomorskie!AI45</f>
        <v>0</v>
      </c>
      <c r="AJ45" s="140">
        <f>[1]Dolnośląskie!AJ45+'[1]Kujawsko-Pomorskie'!AI45+[1]Lubelskie!AJ45+[1]Lubuskie!AK45+[1]Łódzkie!AK45+[1]Małopolskie!AI45+[1]Mazowieckie!AJ45+[1]Opolskie!AJ45+[1]Podkarpackie!AJ45+[1]Podlaskie!AJ45+[1]Pomorskie!AJ45+[1]Śląskie!AK45+[1]Świętokrzyskie!AJ45+'[1]Warmińsko-Mazurskie'!AJ45+[1]Wielkopolskie!AJ45+[1]Zachodniopomorskie!AJ45</f>
        <v>0</v>
      </c>
      <c r="AK45" s="150"/>
      <c r="AL45" s="141">
        <f>[1]Dolnośląskie!AL45+'[1]Kujawsko-Pomorskie'!AK45+[1]Lubelskie!AL45+[1]Lubuskie!AL45+[1]Łódzkie!AL45+[1]Małopolskie!AK45+[1]Mazowieckie!AL45+[1]Opolskie!AL45+[1]Podkarpackie!AL45+[1]Podlaskie!AL45+[1]Pomorskie!AK45+[1]Śląskie!AL45+[1]Świętokrzyskie!AK45+'[1]Warmińsko-Mazurskie'!AL45+[1]Wielkopolskie!AL45+[1]Zachodniopomorskie!AL45</f>
        <v>0</v>
      </c>
      <c r="AM45" s="141">
        <f>[1]Dolnośląskie!AM45+'[1]Kujawsko-Pomorskie'!AL45+[1]Lubelskie!AM45+[1]Lubuskie!AM45+[1]Łódzkie!AM45+[1]Małopolskie!AL45+[1]Mazowieckie!AM45+[1]Opolskie!AM45+[1]Podkarpackie!AM45+[1]Podlaskie!AM45+[1]Pomorskie!AM45+[1]Śląskie!AM45+[1]Świętokrzyskie!AL45+'[1]Warmińsko-Mazurskie'!AM45+[1]Wielkopolskie!AM45+[1]Zachodniopomorskie!AM45</f>
        <v>0</v>
      </c>
      <c r="AN45" s="141">
        <f>[1]Dolnośląskie!AN45+'[1]Kujawsko-Pomorskie'!AM45+[1]Lubelskie!AN45+[1]Lubuskie!AN45+[1]Łódzkie!AN45+[1]Małopolskie!AM45+[1]Mazowieckie!AN45+[1]Opolskie!AN45+[1]Podkarpackie!AN45+[1]Podlaskie!AN45+[1]Pomorskie!AN45+[1]Śląskie!AN45+[1]Świętokrzyskie!AN45+'[1]Warmińsko-Mazurskie'!AN45+[1]Wielkopolskie!AN45+[1]Zachodniopomorskie!AN45</f>
        <v>0</v>
      </c>
      <c r="AO45" s="151">
        <f>[1]Dolnośląskie!AO45+'[1]Kujawsko-Pomorskie'!AN45+[1]Lubelskie!AO45+[1]Lubuskie!AO45+[1]Łódzkie!AO45+[1]Małopolskie!AN45+[1]Mazowieckie!AO45+[1]Opolskie!AO45+[1]Podkarpackie!AO45+[1]Podlaskie!AO45+[1]Pomorskie!AO45+[1]Śląskie!AO45+[1]Świętokrzyskie!AO45+'[1]Warmińsko-Mazurskie'!AO45+[1]Wielkopolskie!AO45+[1]Zachodniopomorskie!AO45</f>
        <v>0</v>
      </c>
      <c r="AP45" s="152" t="e">
        <f t="shared" si="6"/>
        <v>#DIV/0!</v>
      </c>
      <c r="AQ45" s="153">
        <v>0</v>
      </c>
      <c r="AR45" s="151">
        <v>0</v>
      </c>
      <c r="AS45" s="151">
        <v>0</v>
      </c>
      <c r="AT45" s="154" t="e">
        <f t="shared" si="7"/>
        <v>#DIV/0!</v>
      </c>
      <c r="AX45" s="74"/>
      <c r="AY45" s="44"/>
    </row>
    <row r="46" spans="1:51" s="115" customFormat="1" ht="48" customHeight="1" x14ac:dyDescent="0.25">
      <c r="A46" s="114" t="s">
        <v>76</v>
      </c>
      <c r="B46" s="61">
        <f>B47+B48+B49+B50</f>
        <v>327100471.21555197</v>
      </c>
      <c r="C46" s="62">
        <f>C47+C48+C49+C50</f>
        <v>194</v>
      </c>
      <c r="D46" s="63">
        <f t="shared" ref="D46:AS46" si="18">D47+D48+D49+D50</f>
        <v>322887890.02999997</v>
      </c>
      <c r="E46" s="63">
        <f t="shared" si="18"/>
        <v>242165917.52000001</v>
      </c>
      <c r="F46" s="64">
        <f t="shared" si="1"/>
        <v>0.98712144568334781</v>
      </c>
      <c r="G46" s="62">
        <f t="shared" si="18"/>
        <v>154</v>
      </c>
      <c r="H46" s="63">
        <f t="shared" si="18"/>
        <v>243621086.05000001</v>
      </c>
      <c r="I46" s="63">
        <f t="shared" si="18"/>
        <v>174131604.47</v>
      </c>
      <c r="J46" s="65">
        <f t="shared" si="2"/>
        <v>0.74478977405525992</v>
      </c>
      <c r="K46" s="62">
        <f t="shared" si="18"/>
        <v>51</v>
      </c>
      <c r="L46" s="63">
        <f t="shared" si="18"/>
        <v>67642981.109999999</v>
      </c>
      <c r="M46" s="70">
        <f t="shared" si="18"/>
        <v>50732235.832500003</v>
      </c>
      <c r="N46" s="62">
        <f t="shared" si="18"/>
        <v>72</v>
      </c>
      <c r="O46" s="63">
        <f t="shared" si="18"/>
        <v>120487878.62</v>
      </c>
      <c r="P46" s="63">
        <f t="shared" si="18"/>
        <v>90365908.745000005</v>
      </c>
      <c r="Q46" s="68">
        <f t="shared" si="3"/>
        <v>0.36835128415514007</v>
      </c>
      <c r="R46" s="69">
        <f t="shared" si="18"/>
        <v>0</v>
      </c>
      <c r="S46" s="63">
        <f t="shared" si="18"/>
        <v>0</v>
      </c>
      <c r="T46" s="70">
        <f t="shared" si="18"/>
        <v>0</v>
      </c>
      <c r="U46" s="71">
        <f t="shared" si="18"/>
        <v>4</v>
      </c>
      <c r="V46" s="63">
        <f t="shared" si="18"/>
        <v>161325.63</v>
      </c>
      <c r="W46" s="70">
        <f t="shared" si="18"/>
        <v>120994.2225</v>
      </c>
      <c r="X46" s="62">
        <f t="shared" si="18"/>
        <v>72</v>
      </c>
      <c r="Y46" s="63">
        <f t="shared" si="18"/>
        <v>120326552.98999999</v>
      </c>
      <c r="Z46" s="63">
        <f t="shared" si="18"/>
        <v>90244914.522500008</v>
      </c>
      <c r="AA46" s="68">
        <f t="shared" si="4"/>
        <v>0.36785808514078067</v>
      </c>
      <c r="AB46" s="62">
        <f t="shared" si="18"/>
        <v>49</v>
      </c>
      <c r="AC46" s="72">
        <f t="shared" si="18"/>
        <v>63</v>
      </c>
      <c r="AD46" s="63">
        <f t="shared" si="18"/>
        <v>47957804.299999997</v>
      </c>
      <c r="AE46" s="63">
        <f t="shared" si="18"/>
        <v>35968353.222499996</v>
      </c>
      <c r="AF46" s="68">
        <f t="shared" si="5"/>
        <v>0.14661490434966956</v>
      </c>
      <c r="AG46" s="73">
        <f t="shared" si="18"/>
        <v>0</v>
      </c>
      <c r="AH46" s="63">
        <f t="shared" si="18"/>
        <v>0</v>
      </c>
      <c r="AI46" s="70">
        <f t="shared" si="18"/>
        <v>0</v>
      </c>
      <c r="AJ46" s="62">
        <f t="shared" si="18"/>
        <v>73</v>
      </c>
      <c r="AK46" s="72">
        <f t="shared" si="18"/>
        <v>53</v>
      </c>
      <c r="AL46" s="63">
        <f t="shared" si="18"/>
        <v>46884653.219999999</v>
      </c>
      <c r="AM46" s="63">
        <f t="shared" si="18"/>
        <v>35163489.739999995</v>
      </c>
      <c r="AN46" s="63">
        <f t="shared" si="18"/>
        <v>25236900.323333211</v>
      </c>
      <c r="AO46" s="63">
        <f t="shared" si="18"/>
        <v>18927675.239999998</v>
      </c>
      <c r="AP46" s="68">
        <f t="shared" si="6"/>
        <v>0.1433341047959055</v>
      </c>
      <c r="AQ46" s="62">
        <f t="shared" si="18"/>
        <v>32</v>
      </c>
      <c r="AR46" s="63">
        <f t="shared" si="18"/>
        <v>28862579.600000001</v>
      </c>
      <c r="AS46" s="63">
        <f t="shared" si="18"/>
        <v>21646934.57</v>
      </c>
      <c r="AT46" s="65">
        <f t="shared" si="7"/>
        <v>8.8237658272831407E-2</v>
      </c>
      <c r="AX46" s="74"/>
      <c r="AY46" s="44"/>
    </row>
    <row r="47" spans="1:51" s="87" customFormat="1" ht="28.5" x14ac:dyDescent="0.25">
      <c r="A47" s="89" t="s">
        <v>77</v>
      </c>
      <c r="B47" s="90">
        <v>100072930.40629333</v>
      </c>
      <c r="C47" s="91">
        <f>[1]Dolnośląskie!C47+'[1]Kujawsko-Pomorskie'!C47+[1]Lubelskie!C47+[1]Lubuskie!C47+[1]Łódzkie!C47+[1]Małopolskie!C47+[1]Mazowieckie!C47+[1]Opolskie!C47+[1]Podkarpackie!C47+[1]Podlaskie!C47+[1]Pomorskie!C47+[1]Śląskie!C47+[1]Świętokrzyskie!C47+'[1]Warmińsko-Mazurskie'!C47+[1]Wielkopolskie!C47+[1]Zachodniopomorskie!C47</f>
        <v>27</v>
      </c>
      <c r="D47" s="92">
        <f>[1]Dolnośląskie!D47+'[1]Kujawsko-Pomorskie'!D47+[1]Lubelskie!D47+[1]Lubuskie!D47+[1]Łódzkie!D47+[1]Małopolskie!D47+[1]Mazowieckie!D47+[1]Opolskie!D47+[1]Podkarpackie!D47+[1]Podlaskie!D47+[1]Pomorskie!D47+[1]Śląskie!D47+[1]Świętokrzyskie!D47+'[1]Warmińsko-Mazurskie'!D47+[1]Wielkopolskie!D47+[1]Zachodniopomorskie!D47</f>
        <v>38653978.299999997</v>
      </c>
      <c r="E47" s="92">
        <f>[1]Dolnośląskie!E47+'[1]Kujawsko-Pomorskie'!E47+[1]Lubelskie!E47+[1]Lubuskie!E47+[1]Łódzkie!E47+[1]Małopolskie!E47+[1]Mazowieckie!E47+[1]Opolskie!E47+[1]Podkarpackie!E47+[1]Podlaskie!E47+[1]Pomorskie!E47+[1]Śląskie!E47+[1]Świętokrzyskie!E47+'[1]Warmińsko-Mazurskie'!E47+[1]Wielkopolskie!E47+[1]Zachodniopomorskie!E47</f>
        <v>28990483.725000001</v>
      </c>
      <c r="F47" s="93">
        <f t="shared" si="1"/>
        <v>0.38625808341042789</v>
      </c>
      <c r="G47" s="91">
        <v>27</v>
      </c>
      <c r="H47" s="92">
        <v>38653978.299999997</v>
      </c>
      <c r="I47" s="92">
        <v>20406273.66</v>
      </c>
      <c r="J47" s="94">
        <f t="shared" si="2"/>
        <v>0.38625808341042789</v>
      </c>
      <c r="K47" s="91">
        <f>[1]Dolnośląskie!K47+'[1]Kujawsko-Pomorskie'!J47+[1]Lubelskie!K47+[1]Lubuskie!K47+[1]Łódzkie!K47+[1]Małopolskie!J47+[1]Mazowieckie!K47+[1]Opolskie!K47+[1]Podkarpackie!K47+[1]Podlaskie!K47+[1]Pomorskie!K47+[1]Śląskie!K47+[1]Świętokrzyskie!K47+'[1]Warmińsko-Mazurskie'!K47+[1]Wielkopolskie!K47+[1]Zachodniopomorskie!K47</f>
        <v>1</v>
      </c>
      <c r="L47" s="92">
        <f>[1]Dolnośląskie!L47+'[1]Kujawsko-Pomorskie'!K47+[1]Lubelskie!L47+[1]Lubuskie!L47+[1]Łódzkie!L47+[1]Małopolskie!K47+[1]Mazowieckie!L47+[1]Opolskie!L47+[1]Podkarpackie!L47+[1]Podlaskie!L47+[1]Pomorskie!L47+[1]Śląskie!L47+[1]Świętokrzyskie!L47+'[1]Warmińsko-Mazurskie'!L47+[1]Wielkopolskie!L47+[1]Zachodniopomorskie!L47</f>
        <v>34737</v>
      </c>
      <c r="M47" s="95">
        <f>[1]Dolnośląskie!M47+'[1]Kujawsko-Pomorskie'!L47+[1]Lubelskie!M47+[1]Lubuskie!M47+[1]Łódzkie!M47+[1]Małopolskie!L47+[1]Mazowieckie!M47+[1]Opolskie!M47+[1]Podkarpackie!M47+[1]Podlaskie!M47+[1]Pomorskie!M47+[1]Śląskie!M47+[1]Świętokrzyskie!M47+'[1]Warmińsko-Mazurskie'!M47+[1]Wielkopolskie!M47+[1]Zachodniopomorskie!M47</f>
        <v>26052.75</v>
      </c>
      <c r="N47" s="91">
        <f>[1]Dolnośląskie!N47+'[1]Kujawsko-Pomorskie'!M47+[1]Lubelskie!N47+[1]Lubuskie!N47+[1]Łódzkie!N47+[1]Małopolskie!M47+[1]Mazowieckie!N47+[1]Opolskie!N47+[1]Podkarpackie!N47+[1]Podlaskie!N47+[1]Pomorskie!N47+[1]Śląskie!N47+[1]Świętokrzyskie!N47+'[1]Warmińsko-Mazurskie'!N47+[1]Wielkopolskie!N47+[1]Zachodniopomorskie!N47</f>
        <v>12</v>
      </c>
      <c r="O47" s="92">
        <f>[1]Dolnośląskie!O47+'[1]Kujawsko-Pomorskie'!N47+[1]Lubelskie!O47+[1]Lubuskie!O47+[1]Łódzkie!O47+[1]Małopolskie!N47+[1]Mazowieckie!O47+[1]Opolskie!O47+[1]Podkarpackie!O47+[1]Podlaskie!O47+[1]Pomorskie!O47+[1]Śląskie!O47+[1]Świętokrzyskie!O47+'[1]Warmińsko-Mazurskie'!O47+[1]Wielkopolskie!O47+[1]Zachodniopomorskie!O47</f>
        <v>21551204.68</v>
      </c>
      <c r="P47" s="92">
        <f>[1]Dolnośląskie!P47+'[1]Kujawsko-Pomorskie'!O47+[1]Lubelskie!P47+[1]Lubuskie!P47+[1]Łódzkie!P47+[1]Małopolskie!O47+[1]Mazowieckie!P47+[1]Opolskie!P47+[1]Podkarpackie!P47+[1]Podlaskie!P47+[1]Pomorskie!P47+[1]Śląskie!P47+[1]Świętokrzyskie!P47+'[1]Warmińsko-Mazurskie'!P47+[1]Wielkopolskie!P47+[1]Zachodniopomorskie!P47</f>
        <v>16163403.460000001</v>
      </c>
      <c r="Q47" s="96">
        <f t="shared" si="3"/>
        <v>0.2153549875326195</v>
      </c>
      <c r="R47" s="97">
        <f>[1]Dolnośląskie!R47+'[1]Kujawsko-Pomorskie'!Q47+[1]Lubelskie!R47+[1]Lubuskie!R47+[1]Łódzkie!R47+[1]Małopolskie!Q47+[1]Mazowieckie!R47+[1]Opolskie!R47+[1]Podkarpackie!R47+[1]Podlaskie!R47+[1]Pomorskie!R47+[1]Śląskie!R47+[1]Świętokrzyskie!R47+'[1]Warmińsko-Mazurskie'!R47+[1]Wielkopolskie!R47+[1]Zachodniopomorskie!R47</f>
        <v>0</v>
      </c>
      <c r="S47" s="92">
        <f>[1]Dolnośląskie!S47+'[1]Kujawsko-Pomorskie'!R47+[1]Lubelskie!S47+[1]Lubuskie!S47+[1]Łódzkie!S47+[1]Małopolskie!R47+[1]Mazowieckie!S47+[1]Opolskie!S47+[1]Podkarpackie!S47+[1]Podlaskie!S47+[1]Pomorskie!S47+[1]Śląskie!S47+[1]Świętokrzyskie!S47+'[1]Warmińsko-Mazurskie'!S47+[1]Wielkopolskie!S47+[1]Zachodniopomorskie!S47</f>
        <v>0</v>
      </c>
      <c r="T47" s="95">
        <f>[1]Dolnośląskie!T47+'[1]Kujawsko-Pomorskie'!S47+[1]Lubelskie!T47+[1]Lubuskie!T47+[1]Łódzkie!T47+[1]Małopolskie!S47+[1]Mazowieckie!T47+[1]Opolskie!T47+[1]Podkarpackie!T47+[1]Podlaskie!T47+[1]Pomorskie!T47+[1]Śląskie!T47+[1]Świętokrzyskie!T47+'[1]Warmińsko-Mazurskie'!T47+[1]Wielkopolskie!T47+[1]Zachodniopomorskie!T47</f>
        <v>0</v>
      </c>
      <c r="U47" s="98">
        <f>[1]Dolnośląskie!U47+'[1]Kujawsko-Pomorskie'!T47+[1]Lubelskie!U47+[1]Lubuskie!U47+[1]Łódzkie!U47+[1]Małopolskie!T47+[1]Mazowieckie!U47+[1]Opolskie!U47+[1]Podkarpackie!U47+[1]Podlaskie!U47+[1]Pomorskie!U47+[1]Śląskie!U47+[1]Świętokrzyskie!U47+'[1]Warmińsko-Mazurskie'!U47+[1]Wielkopolskie!U47+[1]Zachodniopomorskie!U47</f>
        <v>0</v>
      </c>
      <c r="V47" s="92">
        <f>[1]Dolnośląskie!V47+'[1]Kujawsko-Pomorskie'!U47+[1]Lubelskie!V47+[1]Lubuskie!V47+[1]Łódzkie!V47+[1]Małopolskie!U47+[1]Mazowieckie!V47+[1]Opolskie!V47+[1]Podkarpackie!V47+[1]Podlaskie!V47+[1]Pomorskie!V47+[1]Śląskie!V47+[1]Świętokrzyskie!V47+'[1]Warmińsko-Mazurskie'!V47+[1]Wielkopolskie!V47+[1]Zachodniopomorskie!V47</f>
        <v>0</v>
      </c>
      <c r="W47" s="95">
        <f>[1]Dolnośląskie!W47+'[1]Kujawsko-Pomorskie'!V47+[1]Lubelskie!W47+[1]Lubuskie!W47+[1]Łódzkie!W47+[1]Małopolskie!V47+[1]Mazowieckie!W47+[1]Opolskie!W47+[1]Podkarpackie!W47+[1]Podlaskie!W47+[1]Pomorskie!W47+[1]Śląskie!W47+[1]Świętokrzyskie!W47+'[1]Warmińsko-Mazurskie'!W47+[1]Wielkopolskie!W47+[1]Zachodniopomorskie!W47</f>
        <v>0</v>
      </c>
      <c r="X47" s="91">
        <f>[1]Dolnośląskie!X47+'[1]Kujawsko-Pomorskie'!W47+[1]Lubelskie!X47+[1]Lubuskie!X47+[1]Łódzkie!X47+[1]Małopolskie!W47+[1]Mazowieckie!X47+[1]Opolskie!X47+[1]Podkarpackie!X47+[1]Podlaskie!X47+[1]Pomorskie!X47+[1]Śląskie!X47+[1]Świętokrzyskie!X47+'[1]Warmińsko-Mazurskie'!X47+[1]Wielkopolskie!X47+[1]Zachodniopomorskie!X47</f>
        <v>12</v>
      </c>
      <c r="Y47" s="92">
        <f>[1]Dolnośląskie!Y47+'[1]Kujawsko-Pomorskie'!X47+[1]Lubelskie!Y47+[1]Lubuskie!Y47+[1]Łódzkie!Y47+[1]Małopolskie!X47+[1]Mazowieckie!Y47+[1]Opolskie!Y47+[1]Podkarpackie!Y47+[1]Podlaskie!Y47+[1]Pomorskie!Y47+[1]Śląskie!Y47+[1]Świętokrzyskie!Y47+'[1]Warmińsko-Mazurskie'!Y47+[1]Wielkopolskie!Y47+[1]Zachodniopomorskie!Y47</f>
        <v>21551204.68</v>
      </c>
      <c r="Z47" s="92">
        <f>[1]Dolnośląskie!Z47+'[1]Kujawsko-Pomorskie'!Y47+[1]Lubelskie!Z47+[1]Lubuskie!Z47+[1]Łódzkie!Z47+[1]Małopolskie!Y47+[1]Mazowieckie!Z47+[1]Opolskie!Z47+[1]Podkarpackie!Z47+[1]Podlaskie!Z47+[1]Pomorskie!Z47+[1]Śląskie!Z47+[1]Świętokrzyskie!Z47+'[1]Warmińsko-Mazurskie'!Z47+[1]Wielkopolskie!Z47+[1]Zachodniopomorskie!Z47</f>
        <v>16163403.460000001</v>
      </c>
      <c r="AA47" s="96">
        <f t="shared" si="4"/>
        <v>0.2153549875326195</v>
      </c>
      <c r="AB47" s="91">
        <f>[1]Dolnośląskie!AB47+'[1]Kujawsko-Pomorskie'!AA47+[1]Lubelskie!AB47+[1]Lubuskie!AB47+[1]Łódzkie!AB47+[1]Małopolskie!AA47+[1]Mazowieckie!AB47+[1]Opolskie!AB47+[1]Podkarpackie!AB47+[1]Podlaskie!AB47+[1]Pomorskie!AB47+[1]Śląskie!AB47+[1]Świętokrzyskie!AB47+'[1]Warmińsko-Mazurskie'!AB47+[1]Wielkopolskie!AB47+[1]Zachodniopomorskie!AB47</f>
        <v>11</v>
      </c>
      <c r="AC47" s="99">
        <f>[1]Dolnośląskie!AC47+'[1]Kujawsko-Pomorskie'!AB47+[1]Lubelskie!AC47+[1]Lubuskie!AC47+[1]Łódzkie!AC47+[1]Małopolskie!AB47+[1]Mazowieckie!AC47+[1]Opolskie!AC47+[1]Podkarpackie!AC47+[1]Podlaskie!AC47+[1]Pomorskie!AC47+[1]Śląskie!AC47+[1]Świętokrzyskie!AC47+'[1]Warmińsko-Mazurskie'!AC47+[1]Wielkopolskie!AC47+[1]Zachodniopomorskie!AC47</f>
        <v>18</v>
      </c>
      <c r="AD47" s="92">
        <f>[1]Dolnośląskie!AD47+'[1]Kujawsko-Pomorskie'!AC47+[1]Lubelskie!AD47+[1]Lubuskie!AD47+[1]Łódzkie!AD47+[1]Małopolskie!AC47+[1]Mazowieckie!AD47+[1]Opolskie!AD47+[1]Podkarpackie!AD47+[1]Podlaskie!AD47+[1]Pomorskie!AD47+[1]Śląskie!AD47+[1]Świętokrzyskie!AD47+'[1]Warmińsko-Mazurskie'!AD47+[1]Wielkopolskie!AD47+[1]Zachodniopomorskie!AD47</f>
        <v>18924666.34</v>
      </c>
      <c r="AE47" s="92">
        <f>[1]Dolnośląskie!AE47+'[1]Kujawsko-Pomorskie'!AD47+[1]Lubelskie!AE47+[1]Lubuskie!AE47+[1]Łódzkie!AE47+[1]Małopolskie!AD47+[1]Mazowieckie!AE47+[1]Opolskie!AE47+[1]Podkarpackie!AE47+[1]Podlaskie!AE47+[1]Pomorskie!AE47+[1]Śląskie!AE47+[1]Świętokrzyskie!AE47+'[1]Warmińsko-Mazurskie'!AE47+[1]Wielkopolskie!AE47+[1]Zachodniopomorskie!AE47</f>
        <v>14193499.755000001</v>
      </c>
      <c r="AF47" s="96">
        <f t="shared" si="5"/>
        <v>0.18910874562348057</v>
      </c>
      <c r="AG47" s="100">
        <f>[1]Dolnośląskie!AG47+'[1]Kujawsko-Pomorskie'!AF47+[1]Lubelskie!AG47+[1]Lubuskie!AG47+[1]Łódzkie!AG47+[1]Małopolskie!AF47+[1]Mazowieckie!AG47+[1]Opolskie!AG47+[1]Podkarpackie!AG47+[1]Podlaskie!AG47+[1]Pomorskie!AG47+[1]Śląskie!AG47+[1]Świętokrzyskie!AG47+'[1]Warmińsko-Mazurskie'!AG47+[1]Wielkopolskie!AG47+[1]Zachodniopomorskie!AG47</f>
        <v>0</v>
      </c>
      <c r="AH47" s="92">
        <f>[1]Dolnośląskie!AH47+'[1]Kujawsko-Pomorskie'!AG47+[1]Lubelskie!AH47+[1]Lubuskie!AH47+[1]Łódzkie!AH47+[1]Małopolskie!AG47+[1]Mazowieckie!AH47+[1]Opolskie!AH47+[1]Podkarpackie!AH47+[1]Podlaskie!AH47+[1]Pomorskie!AH47+[1]Śląskie!AH47+[1]Świętokrzyskie!AH47+'[1]Warmińsko-Mazurskie'!AH47+[1]Wielkopolskie!AH47+[1]Zachodniopomorskie!AH47</f>
        <v>0</v>
      </c>
      <c r="AI47" s="95">
        <f>[1]Dolnośląskie!AI47+'[1]Kujawsko-Pomorskie'!AH47+[1]Lubelskie!AI47+[1]Lubuskie!AI47+[1]Łódzkie!AI47+[1]Małopolskie!AH47+[1]Mazowieckie!AI47+[1]Opolskie!AI47+[1]Podkarpackie!AI47+[1]Podlaskie!AI47+[1]Pomorskie!AI47+[1]Śląskie!AI47+[1]Świętokrzyskie!AI47+'[1]Warmińsko-Mazurskie'!AI47+[1]Wielkopolskie!AI47+[1]Zachodniopomorskie!AI47</f>
        <v>0</v>
      </c>
      <c r="AJ47" s="91">
        <f>[1]Dolnośląskie!AJ47+'[1]Kujawsko-Pomorskie'!AI47+[1]Lubelskie!AJ47+[1]Lubuskie!AK47+[1]Łódzkie!AK47+[1]Małopolskie!AI47+[1]Mazowieckie!AJ47+[1]Opolskie!AJ47+[1]Podkarpackie!AJ47+[1]Podlaskie!AJ47+[1]Pomorskie!AJ47+[1]Śląskie!AK47+[1]Świętokrzyskie!AJ47+'[1]Warmińsko-Mazurskie'!AJ47+[1]Wielkopolskie!AJ47+[1]Zachodniopomorskie!AJ47</f>
        <v>9</v>
      </c>
      <c r="AK47" s="155">
        <f>[1]Dolnośląskie!AK47+'[1]Kujawsko-Pomorskie'!AJ47+[1]Lubelskie!AK47+[1]Lubuskie!AL47+[1]Łódzkie!AL47+[1]Małopolskie!AJ47+[1]Mazowieckie!AK47+[1]Opolskie!AK47+[1]Podkarpackie!AK47+[1]Podlaskie!AK47+[1]Pomorskie!AK47+[1]Śląskie!AL47+[1]Świętokrzyskie!AK47+'[1]Warmińsko-Mazurskie'!AK47+[1]Wielkopolskie!AK47+[1]Zachodniopomorskie!AK47</f>
        <v>8</v>
      </c>
      <c r="AL47" s="92">
        <f>[1]Dolnośląskie!AL47+'[1]Kujawsko-Pomorskie'!AK47+[1]Lubelskie!AL47+[1]Lubuskie!AM47+[1]Łódzkie!AM47+[1]Małopolskie!AK47+[1]Mazowieckie!AL47+[1]Opolskie!AL47+[1]Podkarpackie!AL47+[1]Podlaskie!AL47+[1]Pomorskie!AL47+[1]Śląskie!AM47+[1]Świętokrzyskie!AL47+'[1]Warmińsko-Mazurskie'!AL47+[1]Wielkopolskie!AL47+[1]Zachodniopomorskie!AL47</f>
        <v>11784927.719999999</v>
      </c>
      <c r="AM47" s="92">
        <f>[1]Dolnośląskie!AM47+'[1]Kujawsko-Pomorskie'!AL47+[1]Lubelskie!AM47+[1]Lubuskie!AN47+[1]Łódzkie!AN47+[1]Małopolskie!AL47+[1]Mazowieckie!AM47+[1]Opolskie!AM47+[1]Podkarpackie!AM47+[1]Podlaskie!AM47+[1]Pomorskie!AM47+[1]Śląskie!AN47+[1]Świętokrzyskie!AM47+'[1]Warmińsko-Mazurskie'!AM47+[1]Wielkopolskie!AM47+[1]Zachodniopomorskie!AM47</f>
        <v>8838695.7699999996</v>
      </c>
      <c r="AN47" s="92">
        <f>[1]Dolnośląskie!AN47+'[1]Kujawsko-Pomorskie'!AM47+[1]Lubelskie!AN47+[1]Lubuskie!AO47+[1]Łódzkie!AO47+[1]Małopolskie!AM47+[1]Mazowieckie!AN47+[1]Opolskie!AN47+[1]Podkarpackie!AN47+[1]Podlaskie!AN47+[1]Pomorskie!AN47+[1]Śląskie!AO47+[1]Świętokrzyskie!AN47+'[1]Warmińsko-Mazurskie'!AN47+[1]Wielkopolskie!AN47+[1]Zachodniopomorskie!AN47</f>
        <v>4351080.67</v>
      </c>
      <c r="AO47" s="92">
        <f>[1]Dolnośląskie!AO47+'[1]Kujawsko-Pomorskie'!AN47+[1]Lubelskie!AO47+[1]Lubuskie!AP47+[1]Łódzkie!AP47+[1]Małopolskie!AN47+[1]Mazowieckie!AO47+[1]Opolskie!AO47+[1]Podkarpackie!AO47+[1]Podlaskie!AO47+[1]Pomorskie!AO47+[1]Śląskie!AP47+[1]Świętokrzyskie!AO47+'[1]Warmińsko-Mazurskie'!AO47+[1]Wielkopolskie!AO47+[1]Zachodniopomorskie!AO47</f>
        <v>3263310.5</v>
      </c>
      <c r="AP47" s="96">
        <f t="shared" si="6"/>
        <v>0.11776339187983721</v>
      </c>
      <c r="AQ47" s="91">
        <v>6</v>
      </c>
      <c r="AR47" s="92">
        <v>7433847.0499999998</v>
      </c>
      <c r="AS47" s="92">
        <v>5575385.2699999996</v>
      </c>
      <c r="AT47" s="94">
        <f t="shared" si="7"/>
        <v>7.42842946620908E-2</v>
      </c>
      <c r="AX47" s="74"/>
      <c r="AY47" s="101"/>
    </row>
    <row r="48" spans="1:51" s="87" customFormat="1" ht="28.5" x14ac:dyDescent="0.25">
      <c r="A48" s="89" t="s">
        <v>78</v>
      </c>
      <c r="B48" s="90">
        <v>10774658.188800002</v>
      </c>
      <c r="C48" s="91">
        <f>[1]Dolnośląskie!C48+'[1]Kujawsko-Pomorskie'!C48+[1]Lubelskie!C48+[1]Lubuskie!C48+[1]Łódzkie!C48+[1]Małopolskie!C48+[1]Mazowieckie!C48+[1]Opolskie!C48+[1]Podkarpackie!C48+[1]Podlaskie!C48+[1]Pomorskie!C48+[1]Śląskie!C48+[1]Świętokrzyskie!C48+'[1]Warmińsko-Mazurskie'!C48+[1]Wielkopolskie!C48+[1]Zachodniopomorskie!C48</f>
        <v>0</v>
      </c>
      <c r="D48" s="92">
        <f>[1]Dolnośląskie!D48+'[1]Kujawsko-Pomorskie'!D48+[1]Lubelskie!D48+[1]Lubuskie!D48+[1]Łódzkie!D48+[1]Małopolskie!D48+[1]Mazowieckie!D48+[1]Opolskie!D48+[1]Podkarpackie!D48+[1]Podlaskie!D48+[1]Pomorskie!D48+[1]Śląskie!D48+[1]Świętokrzyskie!D48+'[1]Warmińsko-Mazurskie'!D48+[1]Wielkopolskie!D48+[1]Zachodniopomorskie!D48</f>
        <v>0</v>
      </c>
      <c r="E48" s="92">
        <f>[1]Dolnośląskie!E48+'[1]Kujawsko-Pomorskie'!E48+[1]Lubelskie!E48+[1]Lubuskie!E48+[1]Łódzkie!E48+[1]Małopolskie!E48+[1]Mazowieckie!E48+[1]Opolskie!E48+[1]Podkarpackie!E48+[1]Podlaskie!E48+[1]Pomorskie!E48+[1]Śląskie!E48+[1]Świętokrzyskie!E48+'[1]Warmińsko-Mazurskie'!E48+[1]Wielkopolskie!E48+[1]Zachodniopomorskie!E48</f>
        <v>0</v>
      </c>
      <c r="F48" s="93">
        <f t="shared" si="1"/>
        <v>0</v>
      </c>
      <c r="G48" s="91">
        <v>0</v>
      </c>
      <c r="H48" s="92">
        <v>0</v>
      </c>
      <c r="I48" s="92">
        <v>0</v>
      </c>
      <c r="J48" s="94">
        <f t="shared" si="2"/>
        <v>0</v>
      </c>
      <c r="K48" s="91">
        <f>[1]Dolnośląskie!K48+'[1]Kujawsko-Pomorskie'!J48+[1]Lubelskie!K48+[1]Lubuskie!K48+[1]Łódzkie!K48+[1]Małopolskie!J48+[1]Mazowieckie!K48+[1]Opolskie!K48+[1]Podkarpackie!K48+[1]Podlaskie!K48+[1]Pomorskie!K48+[1]Śląskie!K48+[1]Świętokrzyskie!K48+'[1]Warmińsko-Mazurskie'!K48+[1]Wielkopolskie!K48+[1]Zachodniopomorskie!K48</f>
        <v>0</v>
      </c>
      <c r="L48" s="92">
        <f>[1]Dolnośląskie!L48+'[1]Kujawsko-Pomorskie'!K48+[1]Lubelskie!L48+[1]Lubuskie!L48+[1]Łódzkie!L48+[1]Małopolskie!K48+[1]Mazowieckie!L48+[1]Opolskie!L48+[1]Podkarpackie!L48+[1]Podlaskie!L48+[1]Pomorskie!L48+[1]Śląskie!L48+[1]Świętokrzyskie!L48+'[1]Warmińsko-Mazurskie'!L48+[1]Wielkopolskie!L48+[1]Zachodniopomorskie!L48</f>
        <v>0</v>
      </c>
      <c r="M48" s="95">
        <f>[1]Dolnośląskie!M48+'[1]Kujawsko-Pomorskie'!L48+[1]Lubelskie!M48+[1]Lubuskie!M48+[1]Łódzkie!M48+[1]Małopolskie!L48+[1]Mazowieckie!M48+[1]Opolskie!M48+[1]Podkarpackie!M48+[1]Podlaskie!M48+[1]Pomorskie!M48+[1]Śląskie!M48+[1]Świętokrzyskie!M48+'[1]Warmińsko-Mazurskie'!M48+[1]Wielkopolskie!M48+[1]Zachodniopomorskie!M48</f>
        <v>0</v>
      </c>
      <c r="N48" s="91">
        <f>[1]Dolnośląskie!N48+'[1]Kujawsko-Pomorskie'!M48+[1]Lubelskie!N48+[1]Lubuskie!N48+[1]Łódzkie!N48+[1]Małopolskie!M48+[1]Mazowieckie!N48+[1]Opolskie!N48+[1]Podkarpackie!N48+[1]Podlaskie!N48+[1]Pomorskie!N48+[1]Śląskie!N48+[1]Świętokrzyskie!N48+'[1]Warmińsko-Mazurskie'!N48+[1]Wielkopolskie!N48+[1]Zachodniopomorskie!N48</f>
        <v>0</v>
      </c>
      <c r="O48" s="92">
        <f>[1]Dolnośląskie!O48+'[1]Kujawsko-Pomorskie'!N48+[1]Lubelskie!O48+[1]Lubuskie!O48+[1]Łódzkie!O48+[1]Małopolskie!N48+[1]Mazowieckie!O48+[1]Opolskie!O48+[1]Podkarpackie!O48+[1]Podlaskie!O48+[1]Pomorskie!O48+[1]Śląskie!O48+[1]Świętokrzyskie!O48+'[1]Warmińsko-Mazurskie'!O48+[1]Wielkopolskie!O48+[1]Zachodniopomorskie!O48</f>
        <v>0</v>
      </c>
      <c r="P48" s="92">
        <f>[1]Dolnośląskie!P48+'[1]Kujawsko-Pomorskie'!O48+[1]Lubelskie!P48+[1]Lubuskie!P48+[1]Łódzkie!P48+[1]Małopolskie!O48+[1]Mazowieckie!P48+[1]Opolskie!P48+[1]Podkarpackie!P48+[1]Podlaskie!P48+[1]Pomorskie!P48+[1]Śląskie!P48+[1]Świętokrzyskie!P48+'[1]Warmińsko-Mazurskie'!P48+[1]Wielkopolskie!P48+[1]Zachodniopomorskie!P48</f>
        <v>0</v>
      </c>
      <c r="Q48" s="96">
        <f t="shared" si="3"/>
        <v>0</v>
      </c>
      <c r="R48" s="97">
        <f>[1]Dolnośląskie!R48+'[1]Kujawsko-Pomorskie'!Q48+[1]Lubelskie!R48+[1]Lubuskie!R48+[1]Łódzkie!R48+[1]Małopolskie!Q48+[1]Mazowieckie!R48+[1]Opolskie!R48+[1]Podkarpackie!R48+[1]Podlaskie!R48+[1]Pomorskie!R48+[1]Śląskie!R48+[1]Świętokrzyskie!R48+'[1]Warmińsko-Mazurskie'!R48+[1]Wielkopolskie!R48+[1]Zachodniopomorskie!R48</f>
        <v>0</v>
      </c>
      <c r="S48" s="92">
        <f>[1]Dolnośląskie!S48+'[1]Kujawsko-Pomorskie'!R48+[1]Lubelskie!S48+[1]Lubuskie!S48+[1]Łódzkie!S48+[1]Małopolskie!R48+[1]Mazowieckie!S48+[1]Opolskie!S48+[1]Podkarpackie!S48+[1]Podlaskie!S48+[1]Pomorskie!S48+[1]Śląskie!S48+[1]Świętokrzyskie!S48+'[1]Warmińsko-Mazurskie'!S48+[1]Wielkopolskie!S48+[1]Zachodniopomorskie!S48</f>
        <v>0</v>
      </c>
      <c r="T48" s="95">
        <f>[1]Dolnośląskie!T48+'[1]Kujawsko-Pomorskie'!S48+[1]Lubelskie!T48+[1]Lubuskie!T48+[1]Łódzkie!T48+[1]Małopolskie!S48+[1]Mazowieckie!T48+[1]Opolskie!T48+[1]Podkarpackie!T48+[1]Podlaskie!T48+[1]Pomorskie!T48+[1]Śląskie!T48+[1]Świętokrzyskie!T48+'[1]Warmińsko-Mazurskie'!T48+[1]Wielkopolskie!T48+[1]Zachodniopomorskie!T48</f>
        <v>0</v>
      </c>
      <c r="U48" s="98">
        <f>[1]Dolnośląskie!U48+'[1]Kujawsko-Pomorskie'!T48+[1]Lubelskie!U48+[1]Lubuskie!U48+[1]Łódzkie!U48+[1]Małopolskie!T48+[1]Mazowieckie!U48+[1]Opolskie!U48+[1]Podkarpackie!U48+[1]Podlaskie!U48+[1]Pomorskie!U48+[1]Śląskie!U48+[1]Świętokrzyskie!U48+'[1]Warmińsko-Mazurskie'!U48+[1]Wielkopolskie!U48+[1]Zachodniopomorskie!U48</f>
        <v>0</v>
      </c>
      <c r="V48" s="92">
        <f>[1]Dolnośląskie!V48+'[1]Kujawsko-Pomorskie'!U48+[1]Lubelskie!V48+[1]Lubuskie!V48+[1]Łódzkie!V48+[1]Małopolskie!U48+[1]Mazowieckie!V48+[1]Opolskie!V48+[1]Podkarpackie!V48+[1]Podlaskie!V48+[1]Pomorskie!V48+[1]Śląskie!V48+[1]Świętokrzyskie!V48+'[1]Warmińsko-Mazurskie'!V48+[1]Wielkopolskie!V48+[1]Zachodniopomorskie!V48</f>
        <v>0</v>
      </c>
      <c r="W48" s="95">
        <f>[1]Dolnośląskie!W48+'[1]Kujawsko-Pomorskie'!V48+[1]Lubelskie!W48+[1]Lubuskie!W48+[1]Łódzkie!W48+[1]Małopolskie!V48+[1]Mazowieckie!W48+[1]Opolskie!W48+[1]Podkarpackie!W48+[1]Podlaskie!W48+[1]Pomorskie!W48+[1]Śląskie!W48+[1]Świętokrzyskie!W48+'[1]Warmińsko-Mazurskie'!W48+[1]Wielkopolskie!W48+[1]Zachodniopomorskie!W48</f>
        <v>0</v>
      </c>
      <c r="X48" s="91">
        <f>[1]Dolnośląskie!X48+'[1]Kujawsko-Pomorskie'!W48+[1]Lubelskie!X48+[1]Lubuskie!X48+[1]Łódzkie!X48+[1]Małopolskie!W48+[1]Mazowieckie!X48+[1]Opolskie!X48+[1]Podkarpackie!X48+[1]Podlaskie!X48+[1]Pomorskie!X48+[1]Śląskie!X48+[1]Świętokrzyskie!X48+'[1]Warmińsko-Mazurskie'!X48+[1]Wielkopolskie!X48+[1]Zachodniopomorskie!X48</f>
        <v>0</v>
      </c>
      <c r="Y48" s="92">
        <f>[1]Dolnośląskie!Y48+'[1]Kujawsko-Pomorskie'!X48+[1]Lubelskie!Y48+[1]Lubuskie!Y48+[1]Łódzkie!Y48+[1]Małopolskie!X48+[1]Mazowieckie!Y48+[1]Opolskie!Y48+[1]Podkarpackie!Y48+[1]Podlaskie!Y48+[1]Pomorskie!Y48+[1]Śląskie!Y48+[1]Świętokrzyskie!Y48+'[1]Warmińsko-Mazurskie'!Y48+[1]Wielkopolskie!Y48+[1]Zachodniopomorskie!Y48</f>
        <v>0</v>
      </c>
      <c r="Z48" s="92">
        <f>[1]Dolnośląskie!Z48+'[1]Kujawsko-Pomorskie'!Y48+[1]Lubelskie!Z48+[1]Lubuskie!Z48+[1]Łódzkie!Z48+[1]Małopolskie!Y48+[1]Mazowieckie!Z48+[1]Opolskie!Z48+[1]Podkarpackie!Z48+[1]Podlaskie!Z48+[1]Pomorskie!Z48+[1]Śląskie!Z48+[1]Świętokrzyskie!Z48+'[1]Warmińsko-Mazurskie'!Z48+[1]Wielkopolskie!Z48+[1]Zachodniopomorskie!Z48</f>
        <v>0</v>
      </c>
      <c r="AA48" s="96">
        <f t="shared" si="4"/>
        <v>0</v>
      </c>
      <c r="AB48" s="91">
        <f>[1]Dolnośląskie!AB48+'[1]Kujawsko-Pomorskie'!AA48+[1]Lubelskie!AB48+[1]Lubuskie!AB48+[1]Łódzkie!AB48+[1]Małopolskie!AA48+[1]Mazowieckie!AB48+[1]Opolskie!AB48+[1]Podkarpackie!AB48+[1]Podlaskie!AB48+[1]Pomorskie!AB48+[1]Śląskie!AB48+[1]Świętokrzyskie!AB48+'[1]Warmińsko-Mazurskie'!AB48+[1]Wielkopolskie!AB48+[1]Zachodniopomorskie!AB48</f>
        <v>0</v>
      </c>
      <c r="AC48" s="99">
        <f>[1]Dolnośląskie!AC48+'[1]Kujawsko-Pomorskie'!AB48+[1]Lubelskie!AC48+[1]Lubuskie!AC48+[1]Łódzkie!AC48+[1]Małopolskie!AB48+[1]Mazowieckie!AC48+[1]Opolskie!AC48+[1]Podkarpackie!AC48+[1]Podlaskie!AC48+[1]Pomorskie!AC48+[1]Śląskie!AC48+[1]Świętokrzyskie!AC48+'[1]Warmińsko-Mazurskie'!AC48+[1]Wielkopolskie!AC48+[1]Zachodniopomorskie!AC48</f>
        <v>0</v>
      </c>
      <c r="AD48" s="92">
        <f>[1]Dolnośląskie!AD48+'[1]Kujawsko-Pomorskie'!AC48+[1]Lubelskie!AD48+[1]Lubuskie!AD48+[1]Łódzkie!AD48+[1]Małopolskie!AC48+[1]Mazowieckie!AD48+[1]Opolskie!AD48+[1]Podkarpackie!AD48+[1]Podlaskie!AD48+[1]Pomorskie!AD48+[1]Śląskie!AD48+[1]Świętokrzyskie!AD48+'[1]Warmińsko-Mazurskie'!AD48+[1]Wielkopolskie!AD48+[1]Zachodniopomorskie!AD48</f>
        <v>0</v>
      </c>
      <c r="AE48" s="92">
        <f>[1]Dolnośląskie!AE48+'[1]Kujawsko-Pomorskie'!AD48+[1]Lubelskie!AE48+[1]Lubuskie!AE48+[1]Łódzkie!AE48+[1]Małopolskie!AD48+[1]Mazowieckie!AE48+[1]Opolskie!AE48+[1]Podkarpackie!AE48+[1]Podlaskie!AE48+[1]Pomorskie!AE48+[1]Śląskie!AE48+[1]Świętokrzyskie!AE48+'[1]Warmińsko-Mazurskie'!AE48+[1]Wielkopolskie!AE48+[1]Zachodniopomorskie!AE48</f>
        <v>0</v>
      </c>
      <c r="AF48" s="96">
        <f t="shared" si="5"/>
        <v>0</v>
      </c>
      <c r="AG48" s="100">
        <f>[1]Dolnośląskie!AG48+'[1]Kujawsko-Pomorskie'!AF48+[1]Lubelskie!AG48+[1]Lubuskie!AG48+[1]Łódzkie!AG48+[1]Małopolskie!AF48+[1]Mazowieckie!AG48+[1]Opolskie!AG48+[1]Podkarpackie!AG48+[1]Podlaskie!AG48+[1]Pomorskie!AG48+[1]Śląskie!AG48+[1]Świętokrzyskie!AG48+'[1]Warmińsko-Mazurskie'!AG48+[1]Wielkopolskie!AG48+[1]Zachodniopomorskie!AG48</f>
        <v>0</v>
      </c>
      <c r="AH48" s="92">
        <f>[1]Dolnośląskie!AH48+'[1]Kujawsko-Pomorskie'!AG48+[1]Lubelskie!AH48+[1]Lubuskie!AH48+[1]Łódzkie!AH48+[1]Małopolskie!AG48+[1]Mazowieckie!AH48+[1]Opolskie!AH48+[1]Podkarpackie!AH48+[1]Podlaskie!AH48+[1]Pomorskie!AH48+[1]Śląskie!AH48+[1]Świętokrzyskie!AH48+'[1]Warmińsko-Mazurskie'!AH48+[1]Wielkopolskie!AH48+[1]Zachodniopomorskie!AH48</f>
        <v>0</v>
      </c>
      <c r="AI48" s="95">
        <f>[1]Dolnośląskie!AI48+'[1]Kujawsko-Pomorskie'!AH48+[1]Lubelskie!AI48+[1]Lubuskie!AI48+[1]Łódzkie!AI48+[1]Małopolskie!AH48+[1]Mazowieckie!AI48+[1]Opolskie!AI48+[1]Podkarpackie!AI48+[1]Podlaskie!AI48+[1]Pomorskie!AI48+[1]Śląskie!AI48+[1]Świętokrzyskie!AI48+'[1]Warmińsko-Mazurskie'!AI48+[1]Wielkopolskie!AI48+[1]Zachodniopomorskie!AI48</f>
        <v>0</v>
      </c>
      <c r="AJ48" s="91">
        <f>[1]Dolnośląskie!AJ48+'[1]Kujawsko-Pomorskie'!AI48+[1]Lubelskie!AJ48+[1]Lubuskie!AK48+[1]Łódzkie!AK48+[1]Małopolskie!AI48+[1]Mazowieckie!AJ48+[1]Opolskie!AJ48+[1]Podkarpackie!AJ48+[1]Podlaskie!AJ48+[1]Pomorskie!AJ48+[1]Śląskie!AK48+[1]Świętokrzyskie!AJ48+'[1]Warmińsko-Mazurskie'!AJ48+[1]Wielkopolskie!AJ48+[1]Zachodniopomorskie!AJ48</f>
        <v>0</v>
      </c>
      <c r="AK48" s="155">
        <v>0</v>
      </c>
      <c r="AL48" s="92">
        <f>[1]Dolnośląskie!AL48+'[1]Kujawsko-Pomorskie'!AK48+[1]Lubelskie!AL48+[1]Lubuskie!AL48+[1]Łódzkie!AL48+[1]Małopolskie!AK48+[1]Mazowieckie!AL48+[1]Opolskie!AL48+[1]Podkarpackie!AL48+[1]Podlaskie!AL48+[1]Pomorskie!AK48+[1]Śląskie!AL48+[1]Świętokrzyskie!AK48+'[1]Warmińsko-Mazurskie'!AL48+[1]Wielkopolskie!AL48+[1]Zachodniopomorskie!AL48</f>
        <v>0</v>
      </c>
      <c r="AM48" s="92">
        <f>[1]Dolnośląskie!AM48+'[1]Kujawsko-Pomorskie'!AL48+[1]Lubelskie!AM48+[1]Lubuskie!AM48+[1]Łódzkie!AM48+[1]Małopolskie!AL48+[1]Mazowieckie!AM48+[1]Opolskie!AM48+[1]Podkarpackie!AM48+[1]Podlaskie!AM48+[1]Pomorskie!AM48+[1]Śląskie!AM48+[1]Świętokrzyskie!AL48+'[1]Warmińsko-Mazurskie'!AM48+[1]Wielkopolskie!AM48+[1]Zachodniopomorskie!AM48</f>
        <v>0</v>
      </c>
      <c r="AN48" s="92">
        <f>[1]Dolnośląskie!AN48+'[1]Kujawsko-Pomorskie'!AM48+[1]Lubelskie!AN48+[1]Lubuskie!AN48+[1]Łódzkie!AN48+[1]Małopolskie!AM48+[1]Mazowieckie!AN48+[1]Opolskie!AN48+[1]Podkarpackie!AN48+[1]Podlaskie!AN48+[1]Pomorskie!AN48+[1]Śląskie!AN48+[1]Świętokrzyskie!AN48+'[1]Warmińsko-Mazurskie'!AN48+[1]Wielkopolskie!AN48+[1]Zachodniopomorskie!AN48</f>
        <v>0</v>
      </c>
      <c r="AO48" s="92">
        <f>[1]Dolnośląskie!AO48+'[1]Kujawsko-Pomorskie'!AN48+[1]Lubelskie!AO48+[1]Lubuskie!AO48+[1]Łódzkie!AO48+[1]Małopolskie!AN48+[1]Mazowieckie!AO48+[1]Opolskie!AO48+[1]Podkarpackie!AO48+[1]Podlaskie!AO48+[1]Pomorskie!AO48+[1]Śląskie!AO48+[1]Świętokrzyskie!AO48+'[1]Warmińsko-Mazurskie'!AO48+[1]Wielkopolskie!AO48+[1]Zachodniopomorskie!AO48</f>
        <v>0</v>
      </c>
      <c r="AP48" s="96">
        <f t="shared" si="6"/>
        <v>0</v>
      </c>
      <c r="AQ48" s="91">
        <v>0</v>
      </c>
      <c r="AR48" s="92">
        <v>0</v>
      </c>
      <c r="AS48" s="92">
        <v>0</v>
      </c>
      <c r="AT48" s="94">
        <f t="shared" si="7"/>
        <v>0</v>
      </c>
      <c r="AX48" s="74"/>
      <c r="AY48" s="101"/>
    </row>
    <row r="49" spans="1:60" s="87" customFormat="1" ht="28.5" x14ac:dyDescent="0.25">
      <c r="A49" s="89" t="s">
        <v>79</v>
      </c>
      <c r="B49" s="90">
        <v>56511146.66737067</v>
      </c>
      <c r="C49" s="91">
        <f>[1]Dolnośląskie!C49+'[1]Kujawsko-Pomorskie'!C49+[1]Lubelskie!C49+[1]Lubuskie!C49+[1]Łódzkie!C49+[1]Małopolskie!C49+[1]Mazowieckie!C49+[1]Opolskie!C49+[1]Podkarpackie!C49+[1]Podlaskie!C49+[1]Pomorskie!C49+[1]Śląskie!C49+[1]Świętokrzyskie!C49+'[1]Warmińsko-Mazurskie'!C49+[1]Wielkopolskie!C49+[1]Zachodniopomorskie!C49</f>
        <v>23</v>
      </c>
      <c r="D49" s="92">
        <f>[1]Dolnośląskie!D49+'[1]Kujawsko-Pomorskie'!D49+[1]Lubelskie!D49+[1]Lubuskie!D49+[1]Łódzkie!D49+[1]Małopolskie!D49+[1]Mazowieckie!D49+[1]Opolskie!D49+[1]Podkarpackie!D49+[1]Podlaskie!D49+[1]Pomorskie!D49+[1]Śląskie!D49+[1]Świętokrzyskie!D49+'[1]Warmińsko-Mazurskie'!D49+[1]Wielkopolskie!D49+[1]Zachodniopomorskie!D49</f>
        <v>57013176.699999996</v>
      </c>
      <c r="E49" s="92">
        <f>[1]Dolnośląskie!E49+'[1]Kujawsko-Pomorskie'!E49+[1]Lubelskie!E49+[1]Lubuskie!E49+[1]Łódzkie!E49+[1]Małopolskie!E49+[1]Mazowieckie!E49+[1]Opolskie!E49+[1]Podkarpackie!E49+[1]Podlaskie!E49+[1]Pomorskie!E49+[1]Śląskie!E49+[1]Świętokrzyskie!E49+'[1]Warmińsko-Mazurskie'!E49+[1]Wielkopolskie!E49+[1]Zachodniopomorskie!E49</f>
        <v>42759882.522499993</v>
      </c>
      <c r="F49" s="93">
        <f t="shared" si="1"/>
        <v>1.0088837346653805</v>
      </c>
      <c r="G49" s="91">
        <v>20</v>
      </c>
      <c r="H49" s="92">
        <v>51788348.070000008</v>
      </c>
      <c r="I49" s="92">
        <v>38841261.049999997</v>
      </c>
      <c r="J49" s="94">
        <f t="shared" si="2"/>
        <v>0.91642713206352988</v>
      </c>
      <c r="K49" s="91">
        <f>[1]Dolnośląskie!K49+'[1]Kujawsko-Pomorskie'!J49+[1]Lubelskie!K49+[1]Lubuskie!K49+[1]Łódzkie!K49+[1]Małopolskie!J49+[1]Mazowieckie!K49+[1]Opolskie!K49+[1]Podkarpackie!K49+[1]Podlaskie!K49+[1]Pomorskie!K49+[1]Śląskie!K49+[1]Świętokrzyskie!K49+'[1]Warmińsko-Mazurskie'!K49+[1]Wielkopolskie!K49+[1]Zachodniopomorskie!K49</f>
        <v>9</v>
      </c>
      <c r="L49" s="92">
        <f>[1]Dolnośląskie!L49+'[1]Kujawsko-Pomorskie'!K49+[1]Lubelskie!L49+[1]Lubuskie!L49+[1]Łódzkie!L49+[1]Małopolskie!K49+[1]Mazowieckie!L49+[1]Opolskie!L49+[1]Podkarpackie!L49+[1]Podlaskie!L49+[1]Pomorskie!L49+[1]Śląskie!L49+[1]Świętokrzyskie!L49+'[1]Warmińsko-Mazurskie'!L49+[1]Wielkopolskie!L49+[1]Zachodniopomorskie!L49</f>
        <v>6820760.8300000001</v>
      </c>
      <c r="M49" s="95">
        <f>[1]Dolnośląskie!M49+'[1]Kujawsko-Pomorskie'!L49+[1]Lubelskie!M49+[1]Lubuskie!M49+[1]Łódzkie!M49+[1]Małopolskie!L49+[1]Mazowieckie!M49+[1]Opolskie!M49+[1]Podkarpackie!M49+[1]Podlaskie!M49+[1]Pomorskie!M49+[1]Śląskie!M49+[1]Świętokrzyskie!M49+'[1]Warmińsko-Mazurskie'!M49+[1]Wielkopolskie!M49+[1]Zachodniopomorskie!M49</f>
        <v>5115570.6225000005</v>
      </c>
      <c r="N49" s="91">
        <f>[1]Dolnośląskie!N49+'[1]Kujawsko-Pomorskie'!M49+[1]Lubelskie!N49+[1]Lubuskie!N49+[1]Łódzkie!N49+[1]Małopolskie!M49+[1]Mazowieckie!N49+[1]Opolskie!N49+[1]Podkarpackie!N49+[1]Podlaskie!N49+[1]Pomorskie!N49+[1]Śląskie!N49+[1]Świętokrzyskie!N49+'[1]Warmińsko-Mazurskie'!N49+[1]Wielkopolskie!N49+[1]Zachodniopomorskie!N49</f>
        <v>11</v>
      </c>
      <c r="O49" s="92">
        <f>[1]Dolnośląskie!O49+'[1]Kujawsko-Pomorskie'!N49+[1]Lubelskie!O49+[1]Lubuskie!O49+[1]Łódzkie!O49+[1]Małopolskie!N49+[1]Mazowieckie!O49+[1]Opolskie!O49+[1]Podkarpackie!O49+[1]Podlaskie!O49+[1]Pomorskie!O49+[1]Śląskie!O49+[1]Świętokrzyskie!O49+'[1]Warmińsko-Mazurskie'!O49+[1]Wielkopolskie!O49+[1]Zachodniopomorskie!O49</f>
        <v>38075172.82</v>
      </c>
      <c r="P49" s="92">
        <f>[1]Dolnośląskie!P49+'[1]Kujawsko-Pomorskie'!O49+[1]Lubelskie!P49+[1]Lubuskie!P49+[1]Łódzkie!P49+[1]Małopolskie!O49+[1]Mazowieckie!P49+[1]Opolskie!P49+[1]Podkarpackie!P49+[1]Podlaskie!P49+[1]Pomorskie!P49+[1]Śląskie!P49+[1]Świętokrzyskie!P49+'[1]Warmińsko-Mazurskie'!P49+[1]Wielkopolskie!P49+[1]Zachodniopomorskie!P49</f>
        <v>28556379.574999999</v>
      </c>
      <c r="Q49" s="96">
        <f t="shared" si="3"/>
        <v>0.67376393977835292</v>
      </c>
      <c r="R49" s="97">
        <f>[1]Dolnośląskie!R49+'[1]Kujawsko-Pomorskie'!Q49+[1]Lubelskie!R49+[1]Lubuskie!R49+[1]Łódzkie!R49+[1]Małopolskie!Q49+[1]Mazowieckie!R49+[1]Opolskie!R49+[1]Podkarpackie!R49+[1]Podlaskie!R49+[1]Pomorskie!R49+[1]Śląskie!R49+[1]Świętokrzyskie!R49+'[1]Warmińsko-Mazurskie'!R49+[1]Wielkopolskie!R49+[1]Zachodniopomorskie!R49</f>
        <v>0</v>
      </c>
      <c r="S49" s="92">
        <f>[1]Dolnośląskie!S49+'[1]Kujawsko-Pomorskie'!R49+[1]Lubelskie!S49+[1]Lubuskie!S49+[1]Łódzkie!S49+[1]Małopolskie!R49+[1]Mazowieckie!S49+[1]Opolskie!S49+[1]Podkarpackie!S49+[1]Podlaskie!S49+[1]Pomorskie!S49+[1]Śląskie!S49+[1]Świętokrzyskie!S49+'[1]Warmińsko-Mazurskie'!S49+[1]Wielkopolskie!S49+[1]Zachodniopomorskie!S49</f>
        <v>0</v>
      </c>
      <c r="T49" s="95">
        <f>[1]Dolnośląskie!T49+'[1]Kujawsko-Pomorskie'!S49+[1]Lubelskie!T49+[1]Lubuskie!T49+[1]Łódzkie!T49+[1]Małopolskie!S49+[1]Mazowieckie!T49+[1]Opolskie!T49+[1]Podkarpackie!T49+[1]Podlaskie!T49+[1]Pomorskie!T49+[1]Śląskie!T49+[1]Świętokrzyskie!T49+'[1]Warmińsko-Mazurskie'!T49+[1]Wielkopolskie!T49+[1]Zachodniopomorskie!T49</f>
        <v>0</v>
      </c>
      <c r="U49" s="98">
        <f>[1]Dolnośląskie!U49+'[1]Kujawsko-Pomorskie'!T49+[1]Lubelskie!U49+[1]Lubuskie!U49+[1]Łódzkie!U49+[1]Małopolskie!T49+[1]Mazowieckie!U49+[1]Opolskie!U49+[1]Podkarpackie!U49+[1]Podlaskie!U49+[1]Pomorskie!U49+[1]Śląskie!U49+[1]Świętokrzyskie!U49+'[1]Warmińsko-Mazurskie'!U49+[1]Wielkopolskie!U49+[1]Zachodniopomorskie!U49</f>
        <v>0</v>
      </c>
      <c r="V49" s="92">
        <f>[1]Dolnośląskie!V49+'[1]Kujawsko-Pomorskie'!U49+[1]Lubelskie!V49+[1]Lubuskie!V49+[1]Łódzkie!V49+[1]Małopolskie!U49+[1]Mazowieckie!V49+[1]Opolskie!V49+[1]Podkarpackie!V49+[1]Podlaskie!V49+[1]Pomorskie!V49+[1]Śląskie!V49+[1]Świętokrzyskie!V49+'[1]Warmińsko-Mazurskie'!V49+[1]Wielkopolskie!V49+[1]Zachodniopomorskie!V49</f>
        <v>0</v>
      </c>
      <c r="W49" s="95">
        <f>[1]Dolnośląskie!W49+'[1]Kujawsko-Pomorskie'!V49+[1]Lubelskie!W49+[1]Lubuskie!W49+[1]Łódzkie!W49+[1]Małopolskie!V49+[1]Mazowieckie!W49+[1]Opolskie!W49+[1]Podkarpackie!W49+[1]Podlaskie!W49+[1]Pomorskie!W49+[1]Śląskie!W49+[1]Świętokrzyskie!W49+'[1]Warmińsko-Mazurskie'!W49+[1]Wielkopolskie!W49+[1]Zachodniopomorskie!W49</f>
        <v>0</v>
      </c>
      <c r="X49" s="91">
        <f>[1]Dolnośląskie!X49+'[1]Kujawsko-Pomorskie'!W49+[1]Lubelskie!X49+[1]Lubuskie!X49+[1]Łódzkie!X49+[1]Małopolskie!W49+[1]Mazowieckie!X49+[1]Opolskie!X49+[1]Podkarpackie!X49+[1]Podlaskie!X49+[1]Pomorskie!X49+[1]Śląskie!X49+[1]Świętokrzyskie!X49+'[1]Warmińsko-Mazurskie'!X49+[1]Wielkopolskie!X49+[1]Zachodniopomorskie!X49</f>
        <v>11</v>
      </c>
      <c r="Y49" s="92">
        <f>[1]Dolnośląskie!Y49+'[1]Kujawsko-Pomorskie'!X49+[1]Lubelskie!Y49+[1]Lubuskie!Y49+[1]Łódzkie!Y49+[1]Małopolskie!X49+[1]Mazowieckie!Y49+[1]Opolskie!Y49+[1]Podkarpackie!Y49+[1]Podlaskie!Y49+[1]Pomorskie!Y49+[1]Śląskie!Y49+[1]Świętokrzyskie!Y49+'[1]Warmińsko-Mazurskie'!Y49+[1]Wielkopolskie!Y49+[1]Zachodniopomorskie!Y49</f>
        <v>38075172.82</v>
      </c>
      <c r="Z49" s="92">
        <f>[1]Dolnośląskie!Z49+'[1]Kujawsko-Pomorskie'!Y49+[1]Lubelskie!Z49+[1]Lubuskie!Z49+[1]Łódzkie!Z49+[1]Małopolskie!Y49+[1]Mazowieckie!Z49+[1]Opolskie!Z49+[1]Podkarpackie!Z49+[1]Podlaskie!Z49+[1]Pomorskie!Z49+[1]Śląskie!Z49+[1]Świętokrzyskie!Z49+'[1]Warmińsko-Mazurskie'!Z49+[1]Wielkopolskie!Z49+[1]Zachodniopomorskie!Z49</f>
        <v>28556379.574999999</v>
      </c>
      <c r="AA49" s="96">
        <f t="shared" si="4"/>
        <v>0.67376393977835292</v>
      </c>
      <c r="AB49" s="91">
        <f>[1]Dolnośląskie!AB49+'[1]Kujawsko-Pomorskie'!AA49+[1]Lubelskie!AB49+[1]Lubuskie!AB49+[1]Łódzkie!AB49+[1]Małopolskie!AA49+[1]Mazowieckie!AB49+[1]Opolskie!AB49+[1]Podkarpackie!AB49+[1]Podlaskie!AB49+[1]Pomorskie!AB49+[1]Śląskie!AB49+[1]Świętokrzyskie!AB49+'[1]Warmińsko-Mazurskie'!AB49+[1]Wielkopolskie!AB49+[1]Zachodniopomorskie!AB49</f>
        <v>7</v>
      </c>
      <c r="AC49" s="99">
        <f>[1]Dolnośląskie!AC49+'[1]Kujawsko-Pomorskie'!AB49+[1]Lubelskie!AC49+[1]Lubuskie!AC49+[1]Łódzkie!AC49+[1]Małopolskie!AB49+[1]Mazowieckie!AC49+[1]Opolskie!AC49+[1]Podkarpackie!AC49+[1]Podlaskie!AC49+[1]Pomorskie!AC49+[1]Śląskie!AC49+[1]Świętokrzyskie!AC49+'[1]Warmińsko-Mazurskie'!AC49+[1]Wielkopolskie!AC49+[1]Zachodniopomorskie!AC49</f>
        <v>9</v>
      </c>
      <c r="AD49" s="92">
        <f>[1]Dolnośląskie!AD49+'[1]Kujawsko-Pomorskie'!AC49+[1]Lubelskie!AD49+[1]Lubuskie!AD49+[1]Łódzkie!AD49+[1]Małopolskie!AC49+[1]Mazowieckie!AD49+[1]Opolskie!AD49+[1]Podkarpackie!AD49+[1]Podlaskie!AD49+[1]Pomorskie!AD49+[1]Śląskie!AD49+[1]Świętokrzyskie!AD49+'[1]Warmińsko-Mazurskie'!AD49+[1]Wielkopolskie!AD49+[1]Zachodniopomorskie!AD49</f>
        <v>7202952.0300000003</v>
      </c>
      <c r="AE49" s="92">
        <f>[1]Dolnośląskie!AE49+'[1]Kujawsko-Pomorskie'!AD49+[1]Lubelskie!AE49+[1]Lubuskie!AE49+[1]Łódzkie!AE49+[1]Małopolskie!AD49+[1]Mazowieckie!AE49+[1]Opolskie!AE49+[1]Podkarpackie!AE49+[1]Podlaskie!AE49+[1]Pomorskie!AE49+[1]Śląskie!AE49+[1]Świętokrzyskie!AE49+'[1]Warmińsko-Mazurskie'!AE49+[1]Wielkopolskie!AE49+[1]Zachodniopomorskie!AE49</f>
        <v>5402214.0199999996</v>
      </c>
      <c r="AF49" s="96">
        <f t="shared" si="5"/>
        <v>0.12746073040062658</v>
      </c>
      <c r="AG49" s="100">
        <f>[1]Dolnośląskie!AG49+'[1]Kujawsko-Pomorskie'!AF49+[1]Lubelskie!AG49+[1]Lubuskie!AG49+[1]Łódzkie!AG49+[1]Małopolskie!AF49+[1]Mazowieckie!AG49+[1]Opolskie!AG49+[1]Podkarpackie!AG49+[1]Podlaskie!AG49+[1]Pomorskie!AG49+[1]Śląskie!AG49+[1]Świętokrzyskie!AG49+'[1]Warmińsko-Mazurskie'!AG49+[1]Wielkopolskie!AG49+[1]Zachodniopomorskie!AG49</f>
        <v>0</v>
      </c>
      <c r="AH49" s="92">
        <f>[1]Dolnośląskie!AH49+'[1]Kujawsko-Pomorskie'!AG49+[1]Lubelskie!AH49+[1]Lubuskie!AH49+[1]Łódzkie!AH49+[1]Małopolskie!AG49+[1]Mazowieckie!AH49+[1]Opolskie!AH49+[1]Podkarpackie!AH49+[1]Podlaskie!AH49+[1]Pomorskie!AH49+[1]Śląskie!AH49+[1]Świętokrzyskie!AH49+'[1]Warmińsko-Mazurskie'!AH49+[1]Wielkopolskie!AH49+[1]Zachodniopomorskie!AH49</f>
        <v>0</v>
      </c>
      <c r="AI49" s="95">
        <f>[1]Dolnośląskie!AI49+'[1]Kujawsko-Pomorskie'!AH49+[1]Lubelskie!AI49+[1]Lubuskie!AI49+[1]Łódzkie!AI49+[1]Małopolskie!AH49+[1]Mazowieckie!AI49+[1]Opolskie!AI49+[1]Podkarpackie!AI49+[1]Podlaskie!AI49+[1]Pomorskie!AI49+[1]Śląskie!AI49+[1]Świętokrzyskie!AI49+'[1]Warmińsko-Mazurskie'!AI49+[1]Wielkopolskie!AI49+[1]Zachodniopomorskie!AI49</f>
        <v>0</v>
      </c>
      <c r="AJ49" s="91">
        <f>[1]Dolnośląskie!AJ49+'[1]Kujawsko-Pomorskie'!AI49+[1]Lubelskie!AJ49+[1]Lubuskie!AK49+[1]Łódzkie!AK49+[1]Małopolskie!AI49+[1]Mazowieckie!AJ49+[1]Opolskie!AJ49+[1]Podkarpackie!AJ49+[1]Podlaskie!AJ49+[1]Pomorskie!AJ49+[1]Śląskie!AK49+[1]Świętokrzyskie!AJ49+'[1]Warmińsko-Mazurskie'!AJ49+[1]Wielkopolskie!AJ49+[1]Zachodniopomorskie!AJ49</f>
        <v>14</v>
      </c>
      <c r="AK49" s="155">
        <f>[1]Dolnośląskie!AK49+'[1]Kujawsko-Pomorskie'!AJ49+[1]Lubelskie!AK49+[1]Lubuskie!AL49+[1]Łódzkie!AL49+[1]Małopolskie!AJ49+[1]Mazowieckie!AK49+[1]Opolskie!AK49+[1]Podkarpackie!AK49+[1]Podlaskie!AK49+[1]Pomorskie!AK49+[1]Śląskie!AL49+[1]Świętokrzyskie!AK49+'[1]Warmińsko-Mazurskie'!AK49+[1]Wielkopolskie!AK49+[1]Zachodniopomorskie!AK49</f>
        <v>9</v>
      </c>
      <c r="AL49" s="92">
        <f>[1]Dolnośląskie!AL49+'[1]Kujawsko-Pomorskie'!AK49+[1]Lubelskie!AL49+[1]Lubuskie!AM49+[1]Łódzkie!AM49+[1]Małopolskie!AK49+[1]Mazowieckie!AL49+[1]Opolskie!AL49+[1]Podkarpackie!AL49+[1]Podlaskie!AL49+[1]Pomorskie!AL49+[1]Śląskie!AM49+[1]Świętokrzyskie!AL49+'[1]Warmińsko-Mazurskie'!AL49+[1]Wielkopolskie!AL49+[1]Zachodniopomorskie!AL49</f>
        <v>10757345.65</v>
      </c>
      <c r="AM49" s="92">
        <f>[1]Dolnośląskie!AM49+'[1]Kujawsko-Pomorskie'!AL49+[1]Lubelskie!AM49+[1]Lubuskie!AN49+[1]Łódzkie!AN49+[1]Małopolskie!AL49+[1]Mazowieckie!AM49+[1]Opolskie!AM49+[1]Podkarpackie!AM49+[1]Podlaskie!AM49+[1]Pomorskie!AM49+[1]Śląskie!AN49+[1]Świętokrzyskie!AM49+'[1]Warmińsko-Mazurskie'!AM49+[1]Wielkopolskie!AM49+[1]Zachodniopomorskie!AM49</f>
        <v>8068009.2000000011</v>
      </c>
      <c r="AN49" s="92">
        <f>[1]Dolnośląskie!AN49+'[1]Kujawsko-Pomorskie'!AM49+[1]Lubelskie!AN49+[1]Lubuskie!AO49+[1]Łódzkie!AO49+[1]Małopolskie!AM49+[1]Mazowieckie!AN49+[1]Opolskie!AN49+[1]Podkarpackie!AN49+[1]Podlaskie!AN49+[1]Pomorskie!AN49+[1]Śląskie!AO49+[1]Świętokrzyskie!AN49+'[1]Warmińsko-Mazurskie'!AN49+[1]Wielkopolskie!AN49+[1]Zachodniopomorskie!AN49</f>
        <v>10342794.05333324</v>
      </c>
      <c r="AO49" s="92">
        <f>[1]Dolnośląskie!AO49+'[1]Kujawsko-Pomorskie'!AN49+[1]Lubelskie!AO49+[1]Lubuskie!AP49+[1]Łódzkie!AP49+[1]Małopolskie!AN49+[1]Mazowieckie!AO49+[1]Opolskie!AO49+[1]Podkarpackie!AO49+[1]Podlaskie!AO49+[1]Pomorskie!AO49+[1]Śląskie!AP49+[1]Świętokrzyskie!AO49+'[1]Warmińsko-Mazurskie'!AO49+[1]Wielkopolskie!AO49+[1]Zachodniopomorskie!AO49</f>
        <v>7757095.5399999991</v>
      </c>
      <c r="AP49" s="96">
        <f t="shared" si="6"/>
        <v>0.19035794324469535</v>
      </c>
      <c r="AQ49" s="91">
        <v>5</v>
      </c>
      <c r="AR49" s="92">
        <v>5975169.5499999998</v>
      </c>
      <c r="AS49" s="92">
        <v>4481377.13</v>
      </c>
      <c r="AT49" s="94">
        <f t="shared" si="7"/>
        <v>0.10573435335103616</v>
      </c>
      <c r="AX49" s="74"/>
      <c r="AY49" s="101"/>
    </row>
    <row r="50" spans="1:60" s="87" customFormat="1" ht="39" x14ac:dyDescent="0.25">
      <c r="A50" s="89" t="s">
        <v>80</v>
      </c>
      <c r="B50" s="90">
        <v>159741735.95308799</v>
      </c>
      <c r="C50" s="91">
        <f>[1]Centrala!C50</f>
        <v>144</v>
      </c>
      <c r="D50" s="92">
        <f>[1]Centrala!D50</f>
        <v>227220735.03</v>
      </c>
      <c r="E50" s="92">
        <f>[1]Centrala!E50</f>
        <v>170415551.27250001</v>
      </c>
      <c r="F50" s="93">
        <f t="shared" si="1"/>
        <v>1.4224256026410584</v>
      </c>
      <c r="G50" s="91">
        <v>107</v>
      </c>
      <c r="H50" s="92">
        <v>153178759.68000001</v>
      </c>
      <c r="I50" s="92">
        <v>114884069.76000001</v>
      </c>
      <c r="J50" s="94">
        <f t="shared" si="2"/>
        <v>0.95891508105924583</v>
      </c>
      <c r="K50" s="91">
        <f>[1]Centrala!K50</f>
        <v>41</v>
      </c>
      <c r="L50" s="92">
        <f>[1]Centrala!L50</f>
        <v>60787483.280000001</v>
      </c>
      <c r="M50" s="95">
        <f>[1]Centrala!M50</f>
        <v>45590612.460000001</v>
      </c>
      <c r="N50" s="91">
        <f>[1]Centrala!N50</f>
        <v>49</v>
      </c>
      <c r="O50" s="92">
        <f>[1]Centrala!O50</f>
        <v>60861501.119999997</v>
      </c>
      <c r="P50" s="92">
        <f>[1]Centrala!P50</f>
        <v>45646125.710000001</v>
      </c>
      <c r="Q50" s="96">
        <f t="shared" si="3"/>
        <v>0.38099937224842384</v>
      </c>
      <c r="R50" s="97">
        <f>[1]Centrala!R50</f>
        <v>0</v>
      </c>
      <c r="S50" s="92">
        <f>[1]Centrala!S50</f>
        <v>0</v>
      </c>
      <c r="T50" s="95">
        <f>[1]Centrala!T50</f>
        <v>0</v>
      </c>
      <c r="U50" s="98">
        <f>[1]Centrala!U50</f>
        <v>4</v>
      </c>
      <c r="V50" s="92">
        <f>[1]Centrala!V50</f>
        <v>161325.63</v>
      </c>
      <c r="W50" s="95">
        <f>[1]Centrala!W50</f>
        <v>120994.2225</v>
      </c>
      <c r="X50" s="91">
        <f>[1]Centrala!X50</f>
        <v>49</v>
      </c>
      <c r="Y50" s="92">
        <f>[1]Centrala!Y50</f>
        <v>60700175.489999995</v>
      </c>
      <c r="Z50" s="92">
        <f>[1]Centrala!Z50</f>
        <v>45525131.487500004</v>
      </c>
      <c r="AA50" s="96">
        <f t="shared" si="4"/>
        <v>0.37998945690577735</v>
      </c>
      <c r="AB50" s="91">
        <f>[1]Centrala!AB50</f>
        <v>31</v>
      </c>
      <c r="AC50" s="99">
        <f>[1]Centrala!AC50</f>
        <v>36</v>
      </c>
      <c r="AD50" s="92">
        <f>[1]Centrala!AD50</f>
        <v>21830185.93</v>
      </c>
      <c r="AE50" s="92">
        <f>[1]Centrala!AE50</f>
        <v>16372639.4475</v>
      </c>
      <c r="AF50" s="96">
        <f t="shared" si="5"/>
        <v>0.13665925063197612</v>
      </c>
      <c r="AG50" s="100">
        <f>[1]Dolnośląskie!AG50+'[1]Kujawsko-Pomorskie'!AF50+[1]Lubelskie!AG50+[1]Lubuskie!AG50+[1]Łódzkie!AG50+[1]Małopolskie!AF50+[1]Mazowieckie!AG50+[1]Opolskie!AG50+[1]Podkarpackie!AG50+[1]Podlaskie!AG50+[1]Pomorskie!AG50+[1]Śląskie!AG50+[1]Świętokrzyskie!AG50+'[1]Warmińsko-Mazurskie'!AG50+[1]Wielkopolskie!AG50+[1]Zachodniopomorskie!AG50</f>
        <v>0</v>
      </c>
      <c r="AH50" s="92">
        <f>[1]Dolnośląskie!AH50+'[1]Kujawsko-Pomorskie'!AG50+[1]Lubelskie!AH50+[1]Lubuskie!AH50+[1]Łódzkie!AH50+[1]Małopolskie!AG50+[1]Mazowieckie!AH50+[1]Opolskie!AH50+[1]Podkarpackie!AH50+[1]Podlaskie!AH50+[1]Pomorskie!AH50+[1]Śląskie!AH50+[1]Świętokrzyskie!AH50+'[1]Warmińsko-Mazurskie'!AH50+[1]Wielkopolskie!AH50+[1]Zachodniopomorskie!AH50</f>
        <v>0</v>
      </c>
      <c r="AI50" s="95">
        <f>[1]Dolnośląskie!AI50+'[1]Kujawsko-Pomorskie'!AH50+[1]Lubelskie!AI50+[1]Lubuskie!AI50+[1]Łódzkie!AI50+[1]Małopolskie!AH50+[1]Mazowieckie!AI50+[1]Opolskie!AI50+[1]Podkarpackie!AI50+[1]Podlaskie!AI50+[1]Pomorskie!AI50+[1]Śląskie!AI50+[1]Świętokrzyskie!AI50+'[1]Warmińsko-Mazurskie'!AI50+[1]Wielkopolskie!AI50+[1]Zachodniopomorskie!AI50</f>
        <v>0</v>
      </c>
      <c r="AJ50" s="91">
        <f>[1]Centrala!AJ50</f>
        <v>50</v>
      </c>
      <c r="AK50" s="155">
        <f>[1]Centrala!AK50</f>
        <v>36</v>
      </c>
      <c r="AL50" s="92">
        <f>[1]Centrala!AL50</f>
        <v>24342379.850000001</v>
      </c>
      <c r="AM50" s="92">
        <f>[1]Centrala!AM50</f>
        <v>18256784.77</v>
      </c>
      <c r="AN50" s="92">
        <f>[1]Centrala!AN50</f>
        <v>10543025.599999974</v>
      </c>
      <c r="AO50" s="92">
        <f>[1]Centrala!AO50</f>
        <v>7907269.2000000002</v>
      </c>
      <c r="AP50" s="96">
        <f t="shared" si="6"/>
        <v>0.15238584772328209</v>
      </c>
      <c r="AQ50" s="91">
        <v>21</v>
      </c>
      <c r="AR50" s="92">
        <v>15453563</v>
      </c>
      <c r="AS50" s="92">
        <v>11590172.17</v>
      </c>
      <c r="AT50" s="94">
        <f t="shared" si="7"/>
        <v>9.6740923139449986E-2</v>
      </c>
      <c r="AX50" s="74"/>
      <c r="AY50" s="101"/>
    </row>
    <row r="51" spans="1:60" s="115" customFormat="1" ht="39" x14ac:dyDescent="0.25">
      <c r="A51" s="114" t="s">
        <v>81</v>
      </c>
      <c r="B51" s="61">
        <f>B52+B53+B54</f>
        <v>13455789.529600002</v>
      </c>
      <c r="C51" s="62">
        <f>C52+C53+C54</f>
        <v>10</v>
      </c>
      <c r="D51" s="63">
        <f t="shared" ref="D51:AS51" si="19">D52+D53+D54</f>
        <v>3660935.08</v>
      </c>
      <c r="E51" s="63">
        <f t="shared" si="19"/>
        <v>2745701.31</v>
      </c>
      <c r="F51" s="64">
        <f t="shared" si="1"/>
        <v>0.27207136912677526</v>
      </c>
      <c r="G51" s="62">
        <f t="shared" si="19"/>
        <v>10</v>
      </c>
      <c r="H51" s="63">
        <f t="shared" si="19"/>
        <v>3660935.08</v>
      </c>
      <c r="I51" s="63">
        <f t="shared" si="19"/>
        <v>2745701.31</v>
      </c>
      <c r="J51" s="65">
        <f t="shared" si="2"/>
        <v>0.27207136912677526</v>
      </c>
      <c r="K51" s="62">
        <f t="shared" si="19"/>
        <v>9</v>
      </c>
      <c r="L51" s="63">
        <f t="shared" si="19"/>
        <v>2531274.2400000002</v>
      </c>
      <c r="M51" s="70">
        <f t="shared" si="19"/>
        <v>1898455.68</v>
      </c>
      <c r="N51" s="138">
        <f t="shared" si="19"/>
        <v>0</v>
      </c>
      <c r="O51" s="63">
        <f t="shared" si="19"/>
        <v>0</v>
      </c>
      <c r="P51" s="63">
        <f t="shared" si="19"/>
        <v>0</v>
      </c>
      <c r="Q51" s="68">
        <f t="shared" si="3"/>
        <v>0</v>
      </c>
      <c r="R51" s="69">
        <f t="shared" si="19"/>
        <v>0</v>
      </c>
      <c r="S51" s="63">
        <f t="shared" si="19"/>
        <v>0</v>
      </c>
      <c r="T51" s="70">
        <f t="shared" si="19"/>
        <v>0</v>
      </c>
      <c r="U51" s="71">
        <f t="shared" si="19"/>
        <v>0</v>
      </c>
      <c r="V51" s="63">
        <f t="shared" si="19"/>
        <v>0</v>
      </c>
      <c r="W51" s="70">
        <f t="shared" si="19"/>
        <v>0</v>
      </c>
      <c r="X51" s="62">
        <f t="shared" si="19"/>
        <v>0</v>
      </c>
      <c r="Y51" s="63">
        <f t="shared" si="19"/>
        <v>0</v>
      </c>
      <c r="Z51" s="63">
        <f t="shared" si="19"/>
        <v>0</v>
      </c>
      <c r="AA51" s="68">
        <f t="shared" si="4"/>
        <v>0</v>
      </c>
      <c r="AB51" s="62">
        <f t="shared" si="19"/>
        <v>0</v>
      </c>
      <c r="AC51" s="72">
        <f t="shared" si="19"/>
        <v>0</v>
      </c>
      <c r="AD51" s="63">
        <f t="shared" si="19"/>
        <v>0</v>
      </c>
      <c r="AE51" s="63">
        <f t="shared" si="19"/>
        <v>0</v>
      </c>
      <c r="AF51" s="68">
        <f t="shared" si="5"/>
        <v>0</v>
      </c>
      <c r="AG51" s="73">
        <f t="shared" si="19"/>
        <v>0</v>
      </c>
      <c r="AH51" s="63">
        <f t="shared" si="19"/>
        <v>0</v>
      </c>
      <c r="AI51" s="70">
        <f t="shared" si="19"/>
        <v>0</v>
      </c>
      <c r="AJ51" s="62">
        <f t="shared" si="19"/>
        <v>0</v>
      </c>
      <c r="AK51" s="138">
        <v>0</v>
      </c>
      <c r="AL51" s="63">
        <f t="shared" si="19"/>
        <v>0</v>
      </c>
      <c r="AM51" s="63">
        <f t="shared" si="19"/>
        <v>0</v>
      </c>
      <c r="AN51" s="63">
        <f t="shared" si="19"/>
        <v>0</v>
      </c>
      <c r="AO51" s="63">
        <f t="shared" si="19"/>
        <v>0</v>
      </c>
      <c r="AP51" s="68">
        <f t="shared" si="6"/>
        <v>0</v>
      </c>
      <c r="AQ51" s="62">
        <f t="shared" si="19"/>
        <v>0</v>
      </c>
      <c r="AR51" s="63">
        <f t="shared" si="19"/>
        <v>0</v>
      </c>
      <c r="AS51" s="63">
        <f t="shared" si="19"/>
        <v>0</v>
      </c>
      <c r="AT51" s="65">
        <f t="shared" si="7"/>
        <v>0</v>
      </c>
      <c r="AX51" s="74"/>
      <c r="AY51" s="44"/>
    </row>
    <row r="52" spans="1:60" s="87" customFormat="1" ht="36" x14ac:dyDescent="0.25">
      <c r="A52" s="89" t="s">
        <v>82</v>
      </c>
      <c r="B52" s="90">
        <v>7781646.0480000013</v>
      </c>
      <c r="C52" s="91">
        <f>[1]Centrala!C52</f>
        <v>4</v>
      </c>
      <c r="D52" s="92">
        <f>[1]Centrala!D52</f>
        <v>3030195.58</v>
      </c>
      <c r="E52" s="92">
        <f>[1]Centrala!E52</f>
        <v>2272646.6850000001</v>
      </c>
      <c r="F52" s="93">
        <f t="shared" si="1"/>
        <v>0.38940290541469763</v>
      </c>
      <c r="G52" s="91">
        <v>4</v>
      </c>
      <c r="H52" s="92">
        <v>3030195.58</v>
      </c>
      <c r="I52" s="92">
        <v>2272646.6850000001</v>
      </c>
      <c r="J52" s="156">
        <f t="shared" si="2"/>
        <v>0.38940290541469763</v>
      </c>
      <c r="K52" s="91">
        <f>[1]Centrala!K52</f>
        <v>3</v>
      </c>
      <c r="L52" s="92" t="str">
        <f>[1]Centrala!L52</f>
        <v>1 900 534,74</v>
      </c>
      <c r="M52" s="95">
        <f>[1]Centrala!M52</f>
        <v>1425401.0549999999</v>
      </c>
      <c r="N52" s="155">
        <f>[1]Dolnośląskie!N52+'[1]Kujawsko-Pomorskie'!M52+[1]Lubelskie!N52+[1]Lubuskie!N52+[1]Łódzkie!N52+[1]Małopolskie!M52+[1]Mazowieckie!N52+[1]Opolskie!N52+[1]Podkarpackie!N52+[1]Podlaskie!N52+[1]Pomorskie!N52+[1]Śląskie!N52+[1]Świętokrzyskie!N52+'[1]Warmińsko-Mazurskie'!N52+[1]Wielkopolskie!N52+[1]Zachodniopomorskie!N52</f>
        <v>0</v>
      </c>
      <c r="O52" s="92">
        <f>[1]Dolnośląskie!O52+'[1]Kujawsko-Pomorskie'!N52+[1]Lubelskie!O52+[1]Lubuskie!O52+[1]Łódzkie!O52+[1]Małopolskie!N52+[1]Mazowieckie!O52+[1]Opolskie!O52+[1]Podkarpackie!O52+[1]Podlaskie!O52+[1]Pomorskie!O52+[1]Śląskie!O52+[1]Świętokrzyskie!O52+'[1]Warmińsko-Mazurskie'!O52+[1]Wielkopolskie!O52+[1]Zachodniopomorskie!O52</f>
        <v>0</v>
      </c>
      <c r="P52" s="92">
        <f>[1]Dolnośląskie!P52+'[1]Kujawsko-Pomorskie'!O52+[1]Lubelskie!P52+[1]Lubuskie!P52+[1]Łódzkie!P52+[1]Małopolskie!O52+[1]Mazowieckie!P52+[1]Opolskie!P52+[1]Podkarpackie!P52+[1]Podlaskie!P52+[1]Pomorskie!P52+[1]Śląskie!P52+[1]Świętokrzyskie!P52+'[1]Warmińsko-Mazurskie'!P52+[1]Wielkopolskie!P52+[1]Zachodniopomorskie!P52</f>
        <v>0</v>
      </c>
      <c r="Q52" s="96">
        <f t="shared" si="3"/>
        <v>0</v>
      </c>
      <c r="R52" s="97">
        <f>[1]Dolnośląskie!R52+'[1]Kujawsko-Pomorskie'!Q52+[1]Lubelskie!R52+[1]Lubuskie!R52+[1]Łódzkie!R52+[1]Małopolskie!Q52+[1]Mazowieckie!R52+[1]Opolskie!R52+[1]Podkarpackie!R52+[1]Podlaskie!R52+[1]Pomorskie!R52+[1]Śląskie!R52+[1]Świętokrzyskie!R52+'[1]Warmińsko-Mazurskie'!R52+[1]Wielkopolskie!R52+[1]Zachodniopomorskie!R52</f>
        <v>0</v>
      </c>
      <c r="S52" s="92">
        <f>[1]Dolnośląskie!S52+'[1]Kujawsko-Pomorskie'!R52+[1]Lubelskie!S52+[1]Lubuskie!S52+[1]Łódzkie!S52+[1]Małopolskie!R52+[1]Mazowieckie!S52+[1]Opolskie!S52+[1]Podkarpackie!S52+[1]Podlaskie!S52+[1]Pomorskie!S52+[1]Śląskie!S52+[1]Świętokrzyskie!S52+'[1]Warmińsko-Mazurskie'!S52+[1]Wielkopolskie!S52+[1]Zachodniopomorskie!S52</f>
        <v>0</v>
      </c>
      <c r="T52" s="95">
        <f>[1]Dolnośląskie!T52+'[1]Kujawsko-Pomorskie'!S52+[1]Lubelskie!T52+[1]Lubuskie!T52+[1]Łódzkie!T52+[1]Małopolskie!S52+[1]Mazowieckie!T52+[1]Opolskie!T52+[1]Podkarpackie!T52+[1]Podlaskie!T52+[1]Pomorskie!T52+[1]Śląskie!T52+[1]Świętokrzyskie!T52+'[1]Warmińsko-Mazurskie'!T52+[1]Wielkopolskie!T52+[1]Zachodniopomorskie!T52</f>
        <v>0</v>
      </c>
      <c r="U52" s="98">
        <f>[1]Dolnośląskie!U52+'[1]Kujawsko-Pomorskie'!T52+[1]Lubelskie!U52+[1]Lubuskie!U52+[1]Łódzkie!U52+[1]Małopolskie!T52+[1]Mazowieckie!U52+[1]Opolskie!U52+[1]Podkarpackie!U52+[1]Podlaskie!U52+[1]Pomorskie!U52+[1]Śląskie!U52+[1]Świętokrzyskie!U52+'[1]Warmińsko-Mazurskie'!U52+[1]Wielkopolskie!U52+[1]Zachodniopomorskie!U52</f>
        <v>0</v>
      </c>
      <c r="V52" s="92">
        <f>[1]Dolnośląskie!V52+'[1]Kujawsko-Pomorskie'!U52+[1]Lubelskie!V52+[1]Lubuskie!V52+[1]Łódzkie!V52+[1]Małopolskie!U52+[1]Mazowieckie!V52+[1]Opolskie!V52+[1]Podkarpackie!V52+[1]Podlaskie!V52+[1]Pomorskie!V52+[1]Śląskie!V52+[1]Świętokrzyskie!V52+'[1]Warmińsko-Mazurskie'!V52+[1]Wielkopolskie!V52+[1]Zachodniopomorskie!V52</f>
        <v>0</v>
      </c>
      <c r="W52" s="95">
        <f>[1]Dolnośląskie!W52+'[1]Kujawsko-Pomorskie'!V52+[1]Lubelskie!W52+[1]Lubuskie!W52+[1]Łódzkie!W52+[1]Małopolskie!V52+[1]Mazowieckie!W52+[1]Opolskie!W52+[1]Podkarpackie!W52+[1]Podlaskie!W52+[1]Pomorskie!W52+[1]Śląskie!W52+[1]Świętokrzyskie!W52+'[1]Warmińsko-Mazurskie'!W52+[1]Wielkopolskie!W52+[1]Zachodniopomorskie!W52</f>
        <v>0</v>
      </c>
      <c r="X52" s="91">
        <f>[1]Dolnośląskie!X52+'[1]Kujawsko-Pomorskie'!W52+[1]Lubelskie!X52+[1]Lubuskie!X52+[1]Łódzkie!X52+[1]Małopolskie!W52+[1]Mazowieckie!X52+[1]Opolskie!X52+[1]Podkarpackie!X52+[1]Podlaskie!X52+[1]Pomorskie!X52+[1]Śląskie!X52+[1]Świętokrzyskie!X52+'[1]Warmińsko-Mazurskie'!X52+[1]Wielkopolskie!X52+[1]Zachodniopomorskie!X52</f>
        <v>0</v>
      </c>
      <c r="Y52" s="92">
        <f>[1]Dolnośląskie!Y52+'[1]Kujawsko-Pomorskie'!X52+[1]Lubelskie!Y52+[1]Lubuskie!Y52+[1]Łódzkie!Y52+[1]Małopolskie!X52+[1]Mazowieckie!Y52+[1]Opolskie!Y52+[1]Podkarpackie!Y52+[1]Podlaskie!Y52+[1]Pomorskie!Y52+[1]Śląskie!Y52+[1]Świętokrzyskie!Y52+'[1]Warmińsko-Mazurskie'!Y52+[1]Wielkopolskie!Y52+[1]Zachodniopomorskie!Y52</f>
        <v>0</v>
      </c>
      <c r="Z52" s="92">
        <f>[1]Dolnośląskie!Z52+'[1]Kujawsko-Pomorskie'!Y52+[1]Lubelskie!Z52+[1]Lubuskie!Z52+[1]Łódzkie!Z52+[1]Małopolskie!Y52+[1]Mazowieckie!Z52+[1]Opolskie!Z52+[1]Podkarpackie!Z52+[1]Podlaskie!Z52+[1]Pomorskie!Z52+[1]Śląskie!Z52+[1]Świętokrzyskie!Z52+'[1]Warmińsko-Mazurskie'!Z52+[1]Wielkopolskie!Z52+[1]Zachodniopomorskie!Z52</f>
        <v>0</v>
      </c>
      <c r="AA52" s="96">
        <f t="shared" si="4"/>
        <v>0</v>
      </c>
      <c r="AB52" s="91">
        <f>[1]Dolnośląskie!AB52+'[1]Kujawsko-Pomorskie'!AA52+[1]Lubelskie!AB52+[1]Lubuskie!AB52+[1]Łódzkie!AB52+[1]Małopolskie!AA52+[1]Mazowieckie!AB52+[1]Opolskie!AB52+[1]Podkarpackie!AB52+[1]Podlaskie!AB52+[1]Pomorskie!AB52+[1]Śląskie!AB52+[1]Świętokrzyskie!AB52+'[1]Warmińsko-Mazurskie'!AB52+[1]Wielkopolskie!AB52+[1]Zachodniopomorskie!AB52</f>
        <v>0</v>
      </c>
      <c r="AC52" s="99">
        <f>[1]Dolnośląskie!AC52+'[1]Kujawsko-Pomorskie'!AB52+[1]Lubelskie!AC52+[1]Lubuskie!AC52+[1]Łódzkie!AC52+[1]Małopolskie!AB52+[1]Mazowieckie!AC52+[1]Opolskie!AC52+[1]Podkarpackie!AC52+[1]Podlaskie!AC52+[1]Pomorskie!AC52+[1]Śląskie!AC52+[1]Świętokrzyskie!AC52+'[1]Warmińsko-Mazurskie'!AC52+[1]Wielkopolskie!AC52+[1]Zachodniopomorskie!AC52</f>
        <v>0</v>
      </c>
      <c r="AD52" s="92">
        <f>[1]Dolnośląskie!AD52+'[1]Kujawsko-Pomorskie'!AC52+[1]Lubelskie!AD52+[1]Lubuskie!AD52+[1]Łódzkie!AD52+[1]Małopolskie!AC52+[1]Mazowieckie!AD52+[1]Opolskie!AD52+[1]Podkarpackie!AD52+[1]Podlaskie!AD52+[1]Pomorskie!AD52+[1]Śląskie!AD52+[1]Świętokrzyskie!AD52+'[1]Warmińsko-Mazurskie'!AD52+[1]Wielkopolskie!AD52+[1]Zachodniopomorskie!AD52</f>
        <v>0</v>
      </c>
      <c r="AE52" s="92">
        <f>[1]Dolnośląskie!AE52+'[1]Kujawsko-Pomorskie'!AD52+[1]Lubelskie!AE52+[1]Lubuskie!AE52+[1]Łódzkie!AE52+[1]Małopolskie!AD52+[1]Mazowieckie!AE52+[1]Opolskie!AE52+[1]Podkarpackie!AE52+[1]Podlaskie!AE52+[1]Pomorskie!AE52+[1]Śląskie!AE52+[1]Świętokrzyskie!AE52+'[1]Warmińsko-Mazurskie'!AE52+[1]Wielkopolskie!AE52+[1]Zachodniopomorskie!AE52</f>
        <v>0</v>
      </c>
      <c r="AF52" s="96">
        <f t="shared" si="5"/>
        <v>0</v>
      </c>
      <c r="AG52" s="100">
        <f>[1]Dolnośląskie!AG52+'[1]Kujawsko-Pomorskie'!AF52+[1]Lubelskie!AG52+[1]Lubuskie!AG52+[1]Łódzkie!AG52+[1]Małopolskie!AF52+[1]Mazowieckie!AG52+[1]Opolskie!AG52+[1]Podkarpackie!AG52+[1]Podlaskie!AG52+[1]Pomorskie!AG52+[1]Śląskie!AG52+[1]Świętokrzyskie!AG52+'[1]Warmińsko-Mazurskie'!AG52+[1]Wielkopolskie!AG52+[1]Zachodniopomorskie!AG52</f>
        <v>0</v>
      </c>
      <c r="AH52" s="92">
        <f>[1]Dolnośląskie!AH52+'[1]Kujawsko-Pomorskie'!AG52+[1]Lubelskie!AH52+[1]Lubuskie!AH52+[1]Łódzkie!AH52+[1]Małopolskie!AG52+[1]Mazowieckie!AH52+[1]Opolskie!AH52+[1]Podkarpackie!AH52+[1]Podlaskie!AH52+[1]Pomorskie!AH52+[1]Śląskie!AH52+[1]Świętokrzyskie!AH52+'[1]Warmińsko-Mazurskie'!AH52+[1]Wielkopolskie!AH52+[1]Zachodniopomorskie!AH52</f>
        <v>0</v>
      </c>
      <c r="AI52" s="95">
        <f>[1]Dolnośląskie!AI52+'[1]Kujawsko-Pomorskie'!AH52+[1]Lubelskie!AI52+[1]Lubuskie!AI52+[1]Łódzkie!AI52+[1]Małopolskie!AH52+[1]Mazowieckie!AI52+[1]Opolskie!AI52+[1]Podkarpackie!AI52+[1]Podlaskie!AI52+[1]Pomorskie!AI52+[1]Śląskie!AI52+[1]Świętokrzyskie!AI52+'[1]Warmińsko-Mazurskie'!AI52+[1]Wielkopolskie!AI52+[1]Zachodniopomorskie!AI52</f>
        <v>0</v>
      </c>
      <c r="AJ52" s="91">
        <f>[1]Dolnośląskie!AJ52+'[1]Kujawsko-Pomorskie'!AI52+[1]Lubelskie!AJ52+[1]Lubuskie!AK52+[1]Łódzkie!AK52+[1]Małopolskie!AI52+[1]Mazowieckie!AJ52+[1]Opolskie!AJ52+[1]Podkarpackie!AJ52+[1]Podlaskie!AJ52+[1]Pomorskie!AJ52+[1]Śląskie!AK52+[1]Świętokrzyskie!AJ52+'[1]Warmińsko-Mazurskie'!AJ52+[1]Wielkopolskie!AJ52+[1]Zachodniopomorskie!AJ52</f>
        <v>0</v>
      </c>
      <c r="AK52" s="155">
        <v>0</v>
      </c>
      <c r="AL52" s="92">
        <f>[1]Dolnośląskie!AL52+'[1]Kujawsko-Pomorskie'!AK52+[1]Lubelskie!AL52+[1]Lubuskie!AL52+[1]Łódzkie!AL52+[1]Małopolskie!AK52+[1]Mazowieckie!AL52+[1]Opolskie!AL52+[1]Podkarpackie!AL52+[1]Podlaskie!AL52+[1]Pomorskie!AK52+[1]Śląskie!AL52+[1]Świętokrzyskie!AK52+'[1]Warmińsko-Mazurskie'!AL52+[1]Wielkopolskie!AL52+[1]Zachodniopomorskie!AL52</f>
        <v>0</v>
      </c>
      <c r="AM52" s="92">
        <f>[1]Dolnośląskie!AM52+'[1]Kujawsko-Pomorskie'!AL52+[1]Lubelskie!AM52+[1]Lubuskie!AM52+[1]Łódzkie!AM52+[1]Małopolskie!AL52+[1]Mazowieckie!AM52+[1]Opolskie!AM52+[1]Podkarpackie!AM52+[1]Podlaskie!AM52+[1]Pomorskie!AM52+[1]Śląskie!AM52+[1]Świętokrzyskie!AL52+'[1]Warmińsko-Mazurskie'!AM52+[1]Wielkopolskie!AM52+[1]Zachodniopomorskie!AM52</f>
        <v>0</v>
      </c>
      <c r="AN52" s="92">
        <f>[1]Dolnośląskie!AN52+'[1]Kujawsko-Pomorskie'!AM52+[1]Lubelskie!AN52+[1]Lubuskie!AN52+[1]Łódzkie!AN52+[1]Małopolskie!AM52+[1]Mazowieckie!AN52+[1]Opolskie!AN52+[1]Podkarpackie!AN52+[1]Podlaskie!AN52+[1]Pomorskie!AN52+[1]Śląskie!AN52+[1]Świętokrzyskie!AN52+'[1]Warmińsko-Mazurskie'!AN52+[1]Wielkopolskie!AN52+[1]Zachodniopomorskie!AN52</f>
        <v>0</v>
      </c>
      <c r="AO52" s="92">
        <f>[1]Dolnośląskie!AO52+'[1]Kujawsko-Pomorskie'!AN52+[1]Lubelskie!AO52+[1]Lubuskie!AO52+[1]Łódzkie!AO52+[1]Małopolskie!AN52+[1]Mazowieckie!AO52+[1]Opolskie!AO52+[1]Podkarpackie!AO52+[1]Podlaskie!AO52+[1]Pomorskie!AO52+[1]Śląskie!AO52+[1]Świętokrzyskie!AO52+'[1]Warmińsko-Mazurskie'!AO52+[1]Wielkopolskie!AO52+[1]Zachodniopomorskie!AO52</f>
        <v>0</v>
      </c>
      <c r="AP52" s="96">
        <f t="shared" si="6"/>
        <v>0</v>
      </c>
      <c r="AQ52" s="91">
        <v>0</v>
      </c>
      <c r="AR52" s="92">
        <v>0</v>
      </c>
      <c r="AS52" s="92">
        <v>0</v>
      </c>
      <c r="AT52" s="94">
        <f t="shared" si="7"/>
        <v>0</v>
      </c>
      <c r="AX52" s="74"/>
      <c r="AY52" s="101"/>
    </row>
    <row r="53" spans="1:60" s="87" customFormat="1" ht="72" x14ac:dyDescent="0.25">
      <c r="A53" s="89" t="s">
        <v>83</v>
      </c>
      <c r="B53" s="90">
        <v>2833797.2608000003</v>
      </c>
      <c r="C53" s="91">
        <f>[1]Centrala!C53</f>
        <v>3</v>
      </c>
      <c r="D53" s="92">
        <f>[1]Centrala!D53</f>
        <v>421000</v>
      </c>
      <c r="E53" s="92">
        <f>[1]Centrala!E53</f>
        <v>315750</v>
      </c>
      <c r="F53" s="93">
        <f t="shared" si="1"/>
        <v>0.14856390957239787</v>
      </c>
      <c r="G53" s="91">
        <v>3</v>
      </c>
      <c r="H53" s="92">
        <v>421000</v>
      </c>
      <c r="I53" s="92">
        <v>315750</v>
      </c>
      <c r="J53" s="156">
        <f t="shared" si="2"/>
        <v>0.14856390957239787</v>
      </c>
      <c r="K53" s="91">
        <f>[1]Centrala!K53</f>
        <v>3</v>
      </c>
      <c r="L53" s="92">
        <f>[1]Centrala!L53</f>
        <v>421000</v>
      </c>
      <c r="M53" s="95">
        <f>[1]Centrala!M53</f>
        <v>315750</v>
      </c>
      <c r="N53" s="155">
        <f>[1]Dolnośląskie!N53+'[1]Kujawsko-Pomorskie'!M53+[1]Lubelskie!N53+[1]Lubuskie!N53+[1]Łódzkie!N53+[1]Małopolskie!M53+[1]Mazowieckie!N53+[1]Opolskie!N53+[1]Podkarpackie!N53+[1]Podlaskie!N53+[1]Pomorskie!N53+[1]Śląskie!N53+[1]Świętokrzyskie!N53+'[1]Warmińsko-Mazurskie'!N53+[1]Wielkopolskie!N53+[1]Zachodniopomorskie!N53</f>
        <v>0</v>
      </c>
      <c r="O53" s="92">
        <f>[1]Dolnośląskie!O53+'[1]Kujawsko-Pomorskie'!N53+[1]Lubelskie!O53+[1]Lubuskie!O53+[1]Łódzkie!O53+[1]Małopolskie!N53+[1]Mazowieckie!O53+[1]Opolskie!O53+[1]Podkarpackie!O53+[1]Podlaskie!O53+[1]Pomorskie!O53+[1]Śląskie!O53+[1]Świętokrzyskie!O53+'[1]Warmińsko-Mazurskie'!O53+[1]Wielkopolskie!O53+[1]Zachodniopomorskie!O53</f>
        <v>0</v>
      </c>
      <c r="P53" s="92">
        <f>[1]Dolnośląskie!P53+'[1]Kujawsko-Pomorskie'!O53+[1]Lubelskie!P53+[1]Lubuskie!P53+[1]Łódzkie!P53+[1]Małopolskie!O53+[1]Mazowieckie!P53+[1]Opolskie!P53+[1]Podkarpackie!P53+[1]Podlaskie!P53+[1]Pomorskie!P53+[1]Śląskie!P53+[1]Świętokrzyskie!P53+'[1]Warmińsko-Mazurskie'!P53+[1]Wielkopolskie!P53+[1]Zachodniopomorskie!P53</f>
        <v>0</v>
      </c>
      <c r="Q53" s="96">
        <f t="shared" si="3"/>
        <v>0</v>
      </c>
      <c r="R53" s="97">
        <f>[1]Dolnośląskie!R53+'[1]Kujawsko-Pomorskie'!Q53+[1]Lubelskie!R53+[1]Lubuskie!R53+[1]Łódzkie!R53+[1]Małopolskie!Q53+[1]Mazowieckie!R53+[1]Opolskie!R53+[1]Podkarpackie!R53+[1]Podlaskie!R53+[1]Pomorskie!R53+[1]Śląskie!R53+[1]Świętokrzyskie!R53+'[1]Warmińsko-Mazurskie'!R53+[1]Wielkopolskie!R53+[1]Zachodniopomorskie!R53</f>
        <v>0</v>
      </c>
      <c r="S53" s="92">
        <f>[1]Dolnośląskie!S53+'[1]Kujawsko-Pomorskie'!R53+[1]Lubelskie!S53+[1]Lubuskie!S53+[1]Łódzkie!S53+[1]Małopolskie!R53+[1]Mazowieckie!S53+[1]Opolskie!S53+[1]Podkarpackie!S53+[1]Podlaskie!S53+[1]Pomorskie!S53+[1]Śląskie!S53+[1]Świętokrzyskie!S53+'[1]Warmińsko-Mazurskie'!S53+[1]Wielkopolskie!S53+[1]Zachodniopomorskie!S53</f>
        <v>0</v>
      </c>
      <c r="T53" s="95">
        <f>[1]Dolnośląskie!T53+'[1]Kujawsko-Pomorskie'!S53+[1]Lubelskie!T53+[1]Lubuskie!T53+[1]Łódzkie!T53+[1]Małopolskie!S53+[1]Mazowieckie!T53+[1]Opolskie!T53+[1]Podkarpackie!T53+[1]Podlaskie!T53+[1]Pomorskie!T53+[1]Śląskie!T53+[1]Świętokrzyskie!T53+'[1]Warmińsko-Mazurskie'!T53+[1]Wielkopolskie!T53+[1]Zachodniopomorskie!T53</f>
        <v>0</v>
      </c>
      <c r="U53" s="98">
        <f>[1]Dolnośląskie!U53+'[1]Kujawsko-Pomorskie'!T53+[1]Lubelskie!U53+[1]Lubuskie!U53+[1]Łódzkie!U53+[1]Małopolskie!T53+[1]Mazowieckie!U53+[1]Opolskie!U53+[1]Podkarpackie!U53+[1]Podlaskie!U53+[1]Pomorskie!U53+[1]Śląskie!U53+[1]Świętokrzyskie!U53+'[1]Warmińsko-Mazurskie'!U53+[1]Wielkopolskie!U53+[1]Zachodniopomorskie!U53</f>
        <v>0</v>
      </c>
      <c r="V53" s="92">
        <f>[1]Dolnośląskie!V53+'[1]Kujawsko-Pomorskie'!U53+[1]Lubelskie!V53+[1]Lubuskie!V53+[1]Łódzkie!V53+[1]Małopolskie!U53+[1]Mazowieckie!V53+[1]Opolskie!V53+[1]Podkarpackie!V53+[1]Podlaskie!V53+[1]Pomorskie!V53+[1]Śląskie!V53+[1]Świętokrzyskie!V53+'[1]Warmińsko-Mazurskie'!V53+[1]Wielkopolskie!V53+[1]Zachodniopomorskie!V53</f>
        <v>0</v>
      </c>
      <c r="W53" s="95">
        <f>[1]Dolnośląskie!W53+'[1]Kujawsko-Pomorskie'!V53+[1]Lubelskie!W53+[1]Lubuskie!W53+[1]Łódzkie!W53+[1]Małopolskie!V53+[1]Mazowieckie!W53+[1]Opolskie!W53+[1]Podkarpackie!W53+[1]Podlaskie!W53+[1]Pomorskie!W53+[1]Śląskie!W53+[1]Świętokrzyskie!W53+'[1]Warmińsko-Mazurskie'!W53+[1]Wielkopolskie!W53+[1]Zachodniopomorskie!W53</f>
        <v>0</v>
      </c>
      <c r="X53" s="91">
        <f>[1]Dolnośląskie!X53+'[1]Kujawsko-Pomorskie'!W53+[1]Lubelskie!X53+[1]Lubuskie!X53+[1]Łódzkie!X53+[1]Małopolskie!W53+[1]Mazowieckie!X53+[1]Opolskie!X53+[1]Podkarpackie!X53+[1]Podlaskie!X53+[1]Pomorskie!X53+[1]Śląskie!X53+[1]Świętokrzyskie!X53+'[1]Warmińsko-Mazurskie'!X53+[1]Wielkopolskie!X53+[1]Zachodniopomorskie!X53</f>
        <v>0</v>
      </c>
      <c r="Y53" s="92">
        <f>[1]Dolnośląskie!Y53+'[1]Kujawsko-Pomorskie'!X53+[1]Lubelskie!Y53+[1]Lubuskie!Y53+[1]Łódzkie!Y53+[1]Małopolskie!X53+[1]Mazowieckie!Y53+[1]Opolskie!Y53+[1]Podkarpackie!Y53+[1]Podlaskie!Y53+[1]Pomorskie!Y53+[1]Śląskie!Y53+[1]Świętokrzyskie!Y53+'[1]Warmińsko-Mazurskie'!Y53+[1]Wielkopolskie!Y53+[1]Zachodniopomorskie!Y53</f>
        <v>0</v>
      </c>
      <c r="Z53" s="92">
        <f>[1]Dolnośląskie!Z53+'[1]Kujawsko-Pomorskie'!Y53+[1]Lubelskie!Z53+[1]Lubuskie!Z53+[1]Łódzkie!Z53+[1]Małopolskie!Y53+[1]Mazowieckie!Z53+[1]Opolskie!Z53+[1]Podkarpackie!Z53+[1]Podlaskie!Z53+[1]Pomorskie!Z53+[1]Śląskie!Z53+[1]Świętokrzyskie!Z53+'[1]Warmińsko-Mazurskie'!Z53+[1]Wielkopolskie!Z53+[1]Zachodniopomorskie!Z53</f>
        <v>0</v>
      </c>
      <c r="AA53" s="96">
        <f t="shared" si="4"/>
        <v>0</v>
      </c>
      <c r="AB53" s="91">
        <f>[1]Dolnośląskie!AB53+'[1]Kujawsko-Pomorskie'!AA53+[1]Lubelskie!AB53+[1]Lubuskie!AB53+[1]Łódzkie!AB53+[1]Małopolskie!AA53+[1]Mazowieckie!AB53+[1]Opolskie!AB53+[1]Podkarpackie!AB53+[1]Podlaskie!AB53+[1]Pomorskie!AB53+[1]Śląskie!AB53+[1]Świętokrzyskie!AB53+'[1]Warmińsko-Mazurskie'!AB53+[1]Wielkopolskie!AB53+[1]Zachodniopomorskie!AB53</f>
        <v>0</v>
      </c>
      <c r="AC53" s="99">
        <f>[1]Dolnośląskie!AC53+'[1]Kujawsko-Pomorskie'!AB53+[1]Lubelskie!AC53+[1]Lubuskie!AC53+[1]Łódzkie!AC53+[1]Małopolskie!AB53+[1]Mazowieckie!AC53+[1]Opolskie!AC53+[1]Podkarpackie!AC53+[1]Podlaskie!AC53+[1]Pomorskie!AC53+[1]Śląskie!AC53+[1]Świętokrzyskie!AC53+'[1]Warmińsko-Mazurskie'!AC53+[1]Wielkopolskie!AC53+[1]Zachodniopomorskie!AC53</f>
        <v>0</v>
      </c>
      <c r="AD53" s="92">
        <f>[1]Dolnośląskie!AD53+'[1]Kujawsko-Pomorskie'!AC53+[1]Lubelskie!AD53+[1]Lubuskie!AD53+[1]Łódzkie!AD53+[1]Małopolskie!AC53+[1]Mazowieckie!AD53+[1]Opolskie!AD53+[1]Podkarpackie!AD53+[1]Podlaskie!AD53+[1]Pomorskie!AD53+[1]Śląskie!AD53+[1]Świętokrzyskie!AD53+'[1]Warmińsko-Mazurskie'!AD53+[1]Wielkopolskie!AD53+[1]Zachodniopomorskie!AD53</f>
        <v>0</v>
      </c>
      <c r="AE53" s="92">
        <f>[1]Dolnośląskie!AE53+'[1]Kujawsko-Pomorskie'!AD53+[1]Lubelskie!AE53+[1]Lubuskie!AE53+[1]Łódzkie!AE53+[1]Małopolskie!AD53+[1]Mazowieckie!AE53+[1]Opolskie!AE53+[1]Podkarpackie!AE53+[1]Podlaskie!AE53+[1]Pomorskie!AE53+[1]Śląskie!AE53+[1]Świętokrzyskie!AE53+'[1]Warmińsko-Mazurskie'!AE53+[1]Wielkopolskie!AE53+[1]Zachodniopomorskie!AE53</f>
        <v>0</v>
      </c>
      <c r="AF53" s="96">
        <f t="shared" si="5"/>
        <v>0</v>
      </c>
      <c r="AG53" s="100">
        <f>[1]Dolnośląskie!AG53+'[1]Kujawsko-Pomorskie'!AF53+[1]Lubelskie!AG53+[1]Lubuskie!AG53+[1]Łódzkie!AG53+[1]Małopolskie!AF53+[1]Mazowieckie!AG53+[1]Opolskie!AG53+[1]Podkarpackie!AG53+[1]Podlaskie!AG53+[1]Pomorskie!AG53+[1]Śląskie!AG53+[1]Świętokrzyskie!AG53+'[1]Warmińsko-Mazurskie'!AG53+[1]Wielkopolskie!AG53+[1]Zachodniopomorskie!AG53</f>
        <v>0</v>
      </c>
      <c r="AH53" s="92">
        <f>[1]Dolnośląskie!AH53+'[1]Kujawsko-Pomorskie'!AG53+[1]Lubelskie!AH53+[1]Lubuskie!AH53+[1]Łódzkie!AH53+[1]Małopolskie!AG53+[1]Mazowieckie!AH53+[1]Opolskie!AH53+[1]Podkarpackie!AH53+[1]Podlaskie!AH53+[1]Pomorskie!AH53+[1]Śląskie!AH53+[1]Świętokrzyskie!AH53+'[1]Warmińsko-Mazurskie'!AH53+[1]Wielkopolskie!AH53+[1]Zachodniopomorskie!AH53</f>
        <v>0</v>
      </c>
      <c r="AI53" s="95">
        <f>[1]Dolnośląskie!AI53+'[1]Kujawsko-Pomorskie'!AH53+[1]Lubelskie!AI53+[1]Lubuskie!AI53+[1]Łódzkie!AI53+[1]Małopolskie!AH53+[1]Mazowieckie!AI53+[1]Opolskie!AI53+[1]Podkarpackie!AI53+[1]Podlaskie!AI53+[1]Pomorskie!AI53+[1]Śląskie!AI53+[1]Świętokrzyskie!AI53+'[1]Warmińsko-Mazurskie'!AI53+[1]Wielkopolskie!AI53+[1]Zachodniopomorskie!AI53</f>
        <v>0</v>
      </c>
      <c r="AJ53" s="91">
        <f>[1]Dolnośląskie!AJ53+'[1]Kujawsko-Pomorskie'!AI53+[1]Lubelskie!AJ53+[1]Lubuskie!AK53+[1]Łódzkie!AK53+[1]Małopolskie!AI53+[1]Mazowieckie!AJ53+[1]Opolskie!AJ53+[1]Podkarpackie!AJ53+[1]Podlaskie!AJ53+[1]Pomorskie!AJ53+[1]Śląskie!AK53+[1]Świętokrzyskie!AJ53+'[1]Warmińsko-Mazurskie'!AJ53+[1]Wielkopolskie!AJ53+[1]Zachodniopomorskie!AJ53</f>
        <v>0</v>
      </c>
      <c r="AK53" s="155">
        <v>0</v>
      </c>
      <c r="AL53" s="92">
        <f>[1]Dolnośląskie!AL53+'[1]Kujawsko-Pomorskie'!AK53+[1]Lubelskie!AL53+[1]Lubuskie!AL53+[1]Łódzkie!AL53+[1]Małopolskie!AK53+[1]Mazowieckie!AL53+[1]Opolskie!AL53+[1]Podkarpackie!AL53+[1]Podlaskie!AL53+[1]Pomorskie!AK53+[1]Śląskie!AL53+[1]Świętokrzyskie!AK53+'[1]Warmińsko-Mazurskie'!AL53+[1]Wielkopolskie!AL53+[1]Zachodniopomorskie!AL53</f>
        <v>0</v>
      </c>
      <c r="AM53" s="92">
        <f>[1]Dolnośląskie!AM53+'[1]Kujawsko-Pomorskie'!AL53+[1]Lubelskie!AM53+[1]Lubuskie!AM53+[1]Łódzkie!AM53+[1]Małopolskie!AL53+[1]Mazowieckie!AM53+[1]Opolskie!AM53+[1]Podkarpackie!AM53+[1]Podlaskie!AM53+[1]Pomorskie!AM53+[1]Śląskie!AM53+[1]Świętokrzyskie!AL53+'[1]Warmińsko-Mazurskie'!AM53+[1]Wielkopolskie!AM53+[1]Zachodniopomorskie!AM53</f>
        <v>0</v>
      </c>
      <c r="AN53" s="92">
        <f>[1]Dolnośląskie!AN53+'[1]Kujawsko-Pomorskie'!AM53+[1]Lubelskie!AN53+[1]Lubuskie!AN53+[1]Łódzkie!AN53+[1]Małopolskie!AM53+[1]Mazowieckie!AN53+[1]Opolskie!AN53+[1]Podkarpackie!AN53+[1]Podlaskie!AN53+[1]Pomorskie!AN53+[1]Śląskie!AN53+[1]Świętokrzyskie!AN53+'[1]Warmińsko-Mazurskie'!AN53+[1]Wielkopolskie!AN53+[1]Zachodniopomorskie!AN53</f>
        <v>0</v>
      </c>
      <c r="AO53" s="92">
        <f>[1]Dolnośląskie!AO53+'[1]Kujawsko-Pomorskie'!AN53+[1]Lubelskie!AO53+[1]Lubuskie!AO53+[1]Łódzkie!AO53+[1]Małopolskie!AN53+[1]Mazowieckie!AO53+[1]Opolskie!AO53+[1]Podkarpackie!AO53+[1]Podlaskie!AO53+[1]Pomorskie!AO53+[1]Śląskie!AO53+[1]Świętokrzyskie!AO53+'[1]Warmińsko-Mazurskie'!AO53+[1]Wielkopolskie!AO53+[1]Zachodniopomorskie!AO53</f>
        <v>0</v>
      </c>
      <c r="AP53" s="96">
        <f t="shared" si="6"/>
        <v>0</v>
      </c>
      <c r="AQ53" s="91">
        <v>0</v>
      </c>
      <c r="AR53" s="92">
        <v>0</v>
      </c>
      <c r="AS53" s="92">
        <v>0</v>
      </c>
      <c r="AT53" s="94">
        <f t="shared" si="7"/>
        <v>0</v>
      </c>
      <c r="AX53" s="74"/>
      <c r="AY53" s="101"/>
    </row>
    <row r="54" spans="1:60" s="87" customFormat="1" ht="36" x14ac:dyDescent="0.25">
      <c r="A54" s="89" t="s">
        <v>84</v>
      </c>
      <c r="B54" s="90">
        <v>2840346.2208000002</v>
      </c>
      <c r="C54" s="91">
        <f>[1]Centrala!C54</f>
        <v>3</v>
      </c>
      <c r="D54" s="92">
        <f>[1]Centrala!D54</f>
        <v>209739.5</v>
      </c>
      <c r="E54" s="92">
        <f>[1]Centrala!E54</f>
        <v>157304.625</v>
      </c>
      <c r="F54" s="93">
        <f t="shared" si="1"/>
        <v>7.3842934521174547E-2</v>
      </c>
      <c r="G54" s="91">
        <v>3</v>
      </c>
      <c r="H54" s="92">
        <v>209739.5</v>
      </c>
      <c r="I54" s="92">
        <v>157304.625</v>
      </c>
      <c r="J54" s="156">
        <f t="shared" si="2"/>
        <v>7.3842934521174547E-2</v>
      </c>
      <c r="K54" s="91">
        <f>[1]Centrala!K54</f>
        <v>3</v>
      </c>
      <c r="L54" s="92">
        <f>[1]Centrala!L54</f>
        <v>209739.5</v>
      </c>
      <c r="M54" s="95">
        <f>[1]Centrala!M54</f>
        <v>157304.625</v>
      </c>
      <c r="N54" s="155">
        <f>[1]Dolnośląskie!N54+'[1]Kujawsko-Pomorskie'!M54+[1]Lubelskie!N54+[1]Lubuskie!N54+[1]Łódzkie!N54+[1]Małopolskie!M54+[1]Mazowieckie!N54+[1]Opolskie!N54+[1]Podkarpackie!N54+[1]Podlaskie!N54+[1]Pomorskie!N54+[1]Śląskie!N54+[1]Świętokrzyskie!N54+'[1]Warmińsko-Mazurskie'!N54+[1]Wielkopolskie!N54+[1]Zachodniopomorskie!N54</f>
        <v>0</v>
      </c>
      <c r="O54" s="92">
        <f>[1]Dolnośląskie!O54+'[1]Kujawsko-Pomorskie'!N54+[1]Lubelskie!O54+[1]Lubuskie!O54+[1]Łódzkie!O54+[1]Małopolskie!N54+[1]Mazowieckie!O54+[1]Opolskie!O54+[1]Podkarpackie!O54+[1]Podlaskie!O54+[1]Pomorskie!O54+[1]Śląskie!O54+[1]Świętokrzyskie!O54+'[1]Warmińsko-Mazurskie'!O54+[1]Wielkopolskie!O54+[1]Zachodniopomorskie!O54</f>
        <v>0</v>
      </c>
      <c r="P54" s="92">
        <f>[1]Dolnośląskie!P54+'[1]Kujawsko-Pomorskie'!O54+[1]Lubelskie!P54+[1]Lubuskie!P54+[1]Łódzkie!P54+[1]Małopolskie!O54+[1]Mazowieckie!P54+[1]Opolskie!P54+[1]Podkarpackie!P54+[1]Podlaskie!P54+[1]Pomorskie!P54+[1]Śląskie!P54+[1]Świętokrzyskie!P54+'[1]Warmińsko-Mazurskie'!P54+[1]Wielkopolskie!P54+[1]Zachodniopomorskie!P54</f>
        <v>0</v>
      </c>
      <c r="Q54" s="96">
        <f t="shared" si="3"/>
        <v>0</v>
      </c>
      <c r="R54" s="97">
        <f>[1]Dolnośląskie!R54+'[1]Kujawsko-Pomorskie'!Q54+[1]Lubelskie!R54+[1]Lubuskie!R54+[1]Łódzkie!R54+[1]Małopolskie!Q54+[1]Mazowieckie!R54+[1]Opolskie!R54+[1]Podkarpackie!R54+[1]Podlaskie!R54+[1]Pomorskie!R54+[1]Śląskie!R54+[1]Świętokrzyskie!R54+'[1]Warmińsko-Mazurskie'!R54+[1]Wielkopolskie!R54+[1]Zachodniopomorskie!R54</f>
        <v>0</v>
      </c>
      <c r="S54" s="92">
        <f>[1]Dolnośląskie!S54+'[1]Kujawsko-Pomorskie'!R54+[1]Lubelskie!S54+[1]Lubuskie!S54+[1]Łódzkie!S54+[1]Małopolskie!R54+[1]Mazowieckie!S54+[1]Opolskie!S54+[1]Podkarpackie!S54+[1]Podlaskie!S54+[1]Pomorskie!S54+[1]Śląskie!S54+[1]Świętokrzyskie!S54+'[1]Warmińsko-Mazurskie'!S54+[1]Wielkopolskie!S54+[1]Zachodniopomorskie!S54</f>
        <v>0</v>
      </c>
      <c r="T54" s="95">
        <f>[1]Dolnośląskie!T54+'[1]Kujawsko-Pomorskie'!S54+[1]Lubelskie!T54+[1]Lubuskie!T54+[1]Łódzkie!T54+[1]Małopolskie!S54+[1]Mazowieckie!T54+[1]Opolskie!T54+[1]Podkarpackie!T54+[1]Podlaskie!T54+[1]Pomorskie!T54+[1]Śląskie!T54+[1]Świętokrzyskie!T54+'[1]Warmińsko-Mazurskie'!T54+[1]Wielkopolskie!T54+[1]Zachodniopomorskie!T54</f>
        <v>0</v>
      </c>
      <c r="U54" s="98">
        <f>[1]Dolnośląskie!U54+'[1]Kujawsko-Pomorskie'!T54+[1]Lubelskie!U54+[1]Lubuskie!U54+[1]Łódzkie!U54+[1]Małopolskie!T54+[1]Mazowieckie!U54+[1]Opolskie!U54+[1]Podkarpackie!U54+[1]Podlaskie!U54+[1]Pomorskie!U54+[1]Śląskie!U54+[1]Świętokrzyskie!U54+'[1]Warmińsko-Mazurskie'!U54+[1]Wielkopolskie!U54+[1]Zachodniopomorskie!U54</f>
        <v>0</v>
      </c>
      <c r="V54" s="92">
        <f>[1]Dolnośląskie!V54+'[1]Kujawsko-Pomorskie'!U54+[1]Lubelskie!V54+[1]Lubuskie!V54+[1]Łódzkie!V54+[1]Małopolskie!U54+[1]Mazowieckie!V54+[1]Opolskie!V54+[1]Podkarpackie!V54+[1]Podlaskie!V54+[1]Pomorskie!V54+[1]Śląskie!V54+[1]Świętokrzyskie!V54+'[1]Warmińsko-Mazurskie'!V54+[1]Wielkopolskie!V54+[1]Zachodniopomorskie!V54</f>
        <v>0</v>
      </c>
      <c r="W54" s="95">
        <f>[1]Dolnośląskie!W54+'[1]Kujawsko-Pomorskie'!V54+[1]Lubelskie!W54+[1]Lubuskie!W54+[1]Łódzkie!W54+[1]Małopolskie!V54+[1]Mazowieckie!W54+[1]Opolskie!W54+[1]Podkarpackie!W54+[1]Podlaskie!W54+[1]Pomorskie!W54+[1]Śląskie!W54+[1]Świętokrzyskie!W54+'[1]Warmińsko-Mazurskie'!W54+[1]Wielkopolskie!W54+[1]Zachodniopomorskie!W54</f>
        <v>0</v>
      </c>
      <c r="X54" s="91">
        <f>[1]Dolnośląskie!X54+'[1]Kujawsko-Pomorskie'!W54+[1]Lubelskie!X54+[1]Lubuskie!X54+[1]Łódzkie!X54+[1]Małopolskie!W54+[1]Mazowieckie!X54+[1]Opolskie!X54+[1]Podkarpackie!X54+[1]Podlaskie!X54+[1]Pomorskie!X54+[1]Śląskie!X54+[1]Świętokrzyskie!X54+'[1]Warmińsko-Mazurskie'!X54+[1]Wielkopolskie!X54+[1]Zachodniopomorskie!X54</f>
        <v>0</v>
      </c>
      <c r="Y54" s="92">
        <f>[1]Dolnośląskie!Y54+'[1]Kujawsko-Pomorskie'!X54+[1]Lubelskie!Y54+[1]Lubuskie!Y54+[1]Łódzkie!Y54+[1]Małopolskie!X54+[1]Mazowieckie!Y54+[1]Opolskie!Y54+[1]Podkarpackie!Y54+[1]Podlaskie!Y54+[1]Pomorskie!Y54+[1]Śląskie!Y54+[1]Świętokrzyskie!Y54+'[1]Warmińsko-Mazurskie'!Y54+[1]Wielkopolskie!Y54+[1]Zachodniopomorskie!Y54</f>
        <v>0</v>
      </c>
      <c r="Z54" s="92">
        <f>[1]Dolnośląskie!Z54+'[1]Kujawsko-Pomorskie'!Y54+[1]Lubelskie!Z54+[1]Lubuskie!Z54+[1]Łódzkie!Z54+[1]Małopolskie!Y54+[1]Mazowieckie!Z54+[1]Opolskie!Z54+[1]Podkarpackie!Z54+[1]Podlaskie!Z54+[1]Pomorskie!Z54+[1]Śląskie!Z54+[1]Świętokrzyskie!Z54+'[1]Warmińsko-Mazurskie'!Z54+[1]Wielkopolskie!Z54+[1]Zachodniopomorskie!Z54</f>
        <v>0</v>
      </c>
      <c r="AA54" s="96">
        <f t="shared" si="4"/>
        <v>0</v>
      </c>
      <c r="AB54" s="91">
        <f>[1]Dolnośląskie!AB54+'[1]Kujawsko-Pomorskie'!AA54+[1]Lubelskie!AB54+[1]Lubuskie!AB54+[1]Łódzkie!AB54+[1]Małopolskie!AA54+[1]Mazowieckie!AB54+[1]Opolskie!AB54+[1]Podkarpackie!AB54+[1]Podlaskie!AB54+[1]Pomorskie!AB54+[1]Śląskie!AB54+[1]Świętokrzyskie!AB54+'[1]Warmińsko-Mazurskie'!AB54+[1]Wielkopolskie!AB54+[1]Zachodniopomorskie!AB54</f>
        <v>0</v>
      </c>
      <c r="AC54" s="99">
        <f>[1]Dolnośląskie!AC54+'[1]Kujawsko-Pomorskie'!AB54+[1]Lubelskie!AC54+[1]Lubuskie!AC54+[1]Łódzkie!AC54+[1]Małopolskie!AB54+[1]Mazowieckie!AC54+[1]Opolskie!AC54+[1]Podkarpackie!AC54+[1]Podlaskie!AC54+[1]Pomorskie!AC54+[1]Śląskie!AC54+[1]Świętokrzyskie!AC54+'[1]Warmińsko-Mazurskie'!AC54+[1]Wielkopolskie!AC54+[1]Zachodniopomorskie!AC54</f>
        <v>0</v>
      </c>
      <c r="AD54" s="92">
        <f>[1]Dolnośląskie!AD54+'[1]Kujawsko-Pomorskie'!AC54+[1]Lubelskie!AD54+[1]Lubuskie!AD54+[1]Łódzkie!AD54+[1]Małopolskie!AC54+[1]Mazowieckie!AD54+[1]Opolskie!AD54+[1]Podkarpackie!AD54+[1]Podlaskie!AD54+[1]Pomorskie!AD54+[1]Śląskie!AD54+[1]Świętokrzyskie!AD54+'[1]Warmińsko-Mazurskie'!AD54+[1]Wielkopolskie!AD54+[1]Zachodniopomorskie!AD54</f>
        <v>0</v>
      </c>
      <c r="AE54" s="92">
        <f>[1]Dolnośląskie!AE54+'[1]Kujawsko-Pomorskie'!AD54+[1]Lubelskie!AE54+[1]Lubuskie!AE54+[1]Łódzkie!AE54+[1]Małopolskie!AD54+[1]Mazowieckie!AE54+[1]Opolskie!AE54+[1]Podkarpackie!AE54+[1]Podlaskie!AE54+[1]Pomorskie!AE54+[1]Śląskie!AE54+[1]Świętokrzyskie!AE54+'[1]Warmińsko-Mazurskie'!AE54+[1]Wielkopolskie!AE54+[1]Zachodniopomorskie!AE54</f>
        <v>0</v>
      </c>
      <c r="AF54" s="96">
        <f t="shared" si="5"/>
        <v>0</v>
      </c>
      <c r="AG54" s="100">
        <f>[1]Dolnośląskie!AG54+'[1]Kujawsko-Pomorskie'!AF54+[1]Lubelskie!AG54+[1]Lubuskie!AG54+[1]Łódzkie!AG54+[1]Małopolskie!AF54+[1]Mazowieckie!AG54+[1]Opolskie!AG54+[1]Podkarpackie!AG54+[1]Podlaskie!AG54+[1]Pomorskie!AG54+[1]Śląskie!AG54+[1]Świętokrzyskie!AG54+'[1]Warmińsko-Mazurskie'!AG54+[1]Wielkopolskie!AG54+[1]Zachodniopomorskie!AG54</f>
        <v>0</v>
      </c>
      <c r="AH54" s="92">
        <f>[1]Dolnośląskie!AH54+'[1]Kujawsko-Pomorskie'!AG54+[1]Lubelskie!AH54+[1]Lubuskie!AH54+[1]Łódzkie!AH54+[1]Małopolskie!AG54+[1]Mazowieckie!AH54+[1]Opolskie!AH54+[1]Podkarpackie!AH54+[1]Podlaskie!AH54+[1]Pomorskie!AH54+[1]Śląskie!AH54+[1]Świętokrzyskie!AH54+'[1]Warmińsko-Mazurskie'!AH54+[1]Wielkopolskie!AH54+[1]Zachodniopomorskie!AH54</f>
        <v>0</v>
      </c>
      <c r="AI54" s="95">
        <f>[1]Dolnośląskie!AI54+'[1]Kujawsko-Pomorskie'!AH54+[1]Lubelskie!AI54+[1]Lubuskie!AI54+[1]Łódzkie!AI54+[1]Małopolskie!AH54+[1]Mazowieckie!AI54+[1]Opolskie!AI54+[1]Podkarpackie!AI54+[1]Podlaskie!AI54+[1]Pomorskie!AI54+[1]Śląskie!AI54+[1]Świętokrzyskie!AI54+'[1]Warmińsko-Mazurskie'!AI54+[1]Wielkopolskie!AI54+[1]Zachodniopomorskie!AI54</f>
        <v>0</v>
      </c>
      <c r="AJ54" s="91">
        <f>[1]Dolnośląskie!AJ54+'[1]Kujawsko-Pomorskie'!AI54+[1]Lubelskie!AJ54+[1]Lubuskie!AK54+[1]Łódzkie!AK54+[1]Małopolskie!AI54+[1]Mazowieckie!AJ54+[1]Opolskie!AJ54+[1]Podkarpackie!AJ54+[1]Podlaskie!AJ54+[1]Pomorskie!AJ54+[1]Śląskie!AK54+[1]Świętokrzyskie!AJ54+'[1]Warmińsko-Mazurskie'!AJ54+[1]Wielkopolskie!AJ54+[1]Zachodniopomorskie!AJ54</f>
        <v>0</v>
      </c>
      <c r="AK54" s="155">
        <v>0</v>
      </c>
      <c r="AL54" s="92">
        <f>[1]Dolnośląskie!AL54+'[1]Kujawsko-Pomorskie'!AK54+[1]Lubelskie!AL54+[1]Lubuskie!AL54+[1]Łódzkie!AL54+[1]Małopolskie!AK54+[1]Mazowieckie!AL54+[1]Opolskie!AL54+[1]Podkarpackie!AL54+[1]Podlaskie!AL54+[1]Pomorskie!AK54+[1]Śląskie!AL54+[1]Świętokrzyskie!AK54+'[1]Warmińsko-Mazurskie'!AL54+[1]Wielkopolskie!AL54+[1]Zachodniopomorskie!AL54</f>
        <v>0</v>
      </c>
      <c r="AM54" s="92">
        <f>[1]Dolnośląskie!AM54+'[1]Kujawsko-Pomorskie'!AL54+[1]Lubelskie!AM54+[1]Lubuskie!AM54+[1]Łódzkie!AM54+[1]Małopolskie!AL54+[1]Mazowieckie!AM54+[1]Opolskie!AM54+[1]Podkarpackie!AM54+[1]Podlaskie!AM54+[1]Pomorskie!AM54+[1]Śląskie!AM54+[1]Świętokrzyskie!AL54+'[1]Warmińsko-Mazurskie'!AM54+[1]Wielkopolskie!AM54+[1]Zachodniopomorskie!AM54</f>
        <v>0</v>
      </c>
      <c r="AN54" s="92">
        <f>[1]Dolnośląskie!AN54+'[1]Kujawsko-Pomorskie'!AM54+[1]Lubelskie!AN54+[1]Lubuskie!AN54+[1]Łódzkie!AN54+[1]Małopolskie!AM54+[1]Mazowieckie!AN54+[1]Opolskie!AN54+[1]Podkarpackie!AN54+[1]Podlaskie!AN54+[1]Pomorskie!AN54+[1]Śląskie!AN54+[1]Świętokrzyskie!AN54+'[1]Warmińsko-Mazurskie'!AN54+[1]Wielkopolskie!AN54+[1]Zachodniopomorskie!AN54</f>
        <v>0</v>
      </c>
      <c r="AO54" s="92">
        <f>[1]Dolnośląskie!AO54+'[1]Kujawsko-Pomorskie'!AN54+[1]Lubelskie!AO54+[1]Lubuskie!AO54+[1]Łódzkie!AO54+[1]Małopolskie!AN54+[1]Mazowieckie!AO54+[1]Opolskie!AO54+[1]Podkarpackie!AO54+[1]Podlaskie!AO54+[1]Pomorskie!AO54+[1]Śląskie!AO54+[1]Świętokrzyskie!AO54+'[1]Warmińsko-Mazurskie'!AO54+[1]Wielkopolskie!AO54+[1]Zachodniopomorskie!AO54</f>
        <v>0</v>
      </c>
      <c r="AP54" s="96">
        <f t="shared" si="6"/>
        <v>0</v>
      </c>
      <c r="AQ54" s="91">
        <v>0</v>
      </c>
      <c r="AR54" s="92">
        <v>0</v>
      </c>
      <c r="AS54" s="92">
        <v>0</v>
      </c>
      <c r="AT54" s="94">
        <f t="shared" si="7"/>
        <v>0</v>
      </c>
      <c r="AX54" s="74"/>
      <c r="AY54" s="101"/>
    </row>
    <row r="55" spans="1:60" s="115" customFormat="1" ht="28.5" x14ac:dyDescent="0.25">
      <c r="A55" s="114" t="s">
        <v>85</v>
      </c>
      <c r="B55" s="61">
        <f>B56</f>
        <v>182480244.77781337</v>
      </c>
      <c r="C55" s="157">
        <f>C56</f>
        <v>66</v>
      </c>
      <c r="D55" s="158">
        <f t="shared" ref="D55:AS55" si="20">D56</f>
        <v>76042669.400000006</v>
      </c>
      <c r="E55" s="158">
        <f t="shared" si="20"/>
        <v>57032002.049999997</v>
      </c>
      <c r="F55" s="159">
        <f t="shared" si="1"/>
        <v>0.41671726982057161</v>
      </c>
      <c r="G55" s="157">
        <f t="shared" si="20"/>
        <v>62</v>
      </c>
      <c r="H55" s="158">
        <f t="shared" si="20"/>
        <v>71637770.030000001</v>
      </c>
      <c r="I55" s="158">
        <f t="shared" si="20"/>
        <v>53728327.522500001</v>
      </c>
      <c r="J55" s="160">
        <f t="shared" si="2"/>
        <v>0.39257822191780611</v>
      </c>
      <c r="K55" s="62">
        <f t="shared" si="20"/>
        <v>0</v>
      </c>
      <c r="L55" s="63">
        <f t="shared" si="20"/>
        <v>0</v>
      </c>
      <c r="M55" s="70">
        <f t="shared" si="20"/>
        <v>0</v>
      </c>
      <c r="N55" s="62">
        <f t="shared" si="20"/>
        <v>50</v>
      </c>
      <c r="O55" s="63">
        <f t="shared" si="20"/>
        <v>63170821.340000004</v>
      </c>
      <c r="P55" s="63">
        <f t="shared" si="20"/>
        <v>47378115.829999998</v>
      </c>
      <c r="Q55" s="68">
        <f t="shared" si="3"/>
        <v>0.34617895990284503</v>
      </c>
      <c r="R55" s="69">
        <f t="shared" si="20"/>
        <v>0</v>
      </c>
      <c r="S55" s="63">
        <f t="shared" si="20"/>
        <v>0</v>
      </c>
      <c r="T55" s="70">
        <f t="shared" si="20"/>
        <v>0</v>
      </c>
      <c r="U55" s="71">
        <f t="shared" si="20"/>
        <v>3</v>
      </c>
      <c r="V55" s="63">
        <f t="shared" si="20"/>
        <v>131502.94</v>
      </c>
      <c r="W55" s="70">
        <f t="shared" si="20"/>
        <v>98627.205000000002</v>
      </c>
      <c r="X55" s="62">
        <f t="shared" si="20"/>
        <v>50</v>
      </c>
      <c r="Y55" s="63">
        <f t="shared" si="20"/>
        <v>63039318.400000006</v>
      </c>
      <c r="Z55" s="63">
        <f t="shared" si="20"/>
        <v>47279488.625</v>
      </c>
      <c r="AA55" s="68">
        <f t="shared" si="4"/>
        <v>0.34545831784013786</v>
      </c>
      <c r="AB55" s="62">
        <f t="shared" si="20"/>
        <v>41</v>
      </c>
      <c r="AC55" s="72">
        <f t="shared" si="20"/>
        <v>69</v>
      </c>
      <c r="AD55" s="63">
        <f t="shared" si="20"/>
        <v>56479883.259999998</v>
      </c>
      <c r="AE55" s="63">
        <f t="shared" si="20"/>
        <v>42359912.439999998</v>
      </c>
      <c r="AF55" s="68">
        <f t="shared" si="5"/>
        <v>0.30951231640865834</v>
      </c>
      <c r="AG55" s="73">
        <f t="shared" si="20"/>
        <v>0</v>
      </c>
      <c r="AH55" s="63">
        <f t="shared" si="20"/>
        <v>0</v>
      </c>
      <c r="AI55" s="70">
        <f t="shared" si="20"/>
        <v>0</v>
      </c>
      <c r="AJ55" s="62">
        <f t="shared" si="20"/>
        <v>46</v>
      </c>
      <c r="AK55" s="138">
        <f t="shared" si="20"/>
        <v>27</v>
      </c>
      <c r="AL55" s="63">
        <f t="shared" si="20"/>
        <v>51891283.859999999</v>
      </c>
      <c r="AM55" s="63">
        <f t="shared" si="20"/>
        <v>38918462.710000001</v>
      </c>
      <c r="AN55" s="63">
        <f t="shared" si="20"/>
        <v>0</v>
      </c>
      <c r="AO55" s="63">
        <f t="shared" si="20"/>
        <v>0</v>
      </c>
      <c r="AP55" s="68">
        <f t="shared" si="6"/>
        <v>0.28436658402767079</v>
      </c>
      <c r="AQ55" s="62">
        <f t="shared" si="20"/>
        <v>27</v>
      </c>
      <c r="AR55" s="63">
        <f t="shared" si="20"/>
        <v>51891283.859999999</v>
      </c>
      <c r="AS55" s="63">
        <f t="shared" si="20"/>
        <v>38918462.710000001</v>
      </c>
      <c r="AT55" s="65">
        <f t="shared" si="7"/>
        <v>0.28436658402767079</v>
      </c>
      <c r="AX55" s="74"/>
      <c r="AY55" s="44"/>
    </row>
    <row r="56" spans="1:60" s="87" customFormat="1" ht="29.25" outlineLevel="1" thickBot="1" x14ac:dyDescent="0.3">
      <c r="A56" s="161" t="s">
        <v>86</v>
      </c>
      <c r="B56" s="162">
        <v>182480244.77781337</v>
      </c>
      <c r="C56" s="163">
        <f>[1]Centrala!C56</f>
        <v>66</v>
      </c>
      <c r="D56" s="164">
        <f>[1]Centrala!D56</f>
        <v>76042669.400000006</v>
      </c>
      <c r="E56" s="164">
        <f>[1]Centrala!E56</f>
        <v>57032002.049999997</v>
      </c>
      <c r="F56" s="165">
        <f t="shared" si="1"/>
        <v>0.41671726982057161</v>
      </c>
      <c r="G56" s="163">
        <v>62</v>
      </c>
      <c r="H56" s="164">
        <v>71637770.030000001</v>
      </c>
      <c r="I56" s="164">
        <v>53728327.522500001</v>
      </c>
      <c r="J56" s="166">
        <f t="shared" si="2"/>
        <v>0.39257822191780611</v>
      </c>
      <c r="K56" s="163">
        <f>[1]Dolnośląskie!K56+'[1]Kujawsko-Pomorskie'!J56+[1]Lubelskie!K56+[1]Lubuskie!K56+[1]Łódzkie!K56+[1]Małopolskie!J56+[1]Mazowieckie!K56+[1]Opolskie!K56+[1]Podkarpackie!K56+[1]Podlaskie!K56+[1]Pomorskie!K56+[1]Śląskie!K56+[1]Świętokrzyskie!K56+'[1]Warmińsko-Mazurskie'!K56+[1]Wielkopolskie!K56+[1]Zachodniopomorskie!K56</f>
        <v>0</v>
      </c>
      <c r="L56" s="164">
        <f>[1]Dolnośląskie!L56+'[1]Kujawsko-Pomorskie'!K56+[1]Lubelskie!L56+[1]Lubuskie!L56+[1]Łódzkie!L56+[1]Małopolskie!K56+[1]Mazowieckie!L56+[1]Opolskie!L56+[1]Podkarpackie!L56+[1]Podlaskie!L56+[1]Pomorskie!L56+[1]Śląskie!L56+[1]Świętokrzyskie!L56+'[1]Warmińsko-Mazurskie'!L56+[1]Wielkopolskie!L56+[1]Zachodniopomorskie!L56</f>
        <v>0</v>
      </c>
      <c r="M56" s="167">
        <f>[1]Dolnośląskie!M56+'[1]Kujawsko-Pomorskie'!L56+[1]Lubelskie!M56+[1]Lubuskie!M56+[1]Łódzkie!M56+[1]Małopolskie!L56+[1]Mazowieckie!M56+[1]Opolskie!M56+[1]Podkarpackie!M56+[1]Podlaskie!M56+[1]Pomorskie!M56+[1]Śląskie!M56+[1]Świętokrzyskie!M56+'[1]Warmińsko-Mazurskie'!M56+[1]Wielkopolskie!M56+[1]Zachodniopomorskie!M56</f>
        <v>0</v>
      </c>
      <c r="N56" s="168">
        <f>[1]Centrala!N56</f>
        <v>50</v>
      </c>
      <c r="O56" s="164">
        <f>[1]Centrala!O56</f>
        <v>63170821.340000004</v>
      </c>
      <c r="P56" s="169">
        <f>[1]Centrala!P56</f>
        <v>47378115.829999998</v>
      </c>
      <c r="Q56" s="170">
        <f t="shared" si="3"/>
        <v>0.34617895990284503</v>
      </c>
      <c r="R56" s="168">
        <f>[1]Centrala!R56</f>
        <v>0</v>
      </c>
      <c r="S56" s="164">
        <f>[1]Centrala!S56</f>
        <v>0</v>
      </c>
      <c r="T56" s="167">
        <f>[1]Centrala!T56</f>
        <v>0</v>
      </c>
      <c r="U56" s="171">
        <f>[1]Centrala!U56</f>
        <v>3</v>
      </c>
      <c r="V56" s="164">
        <f>[1]Centrala!V56</f>
        <v>131502.94</v>
      </c>
      <c r="W56" s="167">
        <f>[1]Centrala!W56</f>
        <v>98627.205000000002</v>
      </c>
      <c r="X56" s="168">
        <f>[1]Centrala!X56</f>
        <v>50</v>
      </c>
      <c r="Y56" s="164">
        <f>[1]Centrala!Y56</f>
        <v>63039318.400000006</v>
      </c>
      <c r="Z56" s="169">
        <f>[1]Centrala!Z56</f>
        <v>47279488.625</v>
      </c>
      <c r="AA56" s="170">
        <f t="shared" si="4"/>
        <v>0.34545831784013786</v>
      </c>
      <c r="AB56" s="163">
        <f>[1]Centrala!AB56</f>
        <v>41</v>
      </c>
      <c r="AC56" s="172">
        <f>[1]Centrala!AC56</f>
        <v>69</v>
      </c>
      <c r="AD56" s="164">
        <f>[1]Centrala!AD56</f>
        <v>56479883.259999998</v>
      </c>
      <c r="AE56" s="164">
        <f>[1]Centrala!AE56</f>
        <v>42359912.439999998</v>
      </c>
      <c r="AF56" s="173">
        <f t="shared" si="5"/>
        <v>0.30951231640865834</v>
      </c>
      <c r="AG56" s="174">
        <f>[1]Dolnośląskie!AG56+'[1]Kujawsko-Pomorskie'!AF56+[1]Lubelskie!AG56+[1]Lubuskie!AG56+[1]Łódzkie!AG56+[1]Małopolskie!AF56+[1]Mazowieckie!AG56+[1]Opolskie!AG56+[1]Podkarpackie!AG56+[1]Podlaskie!AG56+[1]Pomorskie!AG56+[1]Śląskie!AG56+[1]Świętokrzyskie!AG56+'[1]Warmińsko-Mazurskie'!AG56+[1]Wielkopolskie!AG56+[1]Zachodniopomorskie!AG56</f>
        <v>0</v>
      </c>
      <c r="AH56" s="164">
        <f>[1]Dolnośląskie!AH56+'[1]Kujawsko-Pomorskie'!AG56+[1]Lubelskie!AH56+[1]Lubuskie!AH56+[1]Łódzkie!AH56+[1]Małopolskie!AG56+[1]Mazowieckie!AH56+[1]Opolskie!AH56+[1]Podkarpackie!AH56+[1]Podlaskie!AH56+[1]Pomorskie!AH56+[1]Śląskie!AH56+[1]Świętokrzyskie!AH56+'[1]Warmińsko-Mazurskie'!AH56+[1]Wielkopolskie!AH56+[1]Zachodniopomorskie!AH56</f>
        <v>0</v>
      </c>
      <c r="AI56" s="167">
        <f>[1]Dolnośląskie!AI56+'[1]Kujawsko-Pomorskie'!AH56+[1]Lubelskie!AI56+[1]Lubuskie!AI56+[1]Łódzkie!AI56+[1]Małopolskie!AH56+[1]Mazowieckie!AI56+[1]Opolskie!AI56+[1]Podkarpackie!AI56+[1]Podlaskie!AI56+[1]Pomorskie!AI56+[1]Śląskie!AI56+[1]Świętokrzyskie!AI56+'[1]Warmińsko-Mazurskie'!AI56+[1]Wielkopolskie!AI56+[1]Zachodniopomorskie!AI56</f>
        <v>0</v>
      </c>
      <c r="AJ56" s="163">
        <f>[1]Centrala!AJ56</f>
        <v>46</v>
      </c>
      <c r="AK56" s="175">
        <f>[1]Centrala!AK56</f>
        <v>27</v>
      </c>
      <c r="AL56" s="164">
        <f>[1]Centrala!AL56</f>
        <v>51891283.859999999</v>
      </c>
      <c r="AM56" s="164">
        <f>[1]Centrala!AM56</f>
        <v>38918462.710000001</v>
      </c>
      <c r="AN56" s="164">
        <f>[1]Dolnośląskie!AN56+'[1]Kujawsko-Pomorskie'!AM56+[1]Lubelskie!AN56+[1]Lubuskie!AN56+[1]Łódzkie!AN56+[1]Małopolskie!AM56+[1]Mazowieckie!AN56+[1]Opolskie!AN56+[1]Podkarpackie!AN56+[1]Podlaskie!AN56+[1]Pomorskie!AN56+[1]Śląskie!AN56+[1]Świętokrzyskie!AN56+'[1]Warmińsko-Mazurskie'!AN56+[1]Wielkopolskie!AN56+[1]Zachodniopomorskie!AN56</f>
        <v>0</v>
      </c>
      <c r="AO56" s="164">
        <f>[1]Dolnośląskie!AO56+'[1]Kujawsko-Pomorskie'!AN56+[1]Lubelskie!AO56+[1]Lubuskie!AO56+[1]Łódzkie!AO56+[1]Małopolskie!AN56+[1]Mazowieckie!AO56+[1]Opolskie!AO56+[1]Podkarpackie!AO56+[1]Podlaskie!AO56+[1]Pomorskie!AO56+[1]Śląskie!AO56+[1]Świętokrzyskie!AO56+'[1]Warmińsko-Mazurskie'!AO56+[1]Wielkopolskie!AO56+[1]Zachodniopomorskie!AO56</f>
        <v>0</v>
      </c>
      <c r="AP56" s="173">
        <f t="shared" si="6"/>
        <v>0.28436658402767079</v>
      </c>
      <c r="AQ56" s="163">
        <v>27</v>
      </c>
      <c r="AR56" s="164">
        <v>51891283.859999999</v>
      </c>
      <c r="AS56" s="164">
        <v>38918462.710000001</v>
      </c>
      <c r="AT56" s="166">
        <f t="shared" si="7"/>
        <v>0.28436658402767079</v>
      </c>
      <c r="AX56" s="74"/>
      <c r="AY56" s="101"/>
    </row>
    <row r="57" spans="1:60" ht="21.75" customHeight="1" thickBot="1" x14ac:dyDescent="0.3">
      <c r="A57" s="176" t="s">
        <v>87</v>
      </c>
      <c r="B57" s="177">
        <f>B6+B26+B37+B46+B51+B55</f>
        <v>2496312934.9197688</v>
      </c>
      <c r="C57" s="178">
        <f>C6+C26+C37+C42+C46+C51+C55</f>
        <v>5938</v>
      </c>
      <c r="D57" s="179">
        <f t="shared" ref="D57:AS57" si="21">D6+D26+D37+D42+D46+D51+D55</f>
        <v>2442140297.3400002</v>
      </c>
      <c r="E57" s="179">
        <f t="shared" si="21"/>
        <v>1783391125.7439997</v>
      </c>
      <c r="F57" s="180">
        <f t="shared" si="1"/>
        <v>0.97829893967940773</v>
      </c>
      <c r="G57" s="178">
        <f t="shared" si="21"/>
        <v>5361</v>
      </c>
      <c r="H57" s="179">
        <f t="shared" si="21"/>
        <v>1854211654.2399998</v>
      </c>
      <c r="I57" s="179">
        <f t="shared" si="21"/>
        <v>1333711258.3164999</v>
      </c>
      <c r="J57" s="181">
        <f t="shared" si="2"/>
        <v>0.74278013317252389</v>
      </c>
      <c r="K57" s="178">
        <f t="shared" si="21"/>
        <v>678</v>
      </c>
      <c r="L57" s="179">
        <f t="shared" si="21"/>
        <v>435430337.57000005</v>
      </c>
      <c r="M57" s="182">
        <f t="shared" si="21"/>
        <v>322444437.40750003</v>
      </c>
      <c r="N57" s="178">
        <f t="shared" si="21"/>
        <v>4256</v>
      </c>
      <c r="O57" s="179">
        <f t="shared" si="21"/>
        <v>1253881717.5699999</v>
      </c>
      <c r="P57" s="179">
        <f t="shared" si="21"/>
        <v>896621931.49750018</v>
      </c>
      <c r="Q57" s="183">
        <f t="shared" si="3"/>
        <v>0.50229348253178829</v>
      </c>
      <c r="R57" s="184">
        <f t="shared" si="21"/>
        <v>20</v>
      </c>
      <c r="S57" s="179">
        <f t="shared" si="21"/>
        <v>6488686.0599999996</v>
      </c>
      <c r="T57" s="182">
        <f t="shared" si="21"/>
        <v>3961162.6749999998</v>
      </c>
      <c r="U57" s="185">
        <f t="shared" si="21"/>
        <v>74</v>
      </c>
      <c r="V57" s="179">
        <f t="shared" si="21"/>
        <v>1778887.0500000003</v>
      </c>
      <c r="W57" s="182">
        <f t="shared" si="21"/>
        <v>1334165.2795000002</v>
      </c>
      <c r="X57" s="178">
        <f t="shared" si="21"/>
        <v>4236</v>
      </c>
      <c r="Y57" s="179">
        <f t="shared" si="21"/>
        <v>1245614144.46</v>
      </c>
      <c r="Z57" s="179">
        <f t="shared" si="21"/>
        <v>891326603.52800012</v>
      </c>
      <c r="AA57" s="183">
        <f t="shared" si="4"/>
        <v>0.4989815687911876</v>
      </c>
      <c r="AB57" s="178">
        <f t="shared" si="21"/>
        <v>2715</v>
      </c>
      <c r="AC57" s="186">
        <f t="shared" si="21"/>
        <v>2806</v>
      </c>
      <c r="AD57" s="179">
        <f t="shared" si="21"/>
        <v>446732470.35000002</v>
      </c>
      <c r="AE57" s="179">
        <f t="shared" si="21"/>
        <v>295292530.94050002</v>
      </c>
      <c r="AF57" s="183">
        <f t="shared" si="5"/>
        <v>0.17895691846197079</v>
      </c>
      <c r="AG57" s="187">
        <f t="shared" si="21"/>
        <v>10</v>
      </c>
      <c r="AH57" s="179">
        <f t="shared" si="21"/>
        <v>2418224.81</v>
      </c>
      <c r="AI57" s="182">
        <f t="shared" si="21"/>
        <v>0</v>
      </c>
      <c r="AJ57" s="178">
        <f t="shared" si="21"/>
        <v>4242</v>
      </c>
      <c r="AK57" s="186">
        <f t="shared" si="21"/>
        <v>3915</v>
      </c>
      <c r="AL57" s="179">
        <f t="shared" si="21"/>
        <v>717520201.63</v>
      </c>
      <c r="AM57" s="179">
        <f t="shared" si="21"/>
        <v>496279106.91000003</v>
      </c>
      <c r="AN57" s="179">
        <f t="shared" si="21"/>
        <v>187862301.62829092</v>
      </c>
      <c r="AO57" s="179">
        <f t="shared" si="21"/>
        <v>140896726.83000001</v>
      </c>
      <c r="AP57" s="183">
        <f t="shared" si="6"/>
        <v>0.28743199283749293</v>
      </c>
      <c r="AQ57" s="178">
        <f t="shared" si="21"/>
        <v>3455</v>
      </c>
      <c r="AR57" s="188">
        <f t="shared" si="21"/>
        <v>589132450.54999995</v>
      </c>
      <c r="AS57" s="188">
        <f t="shared" si="21"/>
        <v>399788343.60999995</v>
      </c>
      <c r="AT57" s="181">
        <f t="shared" si="7"/>
        <v>0.23600104069842293</v>
      </c>
      <c r="AX57" s="74"/>
      <c r="AY57" s="44"/>
    </row>
    <row r="58" spans="1:60" ht="31.5" customHeight="1" x14ac:dyDescent="0.3">
      <c r="A58" s="189" t="s">
        <v>88</v>
      </c>
      <c r="B58" s="190"/>
      <c r="C58" s="191"/>
      <c r="D58" s="192"/>
      <c r="E58" s="192"/>
      <c r="F58" s="192"/>
      <c r="G58" s="192"/>
      <c r="H58" s="193"/>
      <c r="I58" s="193"/>
      <c r="J58" s="194"/>
      <c r="K58" s="192"/>
      <c r="L58" s="192"/>
      <c r="M58" s="192"/>
      <c r="N58" s="195"/>
      <c r="O58" s="196"/>
      <c r="P58" s="196"/>
      <c r="Q58"/>
      <c r="R58"/>
      <c r="S58" s="197"/>
      <c r="T58" s="198"/>
      <c r="U58" s="198"/>
      <c r="V58" s="199"/>
      <c r="W58" s="198"/>
      <c r="X58" s="199"/>
      <c r="Y58" s="200"/>
      <c r="Z58" s="197"/>
      <c r="AA58" s="201"/>
      <c r="AB58" s="202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</row>
    <row r="59" spans="1:60" ht="27.75" customHeight="1" x14ac:dyDescent="0.3">
      <c r="A59" s="192" t="s">
        <v>89</v>
      </c>
      <c r="B59" s="190"/>
      <c r="C59" s="203"/>
      <c r="D59"/>
      <c r="E59"/>
      <c r="F59"/>
      <c r="G59"/>
      <c r="H59" s="204"/>
      <c r="I59" s="205"/>
      <c r="J59"/>
      <c r="K59"/>
      <c r="N59" s="206"/>
      <c r="O59" s="206"/>
      <c r="P59" s="206"/>
      <c r="Q59" s="206"/>
      <c r="R59"/>
      <c r="S59" s="197"/>
      <c r="T59" s="202"/>
      <c r="U59" s="202"/>
      <c r="V59" s="207"/>
      <c r="W59" s="202"/>
      <c r="X59" s="197"/>
      <c r="Y59" s="197"/>
      <c r="Z59" s="197"/>
      <c r="AA59" s="197"/>
      <c r="AB59" s="202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208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</row>
    <row r="60" spans="1:60" ht="20.25" x14ac:dyDescent="0.3">
      <c r="A60" s="192" t="s">
        <v>90</v>
      </c>
      <c r="B60" s="190"/>
      <c r="C60" s="191"/>
      <c r="D60" s="192"/>
      <c r="E60" s="192"/>
      <c r="F60" s="195"/>
      <c r="G60" s="192"/>
      <c r="H60" s="205"/>
      <c r="I60" s="205"/>
      <c r="J60" s="192"/>
      <c r="K60" s="192"/>
      <c r="L60" s="192"/>
      <c r="M60" s="192"/>
      <c r="N60" s="195"/>
      <c r="O60" s="209"/>
      <c r="P60" s="209"/>
      <c r="Q60" s="206"/>
      <c r="R60"/>
      <c r="S60" s="197"/>
      <c r="T60" s="202"/>
      <c r="U60" s="202"/>
      <c r="V60" s="197"/>
      <c r="W60" s="202"/>
      <c r="X60" s="197"/>
      <c r="Y60" s="197"/>
      <c r="Z60" s="197"/>
      <c r="AA60" s="197"/>
      <c r="AB60" s="202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</row>
    <row r="61" spans="1:60" ht="20.25" x14ac:dyDescent="0.3">
      <c r="A61" s="192" t="s">
        <v>91</v>
      </c>
      <c r="B61" s="190"/>
      <c r="C61" s="191"/>
      <c r="D61" s="192"/>
      <c r="E61" s="192"/>
      <c r="F61" s="192"/>
      <c r="G61" s="192"/>
      <c r="H61" s="205"/>
      <c r="I61" s="205"/>
      <c r="J61" s="192"/>
      <c r="K61" s="192"/>
      <c r="L61" s="192"/>
      <c r="M61" s="192"/>
      <c r="N61" s="195"/>
      <c r="O61" s="87"/>
      <c r="P61" s="87"/>
      <c r="Q61"/>
      <c r="R61"/>
      <c r="S61" s="197"/>
      <c r="T61" s="202"/>
      <c r="U61" s="202"/>
      <c r="V61" s="197"/>
      <c r="W61" s="202"/>
      <c r="X61" s="197"/>
      <c r="Y61" s="197"/>
      <c r="Z61" s="197"/>
      <c r="AA61" s="197"/>
      <c r="AB61" s="202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</row>
    <row r="62" spans="1:60" ht="20.25" x14ac:dyDescent="0.3">
      <c r="A62" s="192" t="s">
        <v>92</v>
      </c>
      <c r="C62" s="203"/>
      <c r="D62"/>
      <c r="E62"/>
      <c r="F62"/>
      <c r="G62"/>
      <c r="H62" s="205"/>
      <c r="I62" s="205"/>
      <c r="J62"/>
      <c r="K62"/>
      <c r="N62" s="206"/>
      <c r="O62" s="208"/>
      <c r="P62" s="208"/>
      <c r="Q62"/>
      <c r="R62"/>
      <c r="S62" s="197"/>
      <c r="T62" s="202"/>
      <c r="U62" s="202"/>
      <c r="V62" s="197"/>
      <c r="W62" s="202"/>
      <c r="X62" s="197"/>
      <c r="Y62" s="197"/>
      <c r="Z62" s="197"/>
      <c r="AA62" s="197"/>
      <c r="AB62" s="202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</row>
    <row r="63" spans="1:60" ht="20.25" x14ac:dyDescent="0.3">
      <c r="A63" s="192" t="s">
        <v>93</v>
      </c>
      <c r="B63" s="190"/>
      <c r="C63" s="203"/>
      <c r="D63"/>
      <c r="E63"/>
      <c r="F63"/>
      <c r="G63"/>
      <c r="H63" s="205"/>
      <c r="I63" s="205"/>
      <c r="J63"/>
      <c r="K63"/>
      <c r="N63" s="206"/>
      <c r="O63" s="208"/>
      <c r="P63" s="208"/>
      <c r="Q63"/>
      <c r="R63"/>
      <c r="S63" s="202"/>
      <c r="T63" s="202"/>
      <c r="U63" s="202"/>
      <c r="V63" s="197"/>
      <c r="W63" s="202"/>
      <c r="X63" s="197"/>
      <c r="Y63" s="197"/>
      <c r="Z63" s="197"/>
      <c r="AA63" s="197"/>
      <c r="AB63" s="202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</row>
    <row r="64" spans="1:60" ht="15.75" x14ac:dyDescent="0.25">
      <c r="A64" s="192" t="s">
        <v>94</v>
      </c>
      <c r="B64" s="210"/>
      <c r="C64" s="203"/>
      <c r="D64"/>
      <c r="E64"/>
      <c r="F64"/>
      <c r="G64"/>
      <c r="H64"/>
      <c r="I64"/>
      <c r="J64"/>
      <c r="K64"/>
      <c r="N64" s="206"/>
      <c r="O64" s="87"/>
      <c r="P64" s="208"/>
      <c r="Q64"/>
      <c r="R64"/>
      <c r="S64" s="197"/>
      <c r="T64" s="202"/>
      <c r="U64" s="202"/>
      <c r="V64" s="197"/>
      <c r="W64" s="202"/>
      <c r="X64" s="197"/>
      <c r="Y64" s="197"/>
      <c r="Z64" s="197"/>
      <c r="AA64" s="197"/>
      <c r="AB64" s="202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</row>
    <row r="65" spans="1:60" ht="15.75" x14ac:dyDescent="0.25">
      <c r="A65" s="192" t="s">
        <v>95</v>
      </c>
      <c r="B65" s="190"/>
      <c r="C65" s="203"/>
      <c r="D65"/>
      <c r="E65"/>
      <c r="F65"/>
      <c r="G65"/>
      <c r="H65"/>
      <c r="I65"/>
      <c r="J65"/>
      <c r="K65"/>
      <c r="N65" s="206"/>
      <c r="O65" s="208"/>
      <c r="P65" s="208"/>
      <c r="Q65"/>
      <c r="R65"/>
      <c r="S65" s="197"/>
      <c r="T65" s="202"/>
      <c r="U65" s="202"/>
      <c r="V65" s="197"/>
      <c r="W65" s="202"/>
      <c r="X65" s="197"/>
      <c r="Y65" s="197"/>
      <c r="Z65" s="197"/>
      <c r="AA65" s="197"/>
      <c r="AB65" s="202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</row>
    <row r="66" spans="1:60" ht="15.75" x14ac:dyDescent="0.25">
      <c r="A66" s="192" t="s">
        <v>96</v>
      </c>
      <c r="B66" s="190"/>
      <c r="C66" s="203"/>
      <c r="D66"/>
      <c r="E66"/>
      <c r="F66"/>
      <c r="G66"/>
      <c r="H66"/>
      <c r="I66"/>
      <c r="J66"/>
      <c r="K66"/>
      <c r="N66" s="206"/>
      <c r="O66" s="87"/>
      <c r="P66" s="87"/>
      <c r="Q66"/>
      <c r="R66"/>
      <c r="S66" s="197"/>
      <c r="T66" s="202"/>
      <c r="U66" s="202"/>
      <c r="V66" s="197"/>
      <c r="W66" s="202"/>
      <c r="X66" s="197"/>
      <c r="Y66" s="197"/>
      <c r="Z66" s="197"/>
      <c r="AA66" s="197"/>
      <c r="AB66" s="202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</row>
    <row r="67" spans="1:60" ht="21.75" customHeight="1" x14ac:dyDescent="0.3">
      <c r="A67" s="192"/>
      <c r="B67" s="190"/>
      <c r="C67" s="211"/>
      <c r="D67" s="212"/>
      <c r="E67" s="212"/>
      <c r="F67" s="213"/>
      <c r="G67" s="214"/>
      <c r="H67" s="215"/>
      <c r="I67" s="215"/>
      <c r="J67" s="216"/>
      <c r="K67" s="217"/>
      <c r="L67" s="205"/>
      <c r="M67" s="192"/>
      <c r="N67" s="218"/>
      <c r="O67" s="219"/>
      <c r="P67" s="219"/>
      <c r="Q67" s="192"/>
      <c r="AB67" s="199"/>
      <c r="AC67" s="199"/>
      <c r="AD67" s="197"/>
      <c r="AE67" s="197"/>
      <c r="AF67" s="197"/>
      <c r="AG67" s="197"/>
      <c r="AH67" s="197"/>
      <c r="AI67" s="197"/>
      <c r="AL67"/>
      <c r="AM67"/>
      <c r="AN67"/>
      <c r="AO67"/>
      <c r="AP67"/>
      <c r="AQ67" s="221"/>
      <c r="AR67" s="206"/>
      <c r="AS67" s="206"/>
      <c r="AT67"/>
    </row>
    <row r="68" spans="1:60" ht="26.25" customHeight="1" x14ac:dyDescent="0.3">
      <c r="A68" s="192"/>
      <c r="B68" s="190"/>
      <c r="C68" s="211"/>
      <c r="D68" s="212"/>
      <c r="E68" s="212"/>
      <c r="F68" s="213"/>
      <c r="G68" s="214"/>
      <c r="H68" s="215"/>
      <c r="I68" s="215"/>
      <c r="J68" s="216"/>
      <c r="K68" s="222"/>
      <c r="L68" s="223"/>
      <c r="M68" s="195"/>
      <c r="N68" s="218"/>
      <c r="O68" s="224"/>
      <c r="P68" s="224"/>
      <c r="Q68" s="192"/>
      <c r="S68" s="206"/>
      <c r="AB68" s="199"/>
      <c r="AC68" s="199"/>
      <c r="AD68" s="197"/>
      <c r="AE68" s="197"/>
      <c r="AF68" s="197"/>
      <c r="AG68" s="197"/>
      <c r="AH68" s="197"/>
      <c r="AI68" s="197"/>
      <c r="AL68"/>
      <c r="AM68"/>
      <c r="AN68"/>
      <c r="AO68"/>
      <c r="AP68"/>
      <c r="AQ68" s="221"/>
      <c r="AR68" s="206"/>
      <c r="AS68" s="206"/>
      <c r="AT68"/>
    </row>
    <row r="69" spans="1:60" ht="26.25" customHeight="1" x14ac:dyDescent="0.3">
      <c r="A69" s="192"/>
      <c r="B69" s="190"/>
      <c r="C69" s="211"/>
      <c r="D69" s="212"/>
      <c r="E69" s="212"/>
      <c r="F69" s="213"/>
      <c r="G69" s="214"/>
      <c r="H69" s="215"/>
      <c r="I69" s="215"/>
      <c r="J69" s="216"/>
      <c r="K69" s="217"/>
      <c r="L69" s="205"/>
      <c r="M69" s="192"/>
      <c r="N69" s="218"/>
      <c r="O69" s="192"/>
      <c r="P69" s="192"/>
      <c r="Q69" s="192"/>
      <c r="AB69" s="199"/>
      <c r="AC69" s="199"/>
      <c r="AD69" s="197"/>
      <c r="AE69" s="197"/>
      <c r="AF69" s="197"/>
      <c r="AG69" s="197"/>
      <c r="AH69" s="197"/>
      <c r="AI69" s="197"/>
      <c r="AL69"/>
      <c r="AM69"/>
      <c r="AN69"/>
      <c r="AO69"/>
      <c r="AP69"/>
      <c r="AQ69" s="221"/>
      <c r="AR69" s="206"/>
      <c r="AS69" s="206"/>
      <c r="AT69"/>
    </row>
    <row r="70" spans="1:60" ht="26.25" customHeight="1" x14ac:dyDescent="0.3">
      <c r="A70" s="192"/>
      <c r="B70" s="190"/>
      <c r="C70" s="211"/>
      <c r="D70" s="212"/>
      <c r="E70" s="212"/>
      <c r="F70" s="213"/>
      <c r="G70" s="214"/>
      <c r="H70" s="215"/>
      <c r="I70" s="215"/>
      <c r="J70" s="216"/>
      <c r="K70" s="217"/>
      <c r="L70" s="205"/>
      <c r="M70" s="192"/>
      <c r="N70" s="218"/>
      <c r="O70" s="192"/>
      <c r="P70" s="192"/>
      <c r="Q70" s="192"/>
      <c r="AB70" s="199"/>
      <c r="AC70" s="199"/>
      <c r="AD70" s="197"/>
      <c r="AE70" s="197"/>
      <c r="AF70" s="197"/>
      <c r="AG70" s="197"/>
      <c r="AH70" s="197"/>
      <c r="AI70" s="197"/>
      <c r="AL70"/>
      <c r="AM70"/>
      <c r="AN70"/>
      <c r="AO70"/>
      <c r="AP70"/>
      <c r="AQ70" s="221"/>
      <c r="AR70" s="206"/>
      <c r="AS70" s="206"/>
      <c r="AT70"/>
    </row>
    <row r="71" spans="1:60" ht="20.25" x14ac:dyDescent="0.3">
      <c r="A71" s="192"/>
      <c r="B71" s="190"/>
      <c r="C71" s="211"/>
      <c r="D71" s="212"/>
      <c r="E71" s="212"/>
      <c r="F71" s="213"/>
      <c r="G71" s="214"/>
      <c r="H71" s="215"/>
      <c r="I71" s="215"/>
      <c r="J71" s="216"/>
      <c r="K71" s="217"/>
      <c r="L71" s="205"/>
      <c r="M71" s="192"/>
      <c r="N71" s="218"/>
      <c r="O71" s="192"/>
      <c r="P71" s="192"/>
      <c r="Q71" s="192"/>
      <c r="S71" s="206"/>
      <c r="AB71" s="199"/>
      <c r="AC71" s="199"/>
      <c r="AD71" s="197"/>
      <c r="AE71" s="197"/>
      <c r="AF71" s="197"/>
      <c r="AG71" s="197"/>
      <c r="AH71" s="197"/>
      <c r="AI71" s="197"/>
      <c r="AL71"/>
      <c r="AM71"/>
      <c r="AN71"/>
      <c r="AO71"/>
      <c r="AP71"/>
      <c r="AQ71" s="221"/>
      <c r="AR71" s="206"/>
      <c r="AS71" s="206"/>
      <c r="AT71"/>
    </row>
    <row r="72" spans="1:60" ht="20.25" x14ac:dyDescent="0.3">
      <c r="B72" s="190"/>
      <c r="C72" s="211"/>
      <c r="D72" s="212"/>
      <c r="E72" s="212"/>
      <c r="F72" s="213"/>
      <c r="G72" s="214"/>
      <c r="H72" s="215"/>
      <c r="I72" s="215"/>
      <c r="J72" s="216"/>
      <c r="K72" s="217"/>
      <c r="L72" s="205"/>
      <c r="M72" s="192"/>
      <c r="N72" s="218"/>
      <c r="O72" s="192"/>
      <c r="P72" s="192"/>
      <c r="Q72" s="192"/>
      <c r="AB72" s="199"/>
      <c r="AC72" s="199"/>
      <c r="AD72" s="197"/>
      <c r="AE72" s="197"/>
      <c r="AF72" s="197"/>
      <c r="AG72" s="197"/>
      <c r="AH72" s="197"/>
      <c r="AI72" s="197"/>
      <c r="AL72"/>
      <c r="AM72"/>
      <c r="AN72"/>
      <c r="AO72"/>
      <c r="AP72"/>
      <c r="AQ72" s="221"/>
      <c r="AR72" s="206"/>
      <c r="AS72" s="206"/>
      <c r="AT72"/>
    </row>
    <row r="73" spans="1:60" ht="20.25" x14ac:dyDescent="0.3">
      <c r="F73" s="227"/>
      <c r="H73" s="229"/>
      <c r="I73" s="229"/>
      <c r="J73" s="230"/>
      <c r="K73" s="217"/>
      <c r="L73" s="205"/>
      <c r="R73" s="232"/>
      <c r="AB73" s="199"/>
      <c r="AC73" s="199"/>
      <c r="AD73" s="197"/>
      <c r="AE73" s="197"/>
      <c r="AF73" s="197"/>
      <c r="AG73" s="197"/>
      <c r="AH73" s="197"/>
      <c r="AI73" s="197"/>
      <c r="AL73"/>
      <c r="AM73"/>
      <c r="AN73"/>
      <c r="AO73"/>
      <c r="AP73"/>
      <c r="AQ73" s="221"/>
      <c r="AR73" s="206"/>
      <c r="AS73" s="206"/>
      <c r="AT73"/>
    </row>
    <row r="74" spans="1:60" ht="20.25" x14ac:dyDescent="0.3">
      <c r="B74" s="190"/>
      <c r="F74" s="227"/>
      <c r="H74" s="229"/>
      <c r="I74" s="229"/>
      <c r="J74" s="230"/>
      <c r="K74" s="217"/>
      <c r="L74" s="204"/>
      <c r="AB74" s="199"/>
      <c r="AC74" s="199"/>
      <c r="AD74" s="197"/>
      <c r="AE74" s="197"/>
      <c r="AF74" s="197"/>
      <c r="AG74" s="197"/>
      <c r="AH74" s="197"/>
      <c r="AI74" s="197"/>
      <c r="AL74"/>
      <c r="AM74"/>
      <c r="AN74"/>
      <c r="AO74"/>
      <c r="AP74"/>
      <c r="AQ74" s="221"/>
      <c r="AR74" s="206"/>
      <c r="AS74" s="206"/>
      <c r="AT74"/>
    </row>
    <row r="75" spans="1:60" ht="20.25" x14ac:dyDescent="0.3">
      <c r="B75" s="190"/>
      <c r="F75" s="227"/>
      <c r="H75" s="229"/>
      <c r="I75" s="229"/>
      <c r="J75" s="230"/>
      <c r="K75" s="217"/>
      <c r="L75" s="204"/>
      <c r="AB75" s="199"/>
      <c r="AC75" s="199"/>
      <c r="AD75" s="197"/>
      <c r="AE75" s="197"/>
      <c r="AF75" s="197"/>
      <c r="AG75" s="197"/>
      <c r="AH75" s="197"/>
      <c r="AI75" s="197"/>
      <c r="AL75"/>
      <c r="AM75"/>
      <c r="AN75"/>
      <c r="AO75"/>
      <c r="AP75"/>
      <c r="AQ75" s="221"/>
      <c r="AR75" s="206"/>
      <c r="AS75" s="206"/>
      <c r="AT75"/>
    </row>
    <row r="76" spans="1:60" ht="20.25" x14ac:dyDescent="0.3">
      <c r="B76" s="190"/>
      <c r="F76" s="227"/>
      <c r="H76" s="229"/>
      <c r="I76" s="229"/>
      <c r="J76" s="230"/>
      <c r="K76" s="217"/>
      <c r="L76" s="204"/>
      <c r="AB76" s="199"/>
      <c r="AC76" s="199"/>
      <c r="AD76" s="197"/>
      <c r="AE76" s="197"/>
      <c r="AF76" s="197"/>
      <c r="AG76" s="197"/>
      <c r="AH76" s="197"/>
      <c r="AI76" s="197"/>
      <c r="AL76"/>
      <c r="AM76"/>
      <c r="AN76"/>
      <c r="AO76"/>
      <c r="AP76"/>
      <c r="AQ76" s="221"/>
      <c r="AR76" s="206"/>
      <c r="AS76" s="206"/>
      <c r="AT76"/>
    </row>
    <row r="77" spans="1:60" x14ac:dyDescent="0.25">
      <c r="B77" s="190"/>
      <c r="F77" s="227"/>
      <c r="H77" s="229"/>
      <c r="I77" s="229"/>
      <c r="J77" s="230"/>
      <c r="AB77" s="199"/>
      <c r="AC77" s="199"/>
      <c r="AD77" s="197"/>
      <c r="AE77" s="197"/>
      <c r="AF77" s="197"/>
      <c r="AG77" s="197"/>
      <c r="AH77" s="197"/>
      <c r="AI77" s="197"/>
      <c r="AL77"/>
      <c r="AM77"/>
      <c r="AN77"/>
      <c r="AO77"/>
      <c r="AP77"/>
      <c r="AQ77" s="221"/>
      <c r="AR77" s="206"/>
      <c r="AS77" s="206"/>
      <c r="AT77"/>
    </row>
    <row r="78" spans="1:60" x14ac:dyDescent="0.25">
      <c r="B78" s="190"/>
      <c r="F78" s="227"/>
      <c r="H78" s="229"/>
      <c r="I78" s="229"/>
      <c r="J78" s="230"/>
      <c r="AB78" s="199"/>
      <c r="AC78" s="199"/>
      <c r="AD78" s="197"/>
      <c r="AE78" s="197"/>
      <c r="AF78" s="197"/>
      <c r="AG78" s="197"/>
      <c r="AH78" s="197"/>
      <c r="AI78" s="197"/>
      <c r="AL78"/>
      <c r="AM78"/>
      <c r="AN78"/>
      <c r="AO78"/>
      <c r="AP78"/>
      <c r="AQ78" s="221"/>
      <c r="AR78" s="206"/>
      <c r="AS78" s="206"/>
      <c r="AT78"/>
    </row>
    <row r="79" spans="1:60" x14ac:dyDescent="0.25">
      <c r="B79" s="190"/>
      <c r="F79" s="227"/>
      <c r="H79" s="229"/>
      <c r="I79" s="229"/>
      <c r="J79" s="230"/>
      <c r="AB79" s="199"/>
      <c r="AC79" s="199"/>
      <c r="AD79" s="197"/>
      <c r="AE79" s="197"/>
      <c r="AF79" s="197"/>
      <c r="AG79" s="197"/>
      <c r="AH79" s="197"/>
      <c r="AI79" s="197"/>
      <c r="AL79"/>
      <c r="AM79"/>
      <c r="AN79"/>
      <c r="AO79"/>
      <c r="AP79"/>
      <c r="AQ79" s="221"/>
      <c r="AR79" s="206"/>
      <c r="AS79" s="206"/>
      <c r="AT79"/>
    </row>
    <row r="80" spans="1:60" x14ac:dyDescent="0.25">
      <c r="B80" s="190"/>
      <c r="F80" s="227"/>
      <c r="H80" s="229"/>
      <c r="I80" s="229"/>
      <c r="J80" s="230"/>
      <c r="AB80" s="199"/>
      <c r="AC80" s="199"/>
      <c r="AD80" s="197"/>
      <c r="AE80" s="197"/>
      <c r="AF80" s="197"/>
      <c r="AG80" s="197"/>
      <c r="AH80" s="197"/>
      <c r="AI80" s="197"/>
      <c r="AL80"/>
      <c r="AM80"/>
      <c r="AN80"/>
      <c r="AO80"/>
      <c r="AP80"/>
      <c r="AQ80" s="221"/>
      <c r="AR80" s="206"/>
      <c r="AS80" s="206"/>
      <c r="AT80"/>
    </row>
    <row r="81" spans="2:46" x14ac:dyDescent="0.25">
      <c r="B81" s="190"/>
      <c r="F81" s="227"/>
      <c r="H81" s="229"/>
      <c r="I81" s="229"/>
      <c r="J81" s="230"/>
      <c r="AB81" s="199"/>
      <c r="AC81" s="199"/>
      <c r="AD81" s="197"/>
      <c r="AE81" s="197"/>
      <c r="AF81" s="197"/>
      <c r="AG81" s="197"/>
      <c r="AH81" s="197"/>
      <c r="AI81" s="197"/>
      <c r="AL81"/>
      <c r="AM81"/>
      <c r="AN81"/>
      <c r="AO81"/>
      <c r="AP81"/>
      <c r="AQ81" s="221"/>
      <c r="AR81" s="206"/>
      <c r="AS81" s="206"/>
      <c r="AT81"/>
    </row>
    <row r="82" spans="2:46" x14ac:dyDescent="0.25">
      <c r="B82" s="190"/>
      <c r="F82" s="227"/>
      <c r="H82" s="229"/>
      <c r="I82" s="229"/>
      <c r="J82" s="230"/>
      <c r="AB82" s="199"/>
      <c r="AC82" s="199"/>
      <c r="AD82" s="197"/>
      <c r="AE82" s="197"/>
      <c r="AF82" s="197"/>
      <c r="AG82" s="197"/>
      <c r="AH82" s="197"/>
      <c r="AI82" s="197"/>
      <c r="AL82"/>
      <c r="AM82"/>
      <c r="AN82"/>
      <c r="AO82"/>
      <c r="AP82"/>
      <c r="AQ82" s="221"/>
      <c r="AR82" s="206"/>
      <c r="AS82" s="206"/>
      <c r="AT82"/>
    </row>
    <row r="83" spans="2:46" x14ac:dyDescent="0.25">
      <c r="B83" s="190"/>
      <c r="F83" s="227"/>
      <c r="H83" s="229"/>
      <c r="I83" s="229"/>
      <c r="J83" s="230"/>
      <c r="AB83" s="199"/>
      <c r="AC83" s="199"/>
      <c r="AD83" s="197"/>
      <c r="AE83" s="197"/>
      <c r="AF83" s="197"/>
      <c r="AG83" s="197"/>
      <c r="AH83" s="197"/>
      <c r="AI83" s="197"/>
      <c r="AL83"/>
      <c r="AM83"/>
      <c r="AN83"/>
      <c r="AO83"/>
      <c r="AP83"/>
      <c r="AQ83" s="221"/>
      <c r="AR83" s="206"/>
      <c r="AS83" s="206"/>
      <c r="AT83"/>
    </row>
    <row r="84" spans="2:46" x14ac:dyDescent="0.25">
      <c r="B84" s="190"/>
      <c r="F84" s="227"/>
      <c r="H84" s="229"/>
      <c r="I84" s="229"/>
      <c r="J84" s="230"/>
      <c r="AB84" s="199"/>
      <c r="AC84" s="199"/>
      <c r="AD84" s="197"/>
      <c r="AE84" s="197"/>
      <c r="AF84" s="197"/>
      <c r="AG84" s="197"/>
      <c r="AH84" s="197"/>
      <c r="AI84" s="197"/>
      <c r="AL84"/>
      <c r="AM84"/>
      <c r="AN84"/>
      <c r="AO84"/>
      <c r="AP84"/>
      <c r="AQ84" s="221"/>
      <c r="AR84" s="206"/>
      <c r="AS84" s="206"/>
      <c r="AT84"/>
    </row>
    <row r="85" spans="2:46" x14ac:dyDescent="0.25">
      <c r="B85" s="190"/>
      <c r="F85" s="227"/>
      <c r="H85" s="229"/>
      <c r="I85" s="229"/>
      <c r="J85" s="230"/>
      <c r="AB85" s="199"/>
      <c r="AC85" s="199"/>
      <c r="AD85" s="197"/>
      <c r="AE85" s="197"/>
      <c r="AF85" s="197"/>
      <c r="AG85" s="197"/>
      <c r="AH85" s="197"/>
      <c r="AI85" s="197"/>
      <c r="AL85"/>
      <c r="AM85"/>
      <c r="AN85"/>
      <c r="AO85"/>
      <c r="AP85"/>
      <c r="AQ85" s="221"/>
      <c r="AR85" s="206"/>
      <c r="AS85" s="206"/>
      <c r="AT85"/>
    </row>
    <row r="86" spans="2:46" x14ac:dyDescent="0.25">
      <c r="B86" s="190"/>
      <c r="F86" s="227"/>
      <c r="H86" s="229"/>
      <c r="I86" s="229"/>
      <c r="J86" s="230"/>
      <c r="AB86" s="199"/>
      <c r="AC86" s="199"/>
      <c r="AD86" s="197"/>
      <c r="AE86" s="197"/>
      <c r="AF86" s="197"/>
      <c r="AG86" s="197"/>
      <c r="AH86" s="197"/>
      <c r="AI86" s="197"/>
      <c r="AL86"/>
      <c r="AM86"/>
      <c r="AN86"/>
      <c r="AO86"/>
      <c r="AP86"/>
      <c r="AQ86" s="221"/>
      <c r="AR86" s="206"/>
      <c r="AS86" s="206"/>
      <c r="AT86"/>
    </row>
    <row r="87" spans="2:46" x14ac:dyDescent="0.25">
      <c r="B87" s="190"/>
      <c r="F87" s="227"/>
      <c r="H87" s="229"/>
      <c r="I87" s="229"/>
      <c r="J87" s="230"/>
      <c r="AB87" s="199"/>
      <c r="AC87" s="199"/>
      <c r="AD87" s="197"/>
      <c r="AE87" s="197"/>
      <c r="AF87" s="197"/>
      <c r="AG87" s="197"/>
      <c r="AH87" s="197"/>
      <c r="AI87" s="197"/>
      <c r="AL87"/>
      <c r="AM87"/>
      <c r="AN87"/>
      <c r="AO87"/>
      <c r="AP87"/>
      <c r="AQ87" s="221"/>
      <c r="AR87" s="206"/>
      <c r="AS87" s="206"/>
      <c r="AT87"/>
    </row>
    <row r="88" spans="2:46" x14ac:dyDescent="0.25">
      <c r="B88" s="190"/>
    </row>
    <row r="89" spans="2:46" x14ac:dyDescent="0.25">
      <c r="B89" s="190"/>
    </row>
    <row r="90" spans="2:46" x14ac:dyDescent="0.25">
      <c r="B90" s="190"/>
    </row>
    <row r="91" spans="2:46" x14ac:dyDescent="0.25">
      <c r="B91" s="190"/>
    </row>
    <row r="92" spans="2:46" x14ac:dyDescent="0.25">
      <c r="B92" s="190"/>
    </row>
    <row r="93" spans="2:46" x14ac:dyDescent="0.25">
      <c r="B93" s="190"/>
    </row>
    <row r="94" spans="2:46" x14ac:dyDescent="0.25">
      <c r="B94" s="190"/>
    </row>
    <row r="95" spans="2:46" x14ac:dyDescent="0.25">
      <c r="B95" s="190"/>
    </row>
    <row r="96" spans="2:46" x14ac:dyDescent="0.25">
      <c r="B96" s="190"/>
    </row>
    <row r="97" spans="2:46" x14ac:dyDescent="0.25">
      <c r="B97" s="190"/>
      <c r="AL97"/>
      <c r="AM97"/>
      <c r="AN97"/>
      <c r="AO97"/>
      <c r="AP97"/>
      <c r="AQ97" s="221"/>
      <c r="AR97" s="206"/>
      <c r="AS97" s="206"/>
      <c r="AT97"/>
    </row>
    <row r="98" spans="2:46" x14ac:dyDescent="0.25">
      <c r="B98" s="190"/>
      <c r="AL98"/>
      <c r="AM98"/>
      <c r="AN98"/>
      <c r="AO98"/>
      <c r="AP98"/>
      <c r="AQ98" s="221"/>
      <c r="AR98" s="206"/>
      <c r="AS98" s="206"/>
      <c r="AT98"/>
    </row>
    <row r="99" spans="2:46" x14ac:dyDescent="0.25">
      <c r="B99" s="190"/>
      <c r="AL99"/>
      <c r="AM99"/>
      <c r="AN99"/>
      <c r="AO99"/>
      <c r="AP99"/>
      <c r="AQ99" s="221"/>
      <c r="AR99" s="206"/>
      <c r="AS99" s="206"/>
      <c r="AT99"/>
    </row>
    <row r="100" spans="2:46" x14ac:dyDescent="0.25">
      <c r="B100" s="190"/>
      <c r="AL100"/>
      <c r="AM100"/>
      <c r="AN100"/>
      <c r="AO100"/>
      <c r="AP100"/>
      <c r="AQ100" s="221"/>
      <c r="AR100" s="206"/>
      <c r="AS100" s="206"/>
      <c r="AT100"/>
    </row>
    <row r="101" spans="2:46" x14ac:dyDescent="0.25">
      <c r="B101" s="190"/>
      <c r="AL101"/>
      <c r="AM101"/>
      <c r="AN101"/>
      <c r="AO101"/>
      <c r="AP101"/>
      <c r="AQ101" s="221"/>
      <c r="AR101" s="206"/>
      <c r="AS101" s="206"/>
      <c r="AT101"/>
    </row>
    <row r="102" spans="2:46" x14ac:dyDescent="0.25">
      <c r="B102" s="190"/>
      <c r="AL102"/>
      <c r="AM102"/>
      <c r="AN102"/>
      <c r="AO102"/>
      <c r="AP102"/>
      <c r="AQ102" s="221"/>
      <c r="AR102" s="206"/>
      <c r="AS102" s="206"/>
      <c r="AT102"/>
    </row>
    <row r="103" spans="2:46" x14ac:dyDescent="0.25">
      <c r="B103" s="190"/>
      <c r="AL103"/>
      <c r="AM103"/>
      <c r="AN103"/>
      <c r="AO103"/>
      <c r="AP103"/>
      <c r="AQ103" s="221"/>
      <c r="AR103" s="206"/>
      <c r="AS103" s="206"/>
      <c r="AT103"/>
    </row>
    <row r="104" spans="2:46" x14ac:dyDescent="0.25">
      <c r="B104" s="190"/>
      <c r="AL104"/>
      <c r="AM104"/>
      <c r="AN104"/>
      <c r="AO104"/>
      <c r="AP104"/>
      <c r="AQ104" s="221"/>
      <c r="AR104" s="206"/>
      <c r="AS104" s="206"/>
      <c r="AT104"/>
    </row>
    <row r="105" spans="2:46" x14ac:dyDescent="0.25">
      <c r="B105" s="190"/>
      <c r="AL105"/>
      <c r="AM105"/>
      <c r="AN105"/>
      <c r="AO105"/>
      <c r="AP105"/>
      <c r="AQ105" s="221"/>
      <c r="AR105" s="206"/>
      <c r="AS105" s="206"/>
      <c r="AT105"/>
    </row>
    <row r="106" spans="2:46" x14ac:dyDescent="0.25">
      <c r="B106" s="190"/>
      <c r="AL106"/>
      <c r="AM106"/>
      <c r="AN106"/>
      <c r="AO106"/>
      <c r="AP106"/>
      <c r="AQ106" s="221"/>
      <c r="AR106" s="206"/>
      <c r="AS106" s="206"/>
      <c r="AT106"/>
    </row>
    <row r="107" spans="2:46" x14ac:dyDescent="0.25">
      <c r="B107" s="190"/>
      <c r="AL107"/>
      <c r="AM107"/>
      <c r="AN107"/>
      <c r="AO107"/>
      <c r="AP107"/>
      <c r="AQ107" s="221"/>
      <c r="AR107" s="206"/>
      <c r="AS107" s="206"/>
      <c r="AT107"/>
    </row>
    <row r="108" spans="2:46" x14ac:dyDescent="0.25">
      <c r="B108" s="190"/>
      <c r="AL108"/>
      <c r="AM108"/>
      <c r="AN108"/>
      <c r="AO108"/>
      <c r="AP108"/>
      <c r="AQ108" s="221"/>
      <c r="AR108" s="206"/>
      <c r="AS108" s="206"/>
      <c r="AT108"/>
    </row>
    <row r="109" spans="2:46" x14ac:dyDescent="0.25">
      <c r="B109" s="190"/>
      <c r="AL109"/>
      <c r="AM109"/>
      <c r="AN109"/>
      <c r="AO109"/>
      <c r="AP109"/>
      <c r="AQ109" s="221"/>
      <c r="AR109" s="206"/>
      <c r="AS109" s="206"/>
      <c r="AT109"/>
    </row>
    <row r="110" spans="2:46" x14ac:dyDescent="0.25">
      <c r="B110" s="190"/>
      <c r="AL110"/>
      <c r="AM110"/>
      <c r="AN110"/>
      <c r="AO110"/>
      <c r="AP110"/>
      <c r="AQ110" s="221"/>
      <c r="AR110" s="206"/>
      <c r="AS110" s="206"/>
      <c r="AT110"/>
    </row>
    <row r="111" spans="2:46" x14ac:dyDescent="0.25">
      <c r="B111" s="190"/>
      <c r="AL111"/>
      <c r="AM111"/>
      <c r="AN111"/>
      <c r="AO111"/>
      <c r="AP111"/>
      <c r="AQ111" s="221"/>
      <c r="AR111" s="206"/>
      <c r="AS111" s="206"/>
      <c r="AT111"/>
    </row>
    <row r="112" spans="2:46" x14ac:dyDescent="0.25">
      <c r="B112" s="190"/>
      <c r="AL112"/>
      <c r="AM112"/>
      <c r="AN112"/>
      <c r="AO112"/>
      <c r="AP112"/>
      <c r="AQ112" s="221"/>
      <c r="AR112" s="206"/>
      <c r="AS112" s="206"/>
      <c r="AT112"/>
    </row>
    <row r="113" spans="2:46" x14ac:dyDescent="0.25">
      <c r="B113" s="190"/>
      <c r="AL113"/>
      <c r="AM113"/>
      <c r="AN113"/>
      <c r="AO113"/>
      <c r="AP113"/>
      <c r="AQ113" s="221"/>
      <c r="AR113" s="206"/>
      <c r="AS113" s="206"/>
      <c r="AT113"/>
    </row>
    <row r="114" spans="2:46" x14ac:dyDescent="0.25">
      <c r="B114" s="190"/>
      <c r="AL114"/>
      <c r="AM114"/>
      <c r="AN114"/>
      <c r="AO114"/>
      <c r="AP114"/>
      <c r="AQ114" s="221"/>
      <c r="AR114" s="206"/>
      <c r="AS114" s="206"/>
      <c r="AT114"/>
    </row>
    <row r="115" spans="2:46" x14ac:dyDescent="0.25">
      <c r="B115" s="190"/>
      <c r="AL115"/>
      <c r="AM115"/>
      <c r="AN115"/>
      <c r="AO115"/>
      <c r="AP115"/>
      <c r="AQ115" s="221"/>
      <c r="AR115" s="206"/>
      <c r="AS115" s="206"/>
      <c r="AT115"/>
    </row>
    <row r="116" spans="2:46" x14ac:dyDescent="0.25">
      <c r="B116" s="190"/>
      <c r="AL116"/>
      <c r="AM116"/>
      <c r="AN116"/>
      <c r="AO116"/>
      <c r="AP116"/>
      <c r="AQ116" s="221"/>
      <c r="AR116" s="206"/>
      <c r="AS116" s="206"/>
      <c r="AT116"/>
    </row>
    <row r="117" spans="2:46" x14ac:dyDescent="0.25">
      <c r="B117" s="190"/>
      <c r="AL117"/>
      <c r="AM117"/>
      <c r="AN117"/>
      <c r="AO117"/>
      <c r="AP117"/>
      <c r="AQ117" s="221"/>
      <c r="AR117" s="206"/>
      <c r="AS117" s="206"/>
      <c r="AT117"/>
    </row>
    <row r="118" spans="2:46" x14ac:dyDescent="0.25">
      <c r="B118" s="190"/>
      <c r="AL118"/>
      <c r="AM118"/>
      <c r="AN118"/>
      <c r="AO118"/>
      <c r="AP118"/>
      <c r="AQ118" s="221"/>
      <c r="AR118" s="206"/>
      <c r="AS118" s="206"/>
      <c r="AT118"/>
    </row>
    <row r="119" spans="2:46" x14ac:dyDescent="0.25">
      <c r="B119" s="190"/>
      <c r="AL119"/>
      <c r="AM119"/>
      <c r="AN119"/>
      <c r="AO119"/>
      <c r="AP119"/>
      <c r="AQ119" s="221"/>
      <c r="AR119" s="206"/>
      <c r="AS119" s="206"/>
      <c r="AT119"/>
    </row>
    <row r="120" spans="2:46" x14ac:dyDescent="0.25">
      <c r="B120" s="190"/>
      <c r="AL120"/>
      <c r="AM120"/>
      <c r="AN120"/>
      <c r="AO120"/>
      <c r="AP120"/>
      <c r="AQ120" s="221"/>
      <c r="AR120" s="206"/>
      <c r="AS120" s="206"/>
      <c r="AT120"/>
    </row>
    <row r="121" spans="2:46" x14ac:dyDescent="0.25">
      <c r="B121" s="190"/>
      <c r="AL121"/>
      <c r="AM121"/>
      <c r="AN121"/>
      <c r="AO121"/>
      <c r="AP121"/>
      <c r="AQ121" s="221"/>
      <c r="AR121" s="206"/>
      <c r="AS121" s="206"/>
      <c r="AT121"/>
    </row>
    <row r="122" spans="2:46" x14ac:dyDescent="0.25">
      <c r="B122" s="190"/>
      <c r="AL122"/>
      <c r="AM122"/>
      <c r="AN122"/>
      <c r="AO122"/>
      <c r="AP122"/>
      <c r="AQ122" s="221"/>
      <c r="AR122" s="206"/>
      <c r="AS122" s="206"/>
      <c r="AT122"/>
    </row>
    <row r="123" spans="2:46" x14ac:dyDescent="0.25">
      <c r="B123" s="190"/>
      <c r="AL123"/>
      <c r="AM123"/>
      <c r="AN123"/>
      <c r="AO123"/>
      <c r="AP123"/>
      <c r="AQ123" s="221"/>
      <c r="AR123" s="206"/>
      <c r="AS123" s="206"/>
      <c r="AT123"/>
    </row>
    <row r="124" spans="2:46" x14ac:dyDescent="0.25">
      <c r="B124" s="190"/>
      <c r="AL124"/>
      <c r="AM124"/>
      <c r="AN124"/>
      <c r="AO124"/>
      <c r="AP124"/>
      <c r="AQ124" s="221"/>
      <c r="AR124" s="206"/>
      <c r="AS124" s="206"/>
      <c r="AT124"/>
    </row>
    <row r="125" spans="2:46" x14ac:dyDescent="0.25">
      <c r="B125" s="190"/>
      <c r="AL125"/>
      <c r="AM125"/>
      <c r="AN125"/>
      <c r="AO125"/>
      <c r="AP125"/>
      <c r="AQ125" s="221"/>
      <c r="AR125" s="206"/>
      <c r="AS125" s="206"/>
      <c r="AT125"/>
    </row>
    <row r="126" spans="2:46" x14ac:dyDescent="0.25">
      <c r="B126" s="190"/>
      <c r="AL126"/>
      <c r="AM126"/>
      <c r="AN126"/>
      <c r="AO126"/>
      <c r="AP126"/>
      <c r="AQ126" s="221"/>
      <c r="AR126" s="206"/>
      <c r="AS126" s="206"/>
      <c r="AT126"/>
    </row>
    <row r="127" spans="2:46" x14ac:dyDescent="0.25">
      <c r="B127" s="190"/>
      <c r="AL127"/>
      <c r="AM127"/>
      <c r="AN127"/>
      <c r="AO127"/>
      <c r="AP127"/>
      <c r="AQ127" s="221"/>
      <c r="AR127" s="206"/>
      <c r="AS127" s="206"/>
      <c r="AT127"/>
    </row>
    <row r="128" spans="2:46" x14ac:dyDescent="0.25">
      <c r="B128" s="190"/>
      <c r="AL128"/>
      <c r="AM128"/>
      <c r="AN128"/>
      <c r="AO128"/>
      <c r="AP128"/>
      <c r="AQ128" s="221"/>
      <c r="AR128" s="206"/>
      <c r="AS128" s="206"/>
      <c r="AT128"/>
    </row>
    <row r="129" spans="2:46" x14ac:dyDescent="0.25">
      <c r="B129" s="190"/>
      <c r="AL129"/>
      <c r="AM129"/>
      <c r="AN129"/>
      <c r="AO129"/>
      <c r="AP129"/>
      <c r="AQ129" s="221"/>
      <c r="AR129" s="206"/>
      <c r="AS129" s="206"/>
      <c r="AT129"/>
    </row>
    <row r="130" spans="2:46" x14ac:dyDescent="0.25">
      <c r="B130" s="190"/>
      <c r="AL130"/>
      <c r="AM130"/>
      <c r="AN130"/>
      <c r="AO130"/>
      <c r="AP130"/>
      <c r="AQ130" s="221"/>
      <c r="AR130" s="206"/>
      <c r="AS130" s="206"/>
      <c r="AT130"/>
    </row>
    <row r="131" spans="2:46" x14ac:dyDescent="0.25">
      <c r="B131" s="190"/>
      <c r="AL131"/>
      <c r="AM131"/>
      <c r="AN131"/>
      <c r="AO131"/>
      <c r="AP131"/>
      <c r="AQ131" s="221"/>
      <c r="AR131" s="206"/>
      <c r="AS131" s="206"/>
      <c r="AT131"/>
    </row>
    <row r="132" spans="2:46" x14ac:dyDescent="0.25">
      <c r="B132" s="190"/>
      <c r="AL132"/>
      <c r="AM132"/>
      <c r="AN132"/>
      <c r="AO132"/>
      <c r="AP132"/>
      <c r="AQ132" s="221"/>
      <c r="AR132" s="206"/>
      <c r="AS132" s="206"/>
      <c r="AT132"/>
    </row>
    <row r="133" spans="2:46" x14ac:dyDescent="0.25">
      <c r="B133" s="190"/>
      <c r="AL133"/>
      <c r="AM133"/>
      <c r="AN133"/>
      <c r="AO133"/>
      <c r="AP133"/>
      <c r="AQ133" s="221"/>
      <c r="AR133" s="206"/>
      <c r="AS133" s="206"/>
      <c r="AT133"/>
    </row>
    <row r="134" spans="2:46" x14ac:dyDescent="0.25">
      <c r="B134" s="190"/>
      <c r="AL134"/>
      <c r="AM134"/>
      <c r="AN134"/>
      <c r="AO134"/>
      <c r="AP134"/>
      <c r="AQ134" s="221"/>
      <c r="AR134" s="206"/>
      <c r="AS134" s="206"/>
      <c r="AT134"/>
    </row>
    <row r="135" spans="2:46" x14ac:dyDescent="0.25">
      <c r="B135" s="190"/>
      <c r="AL135"/>
      <c r="AM135"/>
      <c r="AN135"/>
      <c r="AO135"/>
      <c r="AP135"/>
      <c r="AQ135" s="221"/>
      <c r="AR135" s="206"/>
      <c r="AS135" s="206"/>
      <c r="AT135"/>
    </row>
    <row r="136" spans="2:46" x14ac:dyDescent="0.25">
      <c r="B136" s="190"/>
      <c r="AL136"/>
      <c r="AM136"/>
      <c r="AN136"/>
      <c r="AO136"/>
      <c r="AP136"/>
      <c r="AQ136" s="221"/>
      <c r="AR136" s="206"/>
      <c r="AS136" s="206"/>
      <c r="AT136"/>
    </row>
    <row r="137" spans="2:46" x14ac:dyDescent="0.25">
      <c r="B137" s="190"/>
      <c r="AL137"/>
      <c r="AM137"/>
      <c r="AN137"/>
      <c r="AO137"/>
      <c r="AP137"/>
      <c r="AQ137" s="221"/>
      <c r="AR137" s="206"/>
      <c r="AS137" s="206"/>
      <c r="AT137"/>
    </row>
    <row r="138" spans="2:46" x14ac:dyDescent="0.25">
      <c r="B138" s="190"/>
      <c r="AL138"/>
      <c r="AM138"/>
      <c r="AN138"/>
      <c r="AO138"/>
      <c r="AP138"/>
      <c r="AQ138" s="221"/>
      <c r="AR138" s="206"/>
      <c r="AS138" s="206"/>
      <c r="AT138"/>
    </row>
    <row r="139" spans="2:46" x14ac:dyDescent="0.25">
      <c r="B139" s="190"/>
      <c r="AL139"/>
      <c r="AM139"/>
      <c r="AN139"/>
      <c r="AO139"/>
      <c r="AP139"/>
      <c r="AQ139" s="221"/>
      <c r="AR139" s="206"/>
      <c r="AS139" s="206"/>
      <c r="AT139"/>
    </row>
    <row r="140" spans="2:46" x14ac:dyDescent="0.25">
      <c r="B140" s="190"/>
      <c r="AL140"/>
      <c r="AM140"/>
      <c r="AN140"/>
      <c r="AO140"/>
      <c r="AP140"/>
      <c r="AQ140" s="221"/>
      <c r="AR140" s="206"/>
      <c r="AS140" s="206"/>
      <c r="AT140"/>
    </row>
    <row r="141" spans="2:46" x14ac:dyDescent="0.25">
      <c r="B141" s="190"/>
      <c r="AL141"/>
      <c r="AM141"/>
      <c r="AN141"/>
      <c r="AO141"/>
      <c r="AP141"/>
      <c r="AQ141" s="221"/>
      <c r="AR141" s="206"/>
      <c r="AS141" s="206"/>
      <c r="AT141"/>
    </row>
    <row r="142" spans="2:46" x14ac:dyDescent="0.25">
      <c r="B142" s="190"/>
      <c r="AL142"/>
      <c r="AM142"/>
      <c r="AN142"/>
      <c r="AO142"/>
      <c r="AP142"/>
      <c r="AQ142" s="221"/>
      <c r="AR142" s="206"/>
      <c r="AS142" s="206"/>
      <c r="AT142"/>
    </row>
    <row r="143" spans="2:46" x14ac:dyDescent="0.25">
      <c r="B143" s="190"/>
      <c r="AL143"/>
      <c r="AM143"/>
      <c r="AN143"/>
      <c r="AO143"/>
      <c r="AP143"/>
      <c r="AQ143" s="221"/>
      <c r="AR143" s="206"/>
      <c r="AS143" s="206"/>
      <c r="AT143"/>
    </row>
    <row r="144" spans="2:46" x14ac:dyDescent="0.25">
      <c r="B144" s="190"/>
      <c r="AL144"/>
      <c r="AM144"/>
      <c r="AN144"/>
      <c r="AO144"/>
      <c r="AP144"/>
      <c r="AQ144" s="221"/>
      <c r="AR144" s="206"/>
      <c r="AS144" s="206"/>
      <c r="AT144"/>
    </row>
    <row r="145" spans="2:46" x14ac:dyDescent="0.25">
      <c r="B145" s="190"/>
      <c r="AL145"/>
      <c r="AM145"/>
      <c r="AN145"/>
      <c r="AO145"/>
      <c r="AP145"/>
      <c r="AQ145" s="221"/>
      <c r="AR145" s="206"/>
      <c r="AS145" s="206"/>
      <c r="AT145"/>
    </row>
    <row r="146" spans="2:46" x14ac:dyDescent="0.25">
      <c r="B146" s="190"/>
      <c r="AL146"/>
      <c r="AM146"/>
      <c r="AN146"/>
      <c r="AO146"/>
      <c r="AP146"/>
      <c r="AQ146" s="221"/>
      <c r="AR146" s="206"/>
      <c r="AS146" s="206"/>
      <c r="AT146"/>
    </row>
    <row r="147" spans="2:46" x14ac:dyDescent="0.25">
      <c r="B147" s="190"/>
      <c r="AL147"/>
      <c r="AM147"/>
      <c r="AN147"/>
      <c r="AO147"/>
      <c r="AP147"/>
      <c r="AQ147" s="221"/>
      <c r="AR147" s="206"/>
      <c r="AS147" s="206"/>
      <c r="AT147"/>
    </row>
    <row r="148" spans="2:46" x14ac:dyDescent="0.25">
      <c r="B148" s="190"/>
      <c r="AL148"/>
      <c r="AM148"/>
      <c r="AN148"/>
      <c r="AO148"/>
      <c r="AP148"/>
      <c r="AQ148" s="221"/>
      <c r="AR148" s="206"/>
      <c r="AS148" s="206"/>
      <c r="AT148"/>
    </row>
    <row r="149" spans="2:46" x14ac:dyDescent="0.25">
      <c r="B149" s="190"/>
      <c r="AL149"/>
      <c r="AM149"/>
      <c r="AN149"/>
      <c r="AO149"/>
      <c r="AP149"/>
      <c r="AQ149" s="221"/>
      <c r="AR149" s="206"/>
      <c r="AS149" s="206"/>
      <c r="AT149"/>
    </row>
    <row r="150" spans="2:46" x14ac:dyDescent="0.25">
      <c r="B150" s="190"/>
      <c r="AL150"/>
      <c r="AM150"/>
      <c r="AN150"/>
      <c r="AO150"/>
      <c r="AP150"/>
      <c r="AQ150" s="221"/>
      <c r="AR150" s="206"/>
      <c r="AS150" s="206"/>
      <c r="AT150"/>
    </row>
    <row r="151" spans="2:46" x14ac:dyDescent="0.25">
      <c r="B151" s="190"/>
      <c r="AL151"/>
      <c r="AM151"/>
      <c r="AN151"/>
      <c r="AO151"/>
      <c r="AP151"/>
      <c r="AQ151" s="221"/>
      <c r="AR151" s="206"/>
      <c r="AS151" s="206"/>
      <c r="AT151"/>
    </row>
    <row r="152" spans="2:46" x14ac:dyDescent="0.25">
      <c r="B152" s="190"/>
      <c r="AL152"/>
      <c r="AM152"/>
      <c r="AN152"/>
      <c r="AO152"/>
      <c r="AP152"/>
      <c r="AQ152" s="221"/>
      <c r="AR152" s="206"/>
      <c r="AS152" s="206"/>
      <c r="AT152"/>
    </row>
    <row r="153" spans="2:46" x14ac:dyDescent="0.25">
      <c r="B153" s="190"/>
      <c r="AL153"/>
      <c r="AM153"/>
      <c r="AN153"/>
      <c r="AO153"/>
      <c r="AP153"/>
      <c r="AQ153" s="221"/>
      <c r="AR153" s="206"/>
      <c r="AS153" s="206"/>
      <c r="AT153"/>
    </row>
    <row r="154" spans="2:46" x14ac:dyDescent="0.25">
      <c r="B154" s="190"/>
      <c r="AL154"/>
      <c r="AM154"/>
      <c r="AN154"/>
      <c r="AO154"/>
      <c r="AP154"/>
      <c r="AQ154" s="221"/>
      <c r="AR154" s="206"/>
      <c r="AS154" s="206"/>
      <c r="AT154"/>
    </row>
    <row r="155" spans="2:46" x14ac:dyDescent="0.25">
      <c r="B155" s="190"/>
      <c r="AL155"/>
      <c r="AM155"/>
      <c r="AN155"/>
      <c r="AO155"/>
      <c r="AP155"/>
      <c r="AQ155" s="221"/>
      <c r="AR155" s="206"/>
      <c r="AS155" s="206"/>
      <c r="AT155"/>
    </row>
    <row r="156" spans="2:46" x14ac:dyDescent="0.25">
      <c r="B156" s="190"/>
      <c r="AL156"/>
      <c r="AM156"/>
      <c r="AN156"/>
      <c r="AO156"/>
      <c r="AP156"/>
      <c r="AQ156" s="221"/>
      <c r="AR156" s="206"/>
      <c r="AS156" s="206"/>
      <c r="AT156"/>
    </row>
    <row r="157" spans="2:46" x14ac:dyDescent="0.25">
      <c r="B157" s="190"/>
      <c r="AL157"/>
      <c r="AM157"/>
      <c r="AN157"/>
      <c r="AO157"/>
      <c r="AP157"/>
      <c r="AQ157" s="221"/>
      <c r="AR157" s="206"/>
      <c r="AS157" s="206"/>
      <c r="AT157"/>
    </row>
    <row r="158" spans="2:46" x14ac:dyDescent="0.25">
      <c r="B158" s="190"/>
      <c r="AL158"/>
      <c r="AM158"/>
      <c r="AN158"/>
      <c r="AO158"/>
      <c r="AP158"/>
      <c r="AQ158" s="221"/>
      <c r="AR158" s="206"/>
      <c r="AS158" s="206"/>
      <c r="AT158"/>
    </row>
    <row r="159" spans="2:46" x14ac:dyDescent="0.25">
      <c r="B159" s="190"/>
      <c r="AL159"/>
      <c r="AM159"/>
      <c r="AN159"/>
      <c r="AO159"/>
      <c r="AP159"/>
      <c r="AQ159" s="221"/>
      <c r="AR159" s="206"/>
      <c r="AS159" s="206"/>
      <c r="AT159"/>
    </row>
    <row r="160" spans="2:46" x14ac:dyDescent="0.25">
      <c r="B160" s="190"/>
      <c r="AL160"/>
      <c r="AM160"/>
      <c r="AN160"/>
      <c r="AO160"/>
      <c r="AP160"/>
      <c r="AQ160" s="221"/>
      <c r="AR160" s="206"/>
      <c r="AS160" s="206"/>
      <c r="AT160"/>
    </row>
    <row r="161" spans="2:46" x14ac:dyDescent="0.25">
      <c r="B161" s="190"/>
      <c r="AL161"/>
      <c r="AM161"/>
      <c r="AN161"/>
      <c r="AO161"/>
      <c r="AP161"/>
      <c r="AQ161" s="221"/>
      <c r="AR161" s="206"/>
      <c r="AS161" s="206"/>
      <c r="AT161"/>
    </row>
    <row r="162" spans="2:46" x14ac:dyDescent="0.25">
      <c r="B162" s="190"/>
      <c r="AL162"/>
      <c r="AM162"/>
      <c r="AN162"/>
      <c r="AO162"/>
      <c r="AP162"/>
      <c r="AQ162" s="221"/>
      <c r="AR162" s="206"/>
      <c r="AS162" s="206"/>
      <c r="AT162"/>
    </row>
    <row r="163" spans="2:46" x14ac:dyDescent="0.25">
      <c r="B163" s="190"/>
      <c r="AL163"/>
      <c r="AM163"/>
      <c r="AN163"/>
      <c r="AO163"/>
      <c r="AP163"/>
      <c r="AQ163" s="221"/>
      <c r="AR163" s="206"/>
      <c r="AS163" s="206"/>
      <c r="AT163"/>
    </row>
    <row r="164" spans="2:46" x14ac:dyDescent="0.25">
      <c r="B164" s="190"/>
      <c r="AL164"/>
      <c r="AM164"/>
      <c r="AN164"/>
      <c r="AO164"/>
      <c r="AP164"/>
      <c r="AQ164" s="221"/>
      <c r="AR164" s="206"/>
      <c r="AS164" s="206"/>
      <c r="AT164"/>
    </row>
    <row r="165" spans="2:46" x14ac:dyDescent="0.25">
      <c r="B165" s="190"/>
      <c r="AL165"/>
      <c r="AM165"/>
      <c r="AN165"/>
      <c r="AO165"/>
      <c r="AP165"/>
      <c r="AQ165" s="221"/>
      <c r="AR165" s="206"/>
      <c r="AS165" s="206"/>
      <c r="AT165"/>
    </row>
    <row r="166" spans="2:46" x14ac:dyDescent="0.25">
      <c r="B166" s="190"/>
      <c r="AL166"/>
      <c r="AM166"/>
      <c r="AN166"/>
      <c r="AO166"/>
      <c r="AP166"/>
      <c r="AQ166" s="221"/>
      <c r="AR166" s="206"/>
      <c r="AS166" s="206"/>
      <c r="AT166"/>
    </row>
    <row r="167" spans="2:46" x14ac:dyDescent="0.25">
      <c r="B167" s="190"/>
      <c r="AL167"/>
      <c r="AM167"/>
      <c r="AN167"/>
      <c r="AO167"/>
      <c r="AP167"/>
      <c r="AQ167" s="221"/>
      <c r="AR167" s="206"/>
      <c r="AS167" s="206"/>
      <c r="AT167"/>
    </row>
    <row r="168" spans="2:46" x14ac:dyDescent="0.25">
      <c r="B168" s="190"/>
      <c r="AL168"/>
      <c r="AM168"/>
      <c r="AN168"/>
      <c r="AO168"/>
      <c r="AP168"/>
      <c r="AQ168" s="221"/>
      <c r="AR168" s="206"/>
      <c r="AS168" s="206"/>
      <c r="AT168"/>
    </row>
    <row r="169" spans="2:46" x14ac:dyDescent="0.25">
      <c r="B169" s="190"/>
      <c r="AL169"/>
      <c r="AM169"/>
      <c r="AN169"/>
      <c r="AO169"/>
      <c r="AP169"/>
      <c r="AQ169" s="221"/>
      <c r="AR169" s="206"/>
      <c r="AS169" s="206"/>
      <c r="AT169"/>
    </row>
    <row r="170" spans="2:46" x14ac:dyDescent="0.25">
      <c r="B170" s="190"/>
      <c r="AL170"/>
      <c r="AM170"/>
      <c r="AN170"/>
      <c r="AO170"/>
      <c r="AP170"/>
      <c r="AQ170" s="221"/>
      <c r="AR170" s="206"/>
      <c r="AS170" s="206"/>
      <c r="AT170"/>
    </row>
    <row r="171" spans="2:46" x14ac:dyDescent="0.25">
      <c r="B171" s="190"/>
      <c r="AL171"/>
      <c r="AM171"/>
      <c r="AN171"/>
      <c r="AO171"/>
      <c r="AP171"/>
      <c r="AQ171" s="221"/>
      <c r="AR171" s="206"/>
      <c r="AS171" s="206"/>
      <c r="AT171"/>
    </row>
    <row r="172" spans="2:46" x14ac:dyDescent="0.25">
      <c r="B172" s="190"/>
      <c r="AL172"/>
      <c r="AM172"/>
      <c r="AN172"/>
      <c r="AO172"/>
      <c r="AP172"/>
      <c r="AQ172" s="221"/>
      <c r="AR172" s="206"/>
      <c r="AS172" s="206"/>
      <c r="AT172"/>
    </row>
    <row r="173" spans="2:46" x14ac:dyDescent="0.25">
      <c r="B173" s="190"/>
      <c r="AL173"/>
      <c r="AM173"/>
      <c r="AN173"/>
      <c r="AO173"/>
      <c r="AP173"/>
      <c r="AQ173" s="221"/>
      <c r="AR173" s="206"/>
      <c r="AS173" s="206"/>
      <c r="AT173"/>
    </row>
    <row r="174" spans="2:46" x14ac:dyDescent="0.25">
      <c r="B174" s="190"/>
      <c r="AL174"/>
      <c r="AM174"/>
      <c r="AN174"/>
      <c r="AO174"/>
      <c r="AP174"/>
      <c r="AQ174" s="221"/>
      <c r="AR174" s="206"/>
      <c r="AS174" s="206"/>
      <c r="AT174"/>
    </row>
    <row r="175" spans="2:46" x14ac:dyDescent="0.25">
      <c r="B175" s="190"/>
      <c r="AL175"/>
      <c r="AM175"/>
      <c r="AN175"/>
      <c r="AO175"/>
      <c r="AP175"/>
      <c r="AQ175" s="221"/>
      <c r="AR175" s="206"/>
      <c r="AS175" s="206"/>
      <c r="AT175"/>
    </row>
    <row r="176" spans="2:46" x14ac:dyDescent="0.25">
      <c r="B176" s="190"/>
      <c r="AL176"/>
      <c r="AM176"/>
      <c r="AN176"/>
      <c r="AO176"/>
      <c r="AP176"/>
      <c r="AQ176" s="221"/>
      <c r="AR176" s="206"/>
      <c r="AS176" s="206"/>
      <c r="AT176"/>
    </row>
    <row r="177" spans="2:46" x14ac:dyDescent="0.25">
      <c r="B177" s="190"/>
      <c r="AL177"/>
      <c r="AM177"/>
      <c r="AN177"/>
      <c r="AO177"/>
      <c r="AP177"/>
      <c r="AQ177" s="221"/>
      <c r="AR177" s="206"/>
      <c r="AS177" s="206"/>
      <c r="AT177"/>
    </row>
    <row r="178" spans="2:46" x14ac:dyDescent="0.25">
      <c r="B178" s="190"/>
      <c r="AL178"/>
      <c r="AM178"/>
      <c r="AN178"/>
      <c r="AO178"/>
      <c r="AP178"/>
      <c r="AQ178" s="221"/>
      <c r="AR178" s="206"/>
      <c r="AS178" s="206"/>
      <c r="AT178"/>
    </row>
    <row r="179" spans="2:46" x14ac:dyDescent="0.25">
      <c r="B179" s="190"/>
      <c r="AL179"/>
      <c r="AM179"/>
      <c r="AN179"/>
      <c r="AO179"/>
      <c r="AP179"/>
      <c r="AQ179" s="221"/>
      <c r="AR179" s="206"/>
      <c r="AS179" s="206"/>
      <c r="AT179"/>
    </row>
    <row r="180" spans="2:46" x14ac:dyDescent="0.25">
      <c r="B180" s="190"/>
      <c r="AL180"/>
      <c r="AM180"/>
      <c r="AN180"/>
      <c r="AO180"/>
      <c r="AP180"/>
      <c r="AQ180" s="221"/>
      <c r="AR180" s="206"/>
      <c r="AS180" s="206"/>
      <c r="AT180"/>
    </row>
    <row r="181" spans="2:46" x14ac:dyDescent="0.25">
      <c r="B181" s="190"/>
      <c r="AL181"/>
      <c r="AM181"/>
      <c r="AN181"/>
      <c r="AO181"/>
      <c r="AP181"/>
      <c r="AQ181" s="221"/>
      <c r="AR181" s="206"/>
      <c r="AS181" s="206"/>
      <c r="AT181"/>
    </row>
    <row r="182" spans="2:46" x14ac:dyDescent="0.25">
      <c r="B182" s="190"/>
      <c r="AL182"/>
      <c r="AM182"/>
      <c r="AN182"/>
      <c r="AO182"/>
      <c r="AP182"/>
      <c r="AQ182" s="221"/>
      <c r="AR182" s="206"/>
      <c r="AS182" s="206"/>
      <c r="AT182"/>
    </row>
    <row r="183" spans="2:46" x14ac:dyDescent="0.25">
      <c r="B183" s="190"/>
      <c r="AL183"/>
      <c r="AM183"/>
      <c r="AN183"/>
      <c r="AO183"/>
      <c r="AP183"/>
      <c r="AQ183" s="221"/>
      <c r="AR183" s="206"/>
      <c r="AS183" s="206"/>
      <c r="AT183"/>
    </row>
    <row r="184" spans="2:46" x14ac:dyDescent="0.25">
      <c r="B184" s="190"/>
      <c r="AL184"/>
      <c r="AM184"/>
      <c r="AN184"/>
      <c r="AO184"/>
      <c r="AP184"/>
      <c r="AQ184" s="221"/>
      <c r="AR184" s="206"/>
      <c r="AS184" s="206"/>
      <c r="AT184"/>
    </row>
    <row r="185" spans="2:46" x14ac:dyDescent="0.25">
      <c r="B185" s="190"/>
      <c r="AL185"/>
      <c r="AM185"/>
      <c r="AN185"/>
      <c r="AO185"/>
      <c r="AP185"/>
      <c r="AQ185" s="221"/>
      <c r="AR185" s="206"/>
      <c r="AS185" s="206"/>
      <c r="AT185"/>
    </row>
    <row r="186" spans="2:46" x14ac:dyDescent="0.25">
      <c r="B186" s="190"/>
      <c r="AL186"/>
      <c r="AM186"/>
      <c r="AN186"/>
      <c r="AO186"/>
      <c r="AP186"/>
      <c r="AQ186" s="221"/>
      <c r="AR186" s="206"/>
      <c r="AS186" s="206"/>
      <c r="AT186"/>
    </row>
    <row r="187" spans="2:46" x14ac:dyDescent="0.25">
      <c r="B187" s="190"/>
      <c r="AL187"/>
      <c r="AM187"/>
      <c r="AN187"/>
      <c r="AO187"/>
      <c r="AP187"/>
      <c r="AQ187" s="221"/>
      <c r="AR187" s="206"/>
      <c r="AS187" s="206"/>
      <c r="AT187"/>
    </row>
    <row r="188" spans="2:46" x14ac:dyDescent="0.25">
      <c r="B188" s="190"/>
      <c r="AL188"/>
      <c r="AM188"/>
      <c r="AN188"/>
      <c r="AO188"/>
      <c r="AP188"/>
      <c r="AQ188" s="221"/>
      <c r="AR188" s="206"/>
      <c r="AS188" s="206"/>
      <c r="AT188"/>
    </row>
    <row r="189" spans="2:46" x14ac:dyDescent="0.25">
      <c r="B189" s="190"/>
      <c r="AL189"/>
      <c r="AM189"/>
      <c r="AN189"/>
      <c r="AO189"/>
      <c r="AP189"/>
      <c r="AQ189" s="221"/>
      <c r="AR189" s="206"/>
      <c r="AS189" s="206"/>
      <c r="AT189"/>
    </row>
    <row r="190" spans="2:46" x14ac:dyDescent="0.25">
      <c r="B190" s="190"/>
      <c r="AL190"/>
      <c r="AM190"/>
      <c r="AN190"/>
      <c r="AO190"/>
      <c r="AP190"/>
      <c r="AQ190" s="221"/>
      <c r="AR190" s="206"/>
      <c r="AS190" s="206"/>
      <c r="AT190"/>
    </row>
    <row r="191" spans="2:46" x14ac:dyDescent="0.25">
      <c r="B191" s="190"/>
      <c r="AL191"/>
      <c r="AM191"/>
      <c r="AN191"/>
      <c r="AO191"/>
      <c r="AP191"/>
      <c r="AQ191" s="221"/>
      <c r="AR191" s="206"/>
      <c r="AS191" s="206"/>
      <c r="AT191"/>
    </row>
    <row r="192" spans="2:46" x14ac:dyDescent="0.25">
      <c r="B192" s="190"/>
      <c r="AL192"/>
      <c r="AM192"/>
      <c r="AN192"/>
      <c r="AO192"/>
      <c r="AP192"/>
      <c r="AQ192" s="221"/>
      <c r="AR192" s="206"/>
      <c r="AS192" s="206"/>
      <c r="AT192"/>
    </row>
    <row r="193" spans="2:46" x14ac:dyDescent="0.25">
      <c r="B193" s="190"/>
      <c r="AL193"/>
      <c r="AM193"/>
      <c r="AN193"/>
      <c r="AO193"/>
      <c r="AP193"/>
      <c r="AQ193" s="221"/>
      <c r="AR193" s="206"/>
      <c r="AS193" s="206"/>
      <c r="AT193"/>
    </row>
    <row r="194" spans="2:46" x14ac:dyDescent="0.25">
      <c r="B194" s="190"/>
      <c r="AL194"/>
      <c r="AM194"/>
      <c r="AN194"/>
      <c r="AO194"/>
      <c r="AP194"/>
      <c r="AQ194" s="221"/>
      <c r="AR194" s="206"/>
      <c r="AS194" s="206"/>
      <c r="AT194"/>
    </row>
    <row r="195" spans="2:46" x14ac:dyDescent="0.25">
      <c r="B195" s="190"/>
      <c r="AL195"/>
      <c r="AM195"/>
      <c r="AN195"/>
      <c r="AO195"/>
      <c r="AP195"/>
      <c r="AQ195" s="221"/>
      <c r="AR195" s="206"/>
      <c r="AS195" s="206"/>
      <c r="AT195"/>
    </row>
    <row r="196" spans="2:46" x14ac:dyDescent="0.25">
      <c r="B196" s="190"/>
      <c r="AL196"/>
      <c r="AM196"/>
      <c r="AN196"/>
      <c r="AO196"/>
      <c r="AP196"/>
      <c r="AQ196" s="221"/>
      <c r="AR196" s="206"/>
      <c r="AS196" s="206"/>
      <c r="AT196"/>
    </row>
    <row r="197" spans="2:46" x14ac:dyDescent="0.25">
      <c r="B197" s="190"/>
      <c r="AL197"/>
      <c r="AM197"/>
      <c r="AN197"/>
      <c r="AO197"/>
      <c r="AP197"/>
      <c r="AQ197" s="221"/>
      <c r="AR197" s="206"/>
      <c r="AS197" s="206"/>
      <c r="AT197"/>
    </row>
    <row r="198" spans="2:46" x14ac:dyDescent="0.25">
      <c r="B198" s="190"/>
      <c r="AL198"/>
      <c r="AM198"/>
      <c r="AN198"/>
      <c r="AO198"/>
      <c r="AP198"/>
      <c r="AQ198" s="221"/>
      <c r="AR198" s="206"/>
      <c r="AS198" s="206"/>
      <c r="AT198"/>
    </row>
    <row r="199" spans="2:46" x14ac:dyDescent="0.25">
      <c r="B199" s="190"/>
      <c r="AL199"/>
      <c r="AM199"/>
      <c r="AN199"/>
      <c r="AO199"/>
      <c r="AP199"/>
      <c r="AQ199" s="221"/>
      <c r="AR199" s="206"/>
      <c r="AS199" s="206"/>
      <c r="AT199"/>
    </row>
    <row r="200" spans="2:46" x14ac:dyDescent="0.25">
      <c r="B200" s="190"/>
      <c r="AL200"/>
      <c r="AM200"/>
      <c r="AN200"/>
      <c r="AO200"/>
      <c r="AP200"/>
      <c r="AQ200" s="221"/>
      <c r="AR200" s="206"/>
      <c r="AS200" s="206"/>
      <c r="AT200"/>
    </row>
    <row r="201" spans="2:46" x14ac:dyDescent="0.25">
      <c r="B201" s="190"/>
      <c r="AL201"/>
      <c r="AM201"/>
      <c r="AN201"/>
      <c r="AO201"/>
      <c r="AP201"/>
      <c r="AQ201" s="221"/>
      <c r="AR201" s="206"/>
      <c r="AS201" s="206"/>
      <c r="AT201"/>
    </row>
    <row r="202" spans="2:46" x14ac:dyDescent="0.25">
      <c r="B202" s="190"/>
      <c r="AL202"/>
      <c r="AM202"/>
      <c r="AN202"/>
      <c r="AO202"/>
      <c r="AP202"/>
      <c r="AQ202" s="221"/>
      <c r="AR202" s="206"/>
      <c r="AS202" s="206"/>
      <c r="AT202"/>
    </row>
    <row r="203" spans="2:46" x14ac:dyDescent="0.25">
      <c r="B203" s="190"/>
      <c r="AL203"/>
      <c r="AM203"/>
      <c r="AN203"/>
      <c r="AO203"/>
      <c r="AP203"/>
      <c r="AQ203" s="221"/>
      <c r="AR203" s="206"/>
      <c r="AS203" s="206"/>
      <c r="AT203"/>
    </row>
    <row r="204" spans="2:46" x14ac:dyDescent="0.25">
      <c r="B204" s="190"/>
      <c r="AL204"/>
      <c r="AM204"/>
      <c r="AN204"/>
      <c r="AO204"/>
      <c r="AP204"/>
      <c r="AQ204" s="221"/>
      <c r="AR204" s="206"/>
      <c r="AS204" s="206"/>
      <c r="AT204"/>
    </row>
    <row r="205" spans="2:46" x14ac:dyDescent="0.25">
      <c r="B205" s="190"/>
      <c r="AL205"/>
      <c r="AM205"/>
      <c r="AN205"/>
      <c r="AO205"/>
      <c r="AP205"/>
      <c r="AQ205" s="221"/>
      <c r="AR205" s="206"/>
      <c r="AS205" s="206"/>
      <c r="AT205"/>
    </row>
    <row r="206" spans="2:46" x14ac:dyDescent="0.25">
      <c r="B206" s="190"/>
      <c r="AL206"/>
      <c r="AM206"/>
      <c r="AN206"/>
      <c r="AO206"/>
      <c r="AP206"/>
      <c r="AQ206" s="221"/>
      <c r="AR206" s="206"/>
      <c r="AS206" s="206"/>
      <c r="AT206"/>
    </row>
    <row r="207" spans="2:46" x14ac:dyDescent="0.25">
      <c r="B207" s="190"/>
      <c r="AL207"/>
      <c r="AM207"/>
      <c r="AN207"/>
      <c r="AO207"/>
      <c r="AP207"/>
      <c r="AQ207" s="221"/>
      <c r="AR207" s="206"/>
      <c r="AS207" s="206"/>
      <c r="AT207"/>
    </row>
    <row r="208" spans="2:46" x14ac:dyDescent="0.25">
      <c r="B208" s="190"/>
      <c r="AL208"/>
      <c r="AM208"/>
      <c r="AN208"/>
      <c r="AO208"/>
      <c r="AP208"/>
      <c r="AQ208" s="221"/>
      <c r="AR208" s="206"/>
      <c r="AS208" s="206"/>
      <c r="AT208"/>
    </row>
    <row r="209" spans="2:46" x14ac:dyDescent="0.25">
      <c r="B209" s="190"/>
      <c r="AL209"/>
      <c r="AM209"/>
      <c r="AN209"/>
      <c r="AO209"/>
      <c r="AP209"/>
      <c r="AQ209" s="221"/>
      <c r="AR209" s="206"/>
      <c r="AS209" s="206"/>
      <c r="AT209"/>
    </row>
    <row r="210" spans="2:46" x14ac:dyDescent="0.25">
      <c r="B210" s="190"/>
      <c r="AL210"/>
      <c r="AM210"/>
      <c r="AN210"/>
      <c r="AO210"/>
      <c r="AP210"/>
      <c r="AQ210" s="221"/>
      <c r="AR210" s="206"/>
      <c r="AS210" s="206"/>
      <c r="AT210"/>
    </row>
    <row r="211" spans="2:46" x14ac:dyDescent="0.25">
      <c r="B211" s="190"/>
      <c r="AL211"/>
      <c r="AM211"/>
      <c r="AN211"/>
      <c r="AO211"/>
      <c r="AP211"/>
      <c r="AQ211" s="221"/>
      <c r="AR211" s="206"/>
      <c r="AS211" s="206"/>
      <c r="AT211"/>
    </row>
    <row r="212" spans="2:46" x14ac:dyDescent="0.25">
      <c r="B212" s="190"/>
      <c r="AL212"/>
      <c r="AM212"/>
      <c r="AN212"/>
      <c r="AO212"/>
      <c r="AP212"/>
      <c r="AQ212" s="221"/>
      <c r="AR212" s="206"/>
      <c r="AS212" s="206"/>
      <c r="AT212"/>
    </row>
    <row r="213" spans="2:46" x14ac:dyDescent="0.25">
      <c r="B213" s="190"/>
      <c r="AL213"/>
      <c r="AM213"/>
      <c r="AN213"/>
      <c r="AO213"/>
      <c r="AP213"/>
      <c r="AQ213" s="221"/>
      <c r="AR213" s="206"/>
      <c r="AS213" s="206"/>
      <c r="AT213"/>
    </row>
    <row r="214" spans="2:46" x14ac:dyDescent="0.25">
      <c r="B214" s="190"/>
      <c r="AL214"/>
      <c r="AM214"/>
      <c r="AN214"/>
      <c r="AO214"/>
      <c r="AP214"/>
      <c r="AQ214" s="221"/>
      <c r="AR214" s="206"/>
      <c r="AS214" s="206"/>
      <c r="AT214"/>
    </row>
    <row r="215" spans="2:46" x14ac:dyDescent="0.25">
      <c r="B215" s="190"/>
      <c r="AL215"/>
      <c r="AM215"/>
      <c r="AN215"/>
      <c r="AO215"/>
      <c r="AP215"/>
      <c r="AQ215" s="221"/>
      <c r="AR215" s="206"/>
      <c r="AS215" s="206"/>
      <c r="AT215"/>
    </row>
    <row r="216" spans="2:46" x14ac:dyDescent="0.25">
      <c r="B216" s="190"/>
      <c r="AL216"/>
      <c r="AM216"/>
      <c r="AN216"/>
      <c r="AO216"/>
      <c r="AP216"/>
      <c r="AQ216" s="221"/>
      <c r="AR216" s="206"/>
      <c r="AS216" s="206"/>
      <c r="AT216"/>
    </row>
    <row r="217" spans="2:46" x14ac:dyDescent="0.25">
      <c r="B217" s="190"/>
      <c r="AL217"/>
      <c r="AM217"/>
      <c r="AN217"/>
      <c r="AO217"/>
      <c r="AP217"/>
      <c r="AQ217" s="221"/>
      <c r="AR217" s="206"/>
      <c r="AS217" s="206"/>
      <c r="AT217"/>
    </row>
    <row r="218" spans="2:46" x14ac:dyDescent="0.25">
      <c r="B218" s="190"/>
      <c r="AL218"/>
      <c r="AM218"/>
      <c r="AN218"/>
      <c r="AO218"/>
      <c r="AP218"/>
      <c r="AQ218" s="221"/>
      <c r="AR218" s="206"/>
      <c r="AS218" s="206"/>
      <c r="AT218"/>
    </row>
    <row r="219" spans="2:46" x14ac:dyDescent="0.25">
      <c r="B219" s="190"/>
      <c r="AL219"/>
      <c r="AM219"/>
      <c r="AN219"/>
      <c r="AO219"/>
      <c r="AP219"/>
      <c r="AQ219" s="221"/>
      <c r="AR219" s="206"/>
      <c r="AS219" s="206"/>
      <c r="AT219"/>
    </row>
    <row r="220" spans="2:46" x14ac:dyDescent="0.25">
      <c r="B220" s="190"/>
      <c r="AL220"/>
      <c r="AM220"/>
      <c r="AN220"/>
      <c r="AO220"/>
      <c r="AP220"/>
      <c r="AQ220" s="221"/>
      <c r="AR220" s="206"/>
      <c r="AS220" s="206"/>
      <c r="AT220"/>
    </row>
    <row r="221" spans="2:46" x14ac:dyDescent="0.25">
      <c r="B221" s="190"/>
      <c r="AL221"/>
      <c r="AM221"/>
      <c r="AN221"/>
      <c r="AO221"/>
      <c r="AP221"/>
      <c r="AQ221" s="221"/>
      <c r="AR221" s="206"/>
      <c r="AS221" s="206"/>
      <c r="AT221"/>
    </row>
    <row r="222" spans="2:46" x14ac:dyDescent="0.25">
      <c r="B222" s="190"/>
      <c r="AL222"/>
      <c r="AM222"/>
      <c r="AN222"/>
      <c r="AO222"/>
      <c r="AP222"/>
      <c r="AQ222" s="221"/>
      <c r="AR222" s="206"/>
      <c r="AS222" s="206"/>
      <c r="AT222"/>
    </row>
    <row r="223" spans="2:46" x14ac:dyDescent="0.25">
      <c r="B223" s="190"/>
      <c r="AL223"/>
      <c r="AM223"/>
      <c r="AN223"/>
      <c r="AO223"/>
      <c r="AP223"/>
      <c r="AQ223" s="221"/>
      <c r="AR223" s="206"/>
      <c r="AS223" s="206"/>
      <c r="AT223"/>
    </row>
    <row r="224" spans="2:46" x14ac:dyDescent="0.25">
      <c r="B224" s="190"/>
      <c r="AL224"/>
      <c r="AM224"/>
      <c r="AN224"/>
      <c r="AO224"/>
      <c r="AP224"/>
      <c r="AQ224" s="221"/>
      <c r="AR224" s="206"/>
      <c r="AS224" s="206"/>
      <c r="AT224"/>
    </row>
    <row r="225" spans="2:46" x14ac:dyDescent="0.25">
      <c r="B225" s="190"/>
      <c r="AL225"/>
      <c r="AM225"/>
      <c r="AN225"/>
      <c r="AO225"/>
      <c r="AP225"/>
      <c r="AQ225" s="221"/>
      <c r="AR225" s="206"/>
      <c r="AS225" s="206"/>
      <c r="AT225"/>
    </row>
    <row r="226" spans="2:46" x14ac:dyDescent="0.25">
      <c r="B226" s="190"/>
      <c r="AL226"/>
      <c r="AM226"/>
      <c r="AN226"/>
      <c r="AO226"/>
      <c r="AP226"/>
      <c r="AQ226" s="221"/>
      <c r="AR226" s="206"/>
      <c r="AS226" s="206"/>
      <c r="AT226"/>
    </row>
    <row r="227" spans="2:46" x14ac:dyDescent="0.25">
      <c r="B227" s="190"/>
      <c r="AL227"/>
      <c r="AM227"/>
      <c r="AN227"/>
      <c r="AO227"/>
      <c r="AP227"/>
      <c r="AQ227" s="221"/>
      <c r="AR227" s="206"/>
      <c r="AS227" s="206"/>
      <c r="AT227"/>
    </row>
    <row r="228" spans="2:46" x14ac:dyDescent="0.25">
      <c r="B228" s="190"/>
      <c r="AL228"/>
      <c r="AM228"/>
      <c r="AN228"/>
      <c r="AO228"/>
      <c r="AP228"/>
      <c r="AQ228" s="221"/>
      <c r="AR228" s="206"/>
      <c r="AS228" s="206"/>
      <c r="AT228"/>
    </row>
    <row r="229" spans="2:46" x14ac:dyDescent="0.25">
      <c r="B229" s="190"/>
      <c r="AL229"/>
      <c r="AM229"/>
      <c r="AN229"/>
      <c r="AO229"/>
      <c r="AP229"/>
      <c r="AQ229" s="221"/>
      <c r="AR229" s="206"/>
      <c r="AS229" s="206"/>
      <c r="AT229"/>
    </row>
    <row r="230" spans="2:46" x14ac:dyDescent="0.25">
      <c r="B230" s="190"/>
      <c r="AL230"/>
      <c r="AM230"/>
      <c r="AN230"/>
      <c r="AO230"/>
      <c r="AP230"/>
      <c r="AQ230" s="221"/>
      <c r="AR230" s="206"/>
      <c r="AS230" s="206"/>
      <c r="AT230"/>
    </row>
    <row r="231" spans="2:46" x14ac:dyDescent="0.25">
      <c r="B231" s="190"/>
      <c r="AL231"/>
      <c r="AM231"/>
      <c r="AN231"/>
      <c r="AO231"/>
      <c r="AP231"/>
      <c r="AQ231" s="221"/>
      <c r="AR231" s="206"/>
      <c r="AS231" s="206"/>
      <c r="AT231"/>
    </row>
    <row r="232" spans="2:46" x14ac:dyDescent="0.25">
      <c r="B232" s="190"/>
      <c r="AL232"/>
      <c r="AM232"/>
      <c r="AN232"/>
      <c r="AO232"/>
      <c r="AP232"/>
      <c r="AQ232" s="221"/>
      <c r="AR232" s="206"/>
      <c r="AS232" s="206"/>
      <c r="AT232"/>
    </row>
    <row r="233" spans="2:46" x14ac:dyDescent="0.25">
      <c r="B233" s="190"/>
      <c r="AL233"/>
      <c r="AM233"/>
      <c r="AN233"/>
      <c r="AO233"/>
      <c r="AP233"/>
      <c r="AQ233" s="221"/>
      <c r="AR233" s="206"/>
      <c r="AS233" s="206"/>
      <c r="AT233"/>
    </row>
    <row r="234" spans="2:46" x14ac:dyDescent="0.25">
      <c r="B234" s="190"/>
      <c r="AL234"/>
      <c r="AM234"/>
      <c r="AN234"/>
      <c r="AO234"/>
      <c r="AP234"/>
      <c r="AQ234" s="221"/>
      <c r="AR234" s="206"/>
      <c r="AS234" s="206"/>
      <c r="AT234"/>
    </row>
    <row r="235" spans="2:46" x14ac:dyDescent="0.25">
      <c r="B235" s="190"/>
      <c r="AL235"/>
      <c r="AM235"/>
      <c r="AN235"/>
      <c r="AO235"/>
      <c r="AP235"/>
      <c r="AQ235" s="221"/>
      <c r="AR235" s="206"/>
      <c r="AS235" s="206"/>
      <c r="AT235"/>
    </row>
    <row r="236" spans="2:46" x14ac:dyDescent="0.25">
      <c r="B236" s="190"/>
      <c r="AL236"/>
      <c r="AM236"/>
      <c r="AN236"/>
      <c r="AO236"/>
      <c r="AP236"/>
      <c r="AQ236" s="221"/>
      <c r="AR236" s="206"/>
      <c r="AS236" s="206"/>
      <c r="AT236"/>
    </row>
    <row r="237" spans="2:46" x14ac:dyDescent="0.25">
      <c r="B237" s="190"/>
      <c r="AL237"/>
      <c r="AM237"/>
      <c r="AN237"/>
      <c r="AO237"/>
      <c r="AP237"/>
      <c r="AQ237" s="221"/>
      <c r="AR237" s="206"/>
      <c r="AS237" s="206"/>
      <c r="AT237"/>
    </row>
    <row r="238" spans="2:46" x14ac:dyDescent="0.25">
      <c r="B238" s="190"/>
      <c r="AL238"/>
      <c r="AM238"/>
      <c r="AN238"/>
      <c r="AO238"/>
      <c r="AP238"/>
      <c r="AQ238" s="221"/>
      <c r="AR238" s="206"/>
      <c r="AS238" s="206"/>
      <c r="AT238"/>
    </row>
    <row r="239" spans="2:46" x14ac:dyDescent="0.25">
      <c r="B239" s="190"/>
      <c r="AL239"/>
      <c r="AM239"/>
      <c r="AN239"/>
      <c r="AO239"/>
      <c r="AP239"/>
      <c r="AQ239" s="221"/>
      <c r="AR239" s="206"/>
      <c r="AS239" s="206"/>
      <c r="AT239"/>
    </row>
    <row r="240" spans="2:46" x14ac:dyDescent="0.25">
      <c r="B240" s="190"/>
      <c r="AL240"/>
      <c r="AM240"/>
      <c r="AN240"/>
      <c r="AO240"/>
      <c r="AP240"/>
      <c r="AQ240" s="221"/>
      <c r="AR240" s="206"/>
      <c r="AS240" s="206"/>
      <c r="AT240"/>
    </row>
    <row r="241" spans="2:46" x14ac:dyDescent="0.25">
      <c r="B241" s="190"/>
      <c r="AL241"/>
      <c r="AM241"/>
      <c r="AN241"/>
      <c r="AO241"/>
      <c r="AP241"/>
      <c r="AQ241" s="221"/>
      <c r="AR241" s="206"/>
      <c r="AS241" s="206"/>
      <c r="AT241"/>
    </row>
    <row r="242" spans="2:46" x14ac:dyDescent="0.25">
      <c r="B242" s="190"/>
      <c r="AL242"/>
      <c r="AM242"/>
      <c r="AN242"/>
      <c r="AO242"/>
      <c r="AP242"/>
      <c r="AQ242" s="221"/>
      <c r="AR242" s="206"/>
      <c r="AS242" s="206"/>
      <c r="AT242"/>
    </row>
    <row r="243" spans="2:46" x14ac:dyDescent="0.25">
      <c r="B243" s="190"/>
      <c r="AL243"/>
      <c r="AM243"/>
      <c r="AN243"/>
      <c r="AO243"/>
      <c r="AP243"/>
      <c r="AQ243" s="221"/>
      <c r="AR243" s="206"/>
      <c r="AS243" s="206"/>
      <c r="AT243"/>
    </row>
    <row r="244" spans="2:46" x14ac:dyDescent="0.25">
      <c r="B244" s="190"/>
      <c r="AL244"/>
      <c r="AM244"/>
      <c r="AN244"/>
      <c r="AO244"/>
      <c r="AP244"/>
      <c r="AQ244" s="221"/>
      <c r="AR244" s="206"/>
      <c r="AS244" s="206"/>
      <c r="AT244"/>
    </row>
    <row r="245" spans="2:46" x14ac:dyDescent="0.25">
      <c r="B245" s="190"/>
      <c r="AL245"/>
      <c r="AM245"/>
      <c r="AN245"/>
      <c r="AO245"/>
      <c r="AP245"/>
      <c r="AQ245" s="221"/>
      <c r="AR245" s="206"/>
      <c r="AS245" s="206"/>
      <c r="AT245"/>
    </row>
    <row r="246" spans="2:46" x14ac:dyDescent="0.25">
      <c r="B246" s="190"/>
      <c r="AL246"/>
      <c r="AM246"/>
      <c r="AN246"/>
      <c r="AO246"/>
      <c r="AP246"/>
      <c r="AQ246" s="221"/>
      <c r="AR246" s="206"/>
      <c r="AS246" s="206"/>
      <c r="AT246"/>
    </row>
    <row r="247" spans="2:46" x14ac:dyDescent="0.25">
      <c r="B247" s="190"/>
      <c r="AL247"/>
      <c r="AM247"/>
      <c r="AN247"/>
      <c r="AO247"/>
      <c r="AP247"/>
      <c r="AQ247" s="221"/>
      <c r="AR247" s="206"/>
      <c r="AS247" s="206"/>
      <c r="AT247"/>
    </row>
    <row r="248" spans="2:46" x14ac:dyDescent="0.25">
      <c r="B248" s="190"/>
      <c r="AL248"/>
      <c r="AM248"/>
      <c r="AN248"/>
      <c r="AO248"/>
      <c r="AP248"/>
      <c r="AQ248" s="221"/>
      <c r="AR248" s="206"/>
      <c r="AS248" s="206"/>
      <c r="AT248"/>
    </row>
    <row r="249" spans="2:46" x14ac:dyDescent="0.25">
      <c r="B249" s="190"/>
      <c r="AL249"/>
      <c r="AM249"/>
      <c r="AN249"/>
      <c r="AO249"/>
      <c r="AP249"/>
      <c r="AQ249" s="221"/>
      <c r="AR249" s="206"/>
      <c r="AS249" s="206"/>
      <c r="AT249"/>
    </row>
    <row r="250" spans="2:46" x14ac:dyDescent="0.25">
      <c r="B250" s="190"/>
      <c r="AL250"/>
      <c r="AM250"/>
      <c r="AN250"/>
      <c r="AO250"/>
      <c r="AP250"/>
      <c r="AQ250" s="221"/>
      <c r="AR250" s="206"/>
      <c r="AS250" s="206"/>
      <c r="AT250"/>
    </row>
    <row r="251" spans="2:46" x14ac:dyDescent="0.25">
      <c r="B251" s="190"/>
      <c r="AL251"/>
      <c r="AM251"/>
      <c r="AN251"/>
      <c r="AO251"/>
      <c r="AP251"/>
      <c r="AQ251" s="221"/>
      <c r="AR251" s="206"/>
      <c r="AS251" s="206"/>
      <c r="AT251"/>
    </row>
    <row r="252" spans="2:46" x14ac:dyDescent="0.25">
      <c r="B252" s="190"/>
      <c r="AL252"/>
      <c r="AM252"/>
      <c r="AN252"/>
      <c r="AO252"/>
      <c r="AP252"/>
      <c r="AQ252" s="221"/>
      <c r="AR252" s="206"/>
      <c r="AS252" s="206"/>
      <c r="AT252"/>
    </row>
    <row r="253" spans="2:46" x14ac:dyDescent="0.25">
      <c r="B253" s="190"/>
      <c r="AL253"/>
      <c r="AM253"/>
      <c r="AN253"/>
      <c r="AO253"/>
      <c r="AP253"/>
      <c r="AQ253" s="221"/>
      <c r="AR253" s="206"/>
      <c r="AS253" s="206"/>
      <c r="AT253"/>
    </row>
    <row r="254" spans="2:46" x14ac:dyDescent="0.25">
      <c r="B254" s="190"/>
      <c r="AL254"/>
      <c r="AM254"/>
      <c r="AN254"/>
      <c r="AO254"/>
      <c r="AP254"/>
      <c r="AQ254" s="221"/>
      <c r="AR254" s="206"/>
      <c r="AS254" s="206"/>
      <c r="AT254"/>
    </row>
    <row r="255" spans="2:46" x14ac:dyDescent="0.25">
      <c r="B255" s="190"/>
      <c r="AL255"/>
      <c r="AM255"/>
      <c r="AN255"/>
      <c r="AO255"/>
      <c r="AP255"/>
      <c r="AQ255" s="221"/>
      <c r="AR255" s="206"/>
      <c r="AS255" s="206"/>
      <c r="AT255"/>
    </row>
    <row r="256" spans="2:46" x14ac:dyDescent="0.25">
      <c r="B256" s="190"/>
      <c r="AL256"/>
      <c r="AM256"/>
      <c r="AN256"/>
      <c r="AO256"/>
      <c r="AP256"/>
      <c r="AQ256" s="221"/>
      <c r="AR256" s="206"/>
      <c r="AS256" s="206"/>
      <c r="AT256"/>
    </row>
    <row r="257" spans="2:46" x14ac:dyDescent="0.25">
      <c r="B257" s="190"/>
      <c r="AL257"/>
      <c r="AM257"/>
      <c r="AN257"/>
      <c r="AO257"/>
      <c r="AP257"/>
      <c r="AQ257" s="221"/>
      <c r="AR257" s="206"/>
      <c r="AS257" s="206"/>
      <c r="AT257"/>
    </row>
    <row r="258" spans="2:46" x14ac:dyDescent="0.25">
      <c r="B258" s="190"/>
      <c r="AL258"/>
      <c r="AM258"/>
      <c r="AN258"/>
      <c r="AO258"/>
      <c r="AP258"/>
      <c r="AQ258" s="221"/>
      <c r="AR258" s="206"/>
      <c r="AS258" s="206"/>
      <c r="AT258"/>
    </row>
    <row r="259" spans="2:46" x14ac:dyDescent="0.25">
      <c r="B259" s="190"/>
      <c r="AL259"/>
      <c r="AM259"/>
      <c r="AN259"/>
      <c r="AO259"/>
      <c r="AP259"/>
      <c r="AQ259" s="221"/>
      <c r="AR259" s="206"/>
      <c r="AS259" s="206"/>
      <c r="AT259"/>
    </row>
    <row r="260" spans="2:46" x14ac:dyDescent="0.25">
      <c r="B260" s="190"/>
      <c r="AL260"/>
      <c r="AM260"/>
      <c r="AN260"/>
      <c r="AO260"/>
      <c r="AP260"/>
      <c r="AQ260" s="221"/>
      <c r="AR260" s="206"/>
      <c r="AS260" s="206"/>
      <c r="AT260"/>
    </row>
    <row r="261" spans="2:46" x14ac:dyDescent="0.25">
      <c r="B261" s="190"/>
      <c r="AL261"/>
      <c r="AM261"/>
      <c r="AN261"/>
      <c r="AO261"/>
      <c r="AP261"/>
      <c r="AQ261" s="221"/>
      <c r="AR261" s="206"/>
      <c r="AS261" s="206"/>
      <c r="AT261"/>
    </row>
    <row r="262" spans="2:46" x14ac:dyDescent="0.25">
      <c r="B262" s="190"/>
      <c r="AL262"/>
      <c r="AM262"/>
      <c r="AN262"/>
      <c r="AO262"/>
      <c r="AP262"/>
      <c r="AQ262" s="221"/>
      <c r="AR262" s="206"/>
      <c r="AS262" s="206"/>
      <c r="AT262"/>
    </row>
    <row r="263" spans="2:46" x14ac:dyDescent="0.25">
      <c r="B263" s="190"/>
      <c r="AL263"/>
      <c r="AM263"/>
      <c r="AN263"/>
      <c r="AO263"/>
      <c r="AP263"/>
      <c r="AQ263" s="221"/>
      <c r="AR263" s="206"/>
      <c r="AS263" s="206"/>
      <c r="AT263"/>
    </row>
    <row r="264" spans="2:46" x14ac:dyDescent="0.25">
      <c r="B264" s="190"/>
      <c r="AL264"/>
      <c r="AM264"/>
      <c r="AN264"/>
      <c r="AO264"/>
      <c r="AP264"/>
      <c r="AQ264" s="221"/>
      <c r="AR264" s="206"/>
      <c r="AS264" s="206"/>
      <c r="AT264"/>
    </row>
    <row r="265" spans="2:46" x14ac:dyDescent="0.25">
      <c r="B265" s="190"/>
      <c r="AL265"/>
      <c r="AM265"/>
      <c r="AN265"/>
      <c r="AO265"/>
      <c r="AP265"/>
      <c r="AQ265" s="221"/>
      <c r="AR265" s="206"/>
      <c r="AS265" s="206"/>
      <c r="AT265"/>
    </row>
    <row r="266" spans="2:46" x14ac:dyDescent="0.25">
      <c r="B266" s="190"/>
      <c r="AL266"/>
      <c r="AM266"/>
      <c r="AN266"/>
      <c r="AO266"/>
      <c r="AP266"/>
      <c r="AQ266" s="221"/>
      <c r="AR266" s="206"/>
      <c r="AS266" s="206"/>
      <c r="AT266"/>
    </row>
    <row r="267" spans="2:46" x14ac:dyDescent="0.25">
      <c r="B267" s="190"/>
      <c r="AL267"/>
      <c r="AM267"/>
      <c r="AN267"/>
      <c r="AO267"/>
      <c r="AP267"/>
      <c r="AQ267" s="221"/>
      <c r="AR267" s="206"/>
      <c r="AS267" s="206"/>
      <c r="AT267"/>
    </row>
    <row r="268" spans="2:46" x14ac:dyDescent="0.25">
      <c r="B268" s="190"/>
      <c r="AL268"/>
      <c r="AM268"/>
      <c r="AN268"/>
      <c r="AO268"/>
      <c r="AP268"/>
      <c r="AQ268" s="221"/>
      <c r="AR268" s="206"/>
      <c r="AS268" s="206"/>
      <c r="AT268"/>
    </row>
    <row r="269" spans="2:46" x14ac:dyDescent="0.25">
      <c r="B269" s="190"/>
      <c r="AL269"/>
      <c r="AM269"/>
      <c r="AN269"/>
      <c r="AO269"/>
      <c r="AP269"/>
      <c r="AQ269" s="221"/>
      <c r="AR269" s="206"/>
      <c r="AS269" s="206"/>
      <c r="AT269"/>
    </row>
    <row r="270" spans="2:46" x14ac:dyDescent="0.25">
      <c r="B270" s="190"/>
      <c r="AL270"/>
      <c r="AM270"/>
      <c r="AN270"/>
      <c r="AO270"/>
      <c r="AP270"/>
      <c r="AQ270" s="221"/>
      <c r="AR270" s="206"/>
      <c r="AS270" s="206"/>
      <c r="AT270"/>
    </row>
    <row r="271" spans="2:46" x14ac:dyDescent="0.25">
      <c r="B271" s="190"/>
      <c r="AL271"/>
      <c r="AM271"/>
      <c r="AN271"/>
      <c r="AO271"/>
      <c r="AP271"/>
      <c r="AQ271" s="221"/>
      <c r="AR271" s="206"/>
      <c r="AS271" s="206"/>
      <c r="AT271"/>
    </row>
    <row r="272" spans="2:46" x14ac:dyDescent="0.25">
      <c r="B272" s="190"/>
      <c r="AL272"/>
      <c r="AM272"/>
      <c r="AN272"/>
      <c r="AO272"/>
      <c r="AP272"/>
      <c r="AQ272" s="221"/>
      <c r="AR272" s="206"/>
      <c r="AS272" s="206"/>
      <c r="AT272"/>
    </row>
    <row r="273" spans="2:46" x14ac:dyDescent="0.25">
      <c r="B273" s="190"/>
      <c r="AL273"/>
      <c r="AM273"/>
      <c r="AN273"/>
      <c r="AO273"/>
      <c r="AP273"/>
      <c r="AQ273" s="221"/>
      <c r="AR273" s="206"/>
      <c r="AS273" s="206"/>
      <c r="AT273"/>
    </row>
    <row r="274" spans="2:46" x14ac:dyDescent="0.25">
      <c r="B274" s="190"/>
      <c r="AL274"/>
      <c r="AM274"/>
      <c r="AN274"/>
      <c r="AO274"/>
      <c r="AP274"/>
      <c r="AQ274" s="221"/>
      <c r="AR274" s="206"/>
      <c r="AS274" s="206"/>
      <c r="AT274"/>
    </row>
    <row r="275" spans="2:46" x14ac:dyDescent="0.25">
      <c r="B275" s="190"/>
      <c r="AL275"/>
      <c r="AM275"/>
      <c r="AN275"/>
      <c r="AO275"/>
      <c r="AP275"/>
      <c r="AQ275" s="221"/>
      <c r="AR275" s="206"/>
      <c r="AS275" s="206"/>
      <c r="AT275"/>
    </row>
    <row r="276" spans="2:46" x14ac:dyDescent="0.25">
      <c r="B276" s="190"/>
      <c r="AL276"/>
      <c r="AM276"/>
      <c r="AN276"/>
      <c r="AO276"/>
      <c r="AP276"/>
      <c r="AQ276" s="221"/>
      <c r="AR276" s="206"/>
      <c r="AS276" s="206"/>
      <c r="AT276"/>
    </row>
    <row r="277" spans="2:46" x14ac:dyDescent="0.25">
      <c r="B277" s="190"/>
      <c r="AL277"/>
      <c r="AM277"/>
      <c r="AN277"/>
      <c r="AO277"/>
      <c r="AP277"/>
      <c r="AQ277" s="221"/>
      <c r="AR277" s="206"/>
      <c r="AS277" s="206"/>
      <c r="AT277"/>
    </row>
    <row r="278" spans="2:46" x14ac:dyDescent="0.25">
      <c r="B278" s="190"/>
      <c r="AL278"/>
      <c r="AM278"/>
      <c r="AN278"/>
      <c r="AO278"/>
      <c r="AP278"/>
      <c r="AQ278" s="221"/>
      <c r="AR278" s="206"/>
      <c r="AS278" s="206"/>
      <c r="AT278"/>
    </row>
    <row r="279" spans="2:46" x14ac:dyDescent="0.25">
      <c r="B279" s="190"/>
      <c r="AL279"/>
      <c r="AM279"/>
      <c r="AN279"/>
      <c r="AO279"/>
      <c r="AP279"/>
      <c r="AQ279" s="221"/>
      <c r="AR279" s="206"/>
      <c r="AS279" s="206"/>
      <c r="AT279"/>
    </row>
    <row r="280" spans="2:46" x14ac:dyDescent="0.25">
      <c r="B280" s="190"/>
      <c r="AL280"/>
      <c r="AM280"/>
      <c r="AN280"/>
      <c r="AO280"/>
      <c r="AP280"/>
      <c r="AQ280" s="221"/>
      <c r="AR280" s="206"/>
      <c r="AS280" s="206"/>
      <c r="AT280"/>
    </row>
    <row r="281" spans="2:46" x14ac:dyDescent="0.25">
      <c r="B281" s="190"/>
      <c r="AL281"/>
      <c r="AM281"/>
      <c r="AN281"/>
      <c r="AO281"/>
      <c r="AP281"/>
      <c r="AQ281" s="221"/>
      <c r="AR281" s="206"/>
      <c r="AS281" s="206"/>
      <c r="AT281"/>
    </row>
    <row r="282" spans="2:46" x14ac:dyDescent="0.25">
      <c r="B282" s="190"/>
      <c r="AL282"/>
      <c r="AM282"/>
      <c r="AN282"/>
      <c r="AO282"/>
      <c r="AP282"/>
      <c r="AQ282" s="221"/>
      <c r="AR282" s="206"/>
      <c r="AS282" s="206"/>
      <c r="AT282"/>
    </row>
    <row r="283" spans="2:46" x14ac:dyDescent="0.25">
      <c r="B283" s="190"/>
      <c r="AL283"/>
      <c r="AM283"/>
      <c r="AN283"/>
      <c r="AO283"/>
      <c r="AP283"/>
      <c r="AQ283" s="221"/>
      <c r="AR283" s="206"/>
      <c r="AS283" s="206"/>
      <c r="AT283"/>
    </row>
    <row r="284" spans="2:46" x14ac:dyDescent="0.25">
      <c r="B284" s="190"/>
      <c r="AL284"/>
      <c r="AM284"/>
      <c r="AN284"/>
      <c r="AO284"/>
      <c r="AP284"/>
      <c r="AQ284" s="221"/>
      <c r="AR284" s="206"/>
      <c r="AS284" s="206"/>
      <c r="AT284"/>
    </row>
    <row r="285" spans="2:46" x14ac:dyDescent="0.25">
      <c r="B285" s="190"/>
      <c r="AL285"/>
      <c r="AM285"/>
      <c r="AN285"/>
      <c r="AO285"/>
      <c r="AP285"/>
      <c r="AQ285" s="221"/>
      <c r="AR285" s="206"/>
      <c r="AS285" s="206"/>
      <c r="AT285"/>
    </row>
    <row r="286" spans="2:46" x14ac:dyDescent="0.25">
      <c r="B286" s="190"/>
      <c r="AL286"/>
      <c r="AM286"/>
      <c r="AN286"/>
      <c r="AO286"/>
      <c r="AP286"/>
      <c r="AQ286" s="221"/>
      <c r="AR286" s="206"/>
      <c r="AS286" s="206"/>
      <c r="AT286"/>
    </row>
    <row r="287" spans="2:46" x14ac:dyDescent="0.25">
      <c r="B287" s="190"/>
      <c r="AL287"/>
      <c r="AM287"/>
      <c r="AN287"/>
      <c r="AO287"/>
      <c r="AP287"/>
      <c r="AQ287" s="221"/>
      <c r="AR287" s="206"/>
      <c r="AS287" s="206"/>
      <c r="AT287"/>
    </row>
    <row r="288" spans="2:46" x14ac:dyDescent="0.25">
      <c r="B288" s="190"/>
      <c r="AL288"/>
      <c r="AM288"/>
      <c r="AN288"/>
      <c r="AO288"/>
      <c r="AP288"/>
      <c r="AQ288" s="221"/>
      <c r="AR288" s="206"/>
      <c r="AS288" s="206"/>
      <c r="AT288"/>
    </row>
    <row r="289" spans="2:46" x14ac:dyDescent="0.25">
      <c r="B289" s="190"/>
      <c r="AL289"/>
      <c r="AM289"/>
      <c r="AN289"/>
      <c r="AO289"/>
      <c r="AP289"/>
      <c r="AQ289" s="221"/>
      <c r="AR289" s="206"/>
      <c r="AS289" s="206"/>
      <c r="AT289"/>
    </row>
    <row r="290" spans="2:46" x14ac:dyDescent="0.25">
      <c r="B290" s="190"/>
      <c r="AL290"/>
      <c r="AM290"/>
      <c r="AN290"/>
      <c r="AO290"/>
      <c r="AP290"/>
      <c r="AQ290" s="221"/>
      <c r="AR290" s="206"/>
      <c r="AS290" s="206"/>
      <c r="AT290"/>
    </row>
    <row r="291" spans="2:46" x14ac:dyDescent="0.25">
      <c r="B291" s="190"/>
      <c r="AL291"/>
      <c r="AM291"/>
      <c r="AN291"/>
      <c r="AO291"/>
      <c r="AP291"/>
      <c r="AQ291" s="221"/>
      <c r="AR291" s="206"/>
      <c r="AS291" s="206"/>
      <c r="AT291"/>
    </row>
    <row r="292" spans="2:46" x14ac:dyDescent="0.25">
      <c r="B292" s="190"/>
      <c r="AL292"/>
      <c r="AM292"/>
      <c r="AN292"/>
      <c r="AO292"/>
      <c r="AP292"/>
      <c r="AQ292" s="221"/>
      <c r="AR292" s="206"/>
      <c r="AS292" s="206"/>
      <c r="AT292"/>
    </row>
    <row r="293" spans="2:46" x14ac:dyDescent="0.25">
      <c r="B293" s="190"/>
      <c r="AL293"/>
      <c r="AM293"/>
      <c r="AN293"/>
      <c r="AO293"/>
      <c r="AP293"/>
      <c r="AQ293" s="221"/>
      <c r="AR293" s="206"/>
      <c r="AS293" s="206"/>
      <c r="AT293"/>
    </row>
    <row r="294" spans="2:46" x14ac:dyDescent="0.25">
      <c r="B294" s="190"/>
      <c r="AL294"/>
      <c r="AM294"/>
      <c r="AN294"/>
      <c r="AO294"/>
      <c r="AP294"/>
      <c r="AQ294" s="221"/>
      <c r="AR294" s="206"/>
      <c r="AS294" s="206"/>
      <c r="AT294"/>
    </row>
    <row r="295" spans="2:46" x14ac:dyDescent="0.25">
      <c r="B295" s="190"/>
      <c r="AL295"/>
      <c r="AM295"/>
      <c r="AN295"/>
      <c r="AO295"/>
      <c r="AP295"/>
      <c r="AQ295" s="221"/>
      <c r="AR295" s="206"/>
      <c r="AS295" s="206"/>
      <c r="AT295"/>
    </row>
    <row r="296" spans="2:46" x14ac:dyDescent="0.25">
      <c r="B296" s="190"/>
      <c r="AL296"/>
      <c r="AM296"/>
      <c r="AN296"/>
      <c r="AO296"/>
      <c r="AP296"/>
      <c r="AQ296" s="221"/>
      <c r="AR296" s="206"/>
      <c r="AS296" s="206"/>
      <c r="AT296"/>
    </row>
    <row r="297" spans="2:46" x14ac:dyDescent="0.25">
      <c r="B297" s="190"/>
      <c r="AL297"/>
      <c r="AM297"/>
      <c r="AN297"/>
      <c r="AO297"/>
      <c r="AP297"/>
      <c r="AQ297" s="221"/>
      <c r="AR297" s="206"/>
      <c r="AS297" s="206"/>
      <c r="AT297"/>
    </row>
    <row r="298" spans="2:46" x14ac:dyDescent="0.25">
      <c r="B298" s="190"/>
      <c r="AL298"/>
      <c r="AM298"/>
      <c r="AN298"/>
      <c r="AO298"/>
      <c r="AP298"/>
      <c r="AQ298" s="221"/>
      <c r="AR298" s="206"/>
      <c r="AS298" s="206"/>
      <c r="AT298"/>
    </row>
    <row r="299" spans="2:46" x14ac:dyDescent="0.25">
      <c r="B299" s="190"/>
      <c r="AL299"/>
      <c r="AM299"/>
      <c r="AN299"/>
      <c r="AO299"/>
      <c r="AP299"/>
      <c r="AQ299" s="221"/>
      <c r="AR299" s="206"/>
      <c r="AS299" s="206"/>
      <c r="AT299"/>
    </row>
    <row r="300" spans="2:46" x14ac:dyDescent="0.25">
      <c r="B300" s="190"/>
      <c r="AL300"/>
      <c r="AM300"/>
      <c r="AN300"/>
      <c r="AO300"/>
      <c r="AP300"/>
      <c r="AQ300" s="221"/>
      <c r="AR300" s="206"/>
      <c r="AS300" s="206"/>
      <c r="AT300"/>
    </row>
    <row r="301" spans="2:46" x14ac:dyDescent="0.25">
      <c r="B301" s="190"/>
      <c r="AL301"/>
      <c r="AM301"/>
      <c r="AN301"/>
      <c r="AO301"/>
      <c r="AP301"/>
      <c r="AQ301" s="221"/>
      <c r="AR301" s="206"/>
      <c r="AS301" s="206"/>
      <c r="AT301"/>
    </row>
    <row r="302" spans="2:46" x14ac:dyDescent="0.25">
      <c r="B302" s="190"/>
      <c r="AL302"/>
      <c r="AM302"/>
      <c r="AN302"/>
      <c r="AO302"/>
      <c r="AP302"/>
      <c r="AQ302" s="221"/>
      <c r="AR302" s="206"/>
      <c r="AS302" s="206"/>
      <c r="AT302"/>
    </row>
    <row r="303" spans="2:46" x14ac:dyDescent="0.25">
      <c r="B303" s="190"/>
      <c r="AL303"/>
      <c r="AM303"/>
      <c r="AN303"/>
      <c r="AO303"/>
      <c r="AP303"/>
      <c r="AQ303" s="221"/>
      <c r="AR303" s="206"/>
      <c r="AS303" s="206"/>
      <c r="AT303"/>
    </row>
    <row r="304" spans="2:46" x14ac:dyDescent="0.25">
      <c r="B304" s="190"/>
      <c r="AL304"/>
      <c r="AM304"/>
      <c r="AN304"/>
      <c r="AO304"/>
      <c r="AP304"/>
      <c r="AQ304" s="221"/>
      <c r="AR304" s="206"/>
      <c r="AS304" s="206"/>
      <c r="AT304"/>
    </row>
    <row r="305" spans="2:46" x14ac:dyDescent="0.25">
      <c r="B305" s="190"/>
      <c r="AL305"/>
      <c r="AM305"/>
      <c r="AN305"/>
      <c r="AO305"/>
      <c r="AP305"/>
      <c r="AQ305" s="221"/>
      <c r="AR305" s="206"/>
      <c r="AS305" s="206"/>
      <c r="AT305"/>
    </row>
    <row r="306" spans="2:46" x14ac:dyDescent="0.25">
      <c r="B306" s="190"/>
      <c r="AL306"/>
      <c r="AM306"/>
      <c r="AN306"/>
      <c r="AO306"/>
      <c r="AP306"/>
      <c r="AQ306" s="221"/>
      <c r="AR306" s="206"/>
      <c r="AS306" s="206"/>
      <c r="AT306"/>
    </row>
    <row r="307" spans="2:46" x14ac:dyDescent="0.25">
      <c r="B307" s="190"/>
      <c r="AL307"/>
      <c r="AM307"/>
      <c r="AN307"/>
      <c r="AO307"/>
      <c r="AP307"/>
      <c r="AQ307" s="221"/>
      <c r="AR307" s="206"/>
      <c r="AS307" s="206"/>
      <c r="AT307"/>
    </row>
    <row r="308" spans="2:46" x14ac:dyDescent="0.25">
      <c r="B308" s="190"/>
      <c r="AL308"/>
      <c r="AM308"/>
      <c r="AN308"/>
      <c r="AO308"/>
      <c r="AP308"/>
      <c r="AQ308" s="221"/>
      <c r="AR308" s="206"/>
      <c r="AS308" s="206"/>
      <c r="AT308"/>
    </row>
    <row r="309" spans="2:46" x14ac:dyDescent="0.25">
      <c r="B309" s="190"/>
      <c r="AL309"/>
      <c r="AM309"/>
      <c r="AN309"/>
      <c r="AO309"/>
      <c r="AP309"/>
      <c r="AQ309" s="221"/>
      <c r="AR309" s="206"/>
      <c r="AS309" s="206"/>
      <c r="AT309"/>
    </row>
    <row r="310" spans="2:46" x14ac:dyDescent="0.25">
      <c r="B310" s="190"/>
      <c r="AL310"/>
      <c r="AM310"/>
      <c r="AN310"/>
      <c r="AO310"/>
      <c r="AP310"/>
      <c r="AQ310" s="221"/>
      <c r="AR310" s="206"/>
      <c r="AS310" s="206"/>
      <c r="AT310"/>
    </row>
    <row r="311" spans="2:46" x14ac:dyDescent="0.25">
      <c r="B311" s="190"/>
      <c r="AL311"/>
      <c r="AM311"/>
      <c r="AN311"/>
      <c r="AO311"/>
      <c r="AP311"/>
      <c r="AQ311" s="221"/>
      <c r="AR311" s="206"/>
      <c r="AS311" s="206"/>
      <c r="AT311"/>
    </row>
    <row r="312" spans="2:46" x14ac:dyDescent="0.25">
      <c r="B312" s="190"/>
      <c r="AL312"/>
      <c r="AM312"/>
      <c r="AN312"/>
      <c r="AO312"/>
      <c r="AP312"/>
      <c r="AQ312" s="221"/>
      <c r="AR312" s="206"/>
      <c r="AS312" s="206"/>
      <c r="AT312"/>
    </row>
    <row r="313" spans="2:46" x14ac:dyDescent="0.25">
      <c r="B313" s="190"/>
      <c r="AL313"/>
      <c r="AM313"/>
      <c r="AN313"/>
      <c r="AO313"/>
      <c r="AP313"/>
      <c r="AQ313" s="221"/>
      <c r="AR313" s="206"/>
      <c r="AS313" s="206"/>
      <c r="AT313"/>
    </row>
    <row r="314" spans="2:46" x14ac:dyDescent="0.25">
      <c r="B314" s="190"/>
      <c r="AL314"/>
      <c r="AM314"/>
      <c r="AN314"/>
      <c r="AO314"/>
      <c r="AP314"/>
      <c r="AQ314" s="221"/>
      <c r="AR314" s="206"/>
      <c r="AS314" s="206"/>
      <c r="AT314"/>
    </row>
    <row r="315" spans="2:46" x14ac:dyDescent="0.25">
      <c r="B315" s="190"/>
      <c r="AL315"/>
      <c r="AM315"/>
      <c r="AN315"/>
      <c r="AO315"/>
      <c r="AP315"/>
      <c r="AQ315" s="221"/>
      <c r="AR315" s="206"/>
      <c r="AS315" s="206"/>
      <c r="AT315"/>
    </row>
    <row r="316" spans="2:46" x14ac:dyDescent="0.25">
      <c r="B316" s="190"/>
      <c r="AL316"/>
      <c r="AM316"/>
      <c r="AN316"/>
      <c r="AO316"/>
      <c r="AP316"/>
      <c r="AQ316" s="221"/>
      <c r="AR316" s="206"/>
      <c r="AS316" s="206"/>
      <c r="AT316"/>
    </row>
    <row r="317" spans="2:46" x14ac:dyDescent="0.25">
      <c r="B317" s="190"/>
      <c r="AL317"/>
      <c r="AM317"/>
      <c r="AN317"/>
      <c r="AO317"/>
      <c r="AP317"/>
      <c r="AQ317" s="221"/>
      <c r="AR317" s="206"/>
      <c r="AS317" s="206"/>
      <c r="AT317"/>
    </row>
    <row r="318" spans="2:46" x14ac:dyDescent="0.25">
      <c r="B318" s="190"/>
      <c r="AL318"/>
      <c r="AM318"/>
      <c r="AN318"/>
      <c r="AO318"/>
      <c r="AP318"/>
      <c r="AQ318" s="221"/>
      <c r="AR318" s="206"/>
      <c r="AS318" s="206"/>
      <c r="AT318"/>
    </row>
    <row r="319" spans="2:46" x14ac:dyDescent="0.25">
      <c r="B319" s="190"/>
      <c r="AL319"/>
      <c r="AM319"/>
      <c r="AN319"/>
      <c r="AO319"/>
      <c r="AP319"/>
      <c r="AQ319" s="221"/>
      <c r="AR319" s="206"/>
      <c r="AS319" s="206"/>
      <c r="AT319"/>
    </row>
    <row r="320" spans="2:46" x14ac:dyDescent="0.25">
      <c r="B320" s="190"/>
      <c r="AL320"/>
      <c r="AM320"/>
      <c r="AN320"/>
      <c r="AO320"/>
      <c r="AP320"/>
      <c r="AQ320" s="221"/>
      <c r="AR320" s="206"/>
      <c r="AS320" s="206"/>
      <c r="AT320"/>
    </row>
    <row r="321" spans="2:46" x14ac:dyDescent="0.25">
      <c r="B321" s="190"/>
      <c r="AL321"/>
      <c r="AM321"/>
      <c r="AN321"/>
      <c r="AO321"/>
      <c r="AP321"/>
      <c r="AQ321" s="221"/>
      <c r="AR321" s="206"/>
      <c r="AS321" s="206"/>
      <c r="AT321"/>
    </row>
    <row r="322" spans="2:46" x14ac:dyDescent="0.25">
      <c r="B322" s="190"/>
      <c r="AL322"/>
      <c r="AM322"/>
      <c r="AN322"/>
      <c r="AO322"/>
      <c r="AP322"/>
      <c r="AQ322" s="221"/>
      <c r="AR322" s="206"/>
      <c r="AS322" s="206"/>
      <c r="AT322"/>
    </row>
    <row r="323" spans="2:46" x14ac:dyDescent="0.25">
      <c r="B323" s="190"/>
      <c r="AL323"/>
      <c r="AM323"/>
      <c r="AN323"/>
      <c r="AO323"/>
      <c r="AP323"/>
      <c r="AQ323" s="221"/>
      <c r="AR323" s="206"/>
      <c r="AS323" s="206"/>
      <c r="AT323"/>
    </row>
    <row r="324" spans="2:46" x14ac:dyDescent="0.25">
      <c r="B324" s="190"/>
      <c r="AL324"/>
      <c r="AM324"/>
      <c r="AN324"/>
      <c r="AO324"/>
      <c r="AP324"/>
      <c r="AQ324" s="221"/>
      <c r="AR324" s="206"/>
      <c r="AS324" s="206"/>
      <c r="AT324"/>
    </row>
    <row r="325" spans="2:46" x14ac:dyDescent="0.25">
      <c r="B325" s="190"/>
      <c r="AL325"/>
      <c r="AM325"/>
      <c r="AN325"/>
      <c r="AO325"/>
      <c r="AP325"/>
      <c r="AQ325" s="221"/>
      <c r="AR325" s="206"/>
      <c r="AS325" s="206"/>
      <c r="AT325"/>
    </row>
    <row r="326" spans="2:46" x14ac:dyDescent="0.25">
      <c r="B326" s="190"/>
      <c r="AL326"/>
      <c r="AM326"/>
      <c r="AN326"/>
      <c r="AO326"/>
      <c r="AP326"/>
      <c r="AQ326" s="221"/>
      <c r="AR326" s="206"/>
      <c r="AS326" s="206"/>
      <c r="AT326"/>
    </row>
    <row r="327" spans="2:46" x14ac:dyDescent="0.25">
      <c r="B327" s="190"/>
      <c r="AL327"/>
      <c r="AM327"/>
      <c r="AN327"/>
      <c r="AO327"/>
      <c r="AP327"/>
      <c r="AQ327" s="221"/>
      <c r="AR327" s="206"/>
      <c r="AS327" s="206"/>
      <c r="AT327"/>
    </row>
    <row r="328" spans="2:46" x14ac:dyDescent="0.25">
      <c r="B328" s="190"/>
      <c r="AL328"/>
      <c r="AM328"/>
      <c r="AN328"/>
      <c r="AO328"/>
      <c r="AP328"/>
      <c r="AQ328" s="221"/>
      <c r="AR328" s="206"/>
      <c r="AS328" s="206"/>
      <c r="AT328"/>
    </row>
    <row r="329" spans="2:46" x14ac:dyDescent="0.25">
      <c r="B329" s="190"/>
      <c r="AL329"/>
      <c r="AM329"/>
      <c r="AN329"/>
      <c r="AO329"/>
      <c r="AP329"/>
      <c r="AQ329" s="221"/>
      <c r="AR329" s="206"/>
      <c r="AS329" s="206"/>
      <c r="AT329"/>
    </row>
    <row r="330" spans="2:46" x14ac:dyDescent="0.25">
      <c r="B330" s="190"/>
      <c r="AL330"/>
      <c r="AM330"/>
      <c r="AN330"/>
      <c r="AO330"/>
      <c r="AP330"/>
      <c r="AQ330" s="221"/>
      <c r="AR330" s="206"/>
      <c r="AS330" s="206"/>
      <c r="AT330"/>
    </row>
    <row r="331" spans="2:46" x14ac:dyDescent="0.25">
      <c r="B331" s="190"/>
      <c r="AL331"/>
      <c r="AM331"/>
      <c r="AN331"/>
      <c r="AO331"/>
      <c r="AP331"/>
      <c r="AQ331" s="221"/>
      <c r="AR331" s="206"/>
      <c r="AS331" s="206"/>
      <c r="AT331"/>
    </row>
    <row r="332" spans="2:46" x14ac:dyDescent="0.25">
      <c r="B332" s="190"/>
      <c r="AL332"/>
      <c r="AM332"/>
      <c r="AN332"/>
      <c r="AO332"/>
      <c r="AP332"/>
      <c r="AQ332" s="221"/>
      <c r="AR332" s="206"/>
      <c r="AS332" s="206"/>
      <c r="AT332"/>
    </row>
    <row r="333" spans="2:46" x14ac:dyDescent="0.25">
      <c r="B333" s="190"/>
      <c r="AL333"/>
      <c r="AM333"/>
      <c r="AN333"/>
      <c r="AO333"/>
      <c r="AP333"/>
      <c r="AQ333" s="221"/>
      <c r="AR333" s="206"/>
      <c r="AS333" s="206"/>
      <c r="AT333"/>
    </row>
    <row r="334" spans="2:46" x14ac:dyDescent="0.25">
      <c r="B334" s="190"/>
      <c r="AL334"/>
      <c r="AM334"/>
      <c r="AN334"/>
      <c r="AO334"/>
      <c r="AP334"/>
      <c r="AQ334" s="221"/>
      <c r="AR334" s="206"/>
      <c r="AS334" s="206"/>
      <c r="AT334"/>
    </row>
    <row r="335" spans="2:46" x14ac:dyDescent="0.25">
      <c r="B335" s="190"/>
      <c r="AL335"/>
      <c r="AM335"/>
      <c r="AN335"/>
      <c r="AO335"/>
      <c r="AP335"/>
      <c r="AQ335" s="221"/>
      <c r="AR335" s="206"/>
      <c r="AS335" s="206"/>
      <c r="AT335"/>
    </row>
    <row r="336" spans="2:46" x14ac:dyDescent="0.25">
      <c r="B336" s="190"/>
      <c r="AL336"/>
      <c r="AM336"/>
      <c r="AN336"/>
      <c r="AO336"/>
      <c r="AP336"/>
      <c r="AQ336" s="221"/>
      <c r="AR336" s="206"/>
      <c r="AS336" s="206"/>
      <c r="AT336"/>
    </row>
    <row r="337" spans="2:46" x14ac:dyDescent="0.25">
      <c r="B337" s="190"/>
      <c r="AL337"/>
      <c r="AM337"/>
      <c r="AN337"/>
      <c r="AO337"/>
      <c r="AP337"/>
      <c r="AQ337" s="221"/>
      <c r="AR337" s="206"/>
      <c r="AS337" s="206"/>
      <c r="AT337"/>
    </row>
    <row r="338" spans="2:46" x14ac:dyDescent="0.25">
      <c r="B338" s="190"/>
      <c r="AL338"/>
      <c r="AM338"/>
      <c r="AN338"/>
      <c r="AO338"/>
      <c r="AP338"/>
      <c r="AQ338" s="221"/>
      <c r="AR338" s="206"/>
      <c r="AS338" s="206"/>
      <c r="AT338"/>
    </row>
    <row r="339" spans="2:46" x14ac:dyDescent="0.25">
      <c r="B339" s="190"/>
      <c r="AL339"/>
      <c r="AM339"/>
      <c r="AN339"/>
      <c r="AO339"/>
      <c r="AP339"/>
      <c r="AQ339" s="221"/>
      <c r="AR339" s="206"/>
      <c r="AS339" s="206"/>
      <c r="AT339"/>
    </row>
    <row r="340" spans="2:46" x14ac:dyDescent="0.25">
      <c r="B340" s="190"/>
      <c r="AL340"/>
      <c r="AM340"/>
      <c r="AN340"/>
      <c r="AO340"/>
      <c r="AP340"/>
      <c r="AQ340" s="221"/>
      <c r="AR340" s="206"/>
      <c r="AS340" s="206"/>
      <c r="AT340"/>
    </row>
    <row r="341" spans="2:46" x14ac:dyDescent="0.25">
      <c r="B341" s="190"/>
      <c r="AL341"/>
      <c r="AM341"/>
      <c r="AN341"/>
      <c r="AO341"/>
      <c r="AP341"/>
      <c r="AQ341" s="221"/>
      <c r="AR341" s="206"/>
      <c r="AS341" s="206"/>
      <c r="AT341"/>
    </row>
    <row r="342" spans="2:46" x14ac:dyDescent="0.25">
      <c r="B342" s="190"/>
      <c r="AL342"/>
      <c r="AM342"/>
      <c r="AN342"/>
      <c r="AO342"/>
      <c r="AP342"/>
      <c r="AQ342" s="221"/>
      <c r="AR342" s="206"/>
      <c r="AS342" s="206"/>
      <c r="AT342"/>
    </row>
    <row r="343" spans="2:46" x14ac:dyDescent="0.25">
      <c r="B343" s="190"/>
      <c r="AL343"/>
      <c r="AM343"/>
      <c r="AN343"/>
      <c r="AO343"/>
      <c r="AP343"/>
      <c r="AQ343" s="221"/>
      <c r="AR343" s="206"/>
      <c r="AS343" s="206"/>
      <c r="AT343"/>
    </row>
    <row r="344" spans="2:46" x14ac:dyDescent="0.25">
      <c r="B344" s="190"/>
      <c r="AL344"/>
      <c r="AM344"/>
      <c r="AN344"/>
      <c r="AO344"/>
      <c r="AP344"/>
      <c r="AQ344" s="221"/>
      <c r="AR344" s="206"/>
      <c r="AS344" s="206"/>
      <c r="AT344"/>
    </row>
    <row r="345" spans="2:46" x14ac:dyDescent="0.25">
      <c r="B345" s="190"/>
      <c r="AL345"/>
      <c r="AM345"/>
      <c r="AN345"/>
      <c r="AO345"/>
      <c r="AP345"/>
      <c r="AQ345" s="221"/>
      <c r="AR345" s="206"/>
      <c r="AS345" s="206"/>
      <c r="AT345"/>
    </row>
    <row r="346" spans="2:46" x14ac:dyDescent="0.25">
      <c r="B346" s="190"/>
      <c r="AL346"/>
      <c r="AM346"/>
      <c r="AN346"/>
      <c r="AO346"/>
      <c r="AP346"/>
      <c r="AQ346" s="221"/>
      <c r="AR346" s="206"/>
      <c r="AS346" s="206"/>
      <c r="AT346"/>
    </row>
    <row r="347" spans="2:46" x14ac:dyDescent="0.25">
      <c r="B347" s="190"/>
      <c r="AL347"/>
      <c r="AM347"/>
      <c r="AN347"/>
      <c r="AO347"/>
      <c r="AP347"/>
      <c r="AQ347" s="221"/>
      <c r="AR347" s="206"/>
      <c r="AS347" s="206"/>
      <c r="AT347"/>
    </row>
    <row r="348" spans="2:46" x14ac:dyDescent="0.25">
      <c r="B348" s="190"/>
      <c r="AL348"/>
      <c r="AM348"/>
      <c r="AN348"/>
      <c r="AO348"/>
      <c r="AP348"/>
      <c r="AQ348" s="221"/>
      <c r="AR348" s="206"/>
      <c r="AS348" s="206"/>
      <c r="AT348"/>
    </row>
    <row r="349" spans="2:46" x14ac:dyDescent="0.25">
      <c r="B349" s="190"/>
      <c r="AL349"/>
      <c r="AM349"/>
      <c r="AN349"/>
      <c r="AO349"/>
      <c r="AP349"/>
      <c r="AQ349" s="221"/>
      <c r="AR349" s="206"/>
      <c r="AS349" s="206"/>
      <c r="AT349"/>
    </row>
    <row r="350" spans="2:46" x14ac:dyDescent="0.25">
      <c r="B350" s="190"/>
      <c r="AL350"/>
      <c r="AM350"/>
      <c r="AN350"/>
      <c r="AO350"/>
      <c r="AP350"/>
      <c r="AQ350" s="221"/>
      <c r="AR350" s="206"/>
      <c r="AS350" s="206"/>
      <c r="AT350"/>
    </row>
    <row r="351" spans="2:46" x14ac:dyDescent="0.25">
      <c r="B351" s="190"/>
      <c r="AL351"/>
      <c r="AM351"/>
      <c r="AN351"/>
      <c r="AO351"/>
      <c r="AP351"/>
      <c r="AQ351" s="221"/>
      <c r="AR351" s="206"/>
      <c r="AS351" s="206"/>
      <c r="AT351"/>
    </row>
    <row r="352" spans="2:46" x14ac:dyDescent="0.25">
      <c r="B352" s="190"/>
      <c r="AL352"/>
      <c r="AM352"/>
      <c r="AN352"/>
      <c r="AO352"/>
      <c r="AP352"/>
      <c r="AQ352" s="221"/>
      <c r="AR352" s="206"/>
      <c r="AS352" s="206"/>
      <c r="AT352"/>
    </row>
    <row r="353" spans="2:46" x14ac:dyDescent="0.25">
      <c r="B353" s="190"/>
      <c r="AL353"/>
      <c r="AM353"/>
      <c r="AN353"/>
      <c r="AO353"/>
      <c r="AP353"/>
      <c r="AQ353" s="221"/>
      <c r="AR353" s="206"/>
      <c r="AS353" s="206"/>
      <c r="AT353"/>
    </row>
    <row r="354" spans="2:46" x14ac:dyDescent="0.25">
      <c r="B354" s="190"/>
      <c r="AL354"/>
      <c r="AM354"/>
      <c r="AN354"/>
      <c r="AO354"/>
      <c r="AP354"/>
      <c r="AQ354" s="221"/>
      <c r="AR354" s="206"/>
      <c r="AS354" s="206"/>
      <c r="AT354"/>
    </row>
    <row r="355" spans="2:46" x14ac:dyDescent="0.25">
      <c r="B355" s="190"/>
      <c r="AL355"/>
      <c r="AM355"/>
      <c r="AN355"/>
      <c r="AO355"/>
      <c r="AP355"/>
      <c r="AQ355" s="221"/>
      <c r="AR355" s="206"/>
      <c r="AS355" s="206"/>
      <c r="AT355"/>
    </row>
    <row r="356" spans="2:46" x14ac:dyDescent="0.25">
      <c r="B356" s="190"/>
      <c r="AL356"/>
      <c r="AM356"/>
      <c r="AN356"/>
      <c r="AO356"/>
      <c r="AP356"/>
      <c r="AQ356" s="221"/>
      <c r="AR356" s="206"/>
      <c r="AS356" s="206"/>
      <c r="AT356"/>
    </row>
    <row r="357" spans="2:46" x14ac:dyDescent="0.25">
      <c r="B357" s="190"/>
      <c r="AL357"/>
      <c r="AM357"/>
      <c r="AN357"/>
      <c r="AO357"/>
      <c r="AP357"/>
      <c r="AQ357" s="221"/>
      <c r="AR357" s="206"/>
      <c r="AS357" s="206"/>
      <c r="AT357"/>
    </row>
    <row r="358" spans="2:46" x14ac:dyDescent="0.25">
      <c r="B358" s="190"/>
      <c r="AL358"/>
      <c r="AM358"/>
      <c r="AN358"/>
      <c r="AO358"/>
      <c r="AP358"/>
      <c r="AQ358" s="221"/>
      <c r="AR358" s="206"/>
      <c r="AS358" s="206"/>
      <c r="AT358"/>
    </row>
    <row r="359" spans="2:46" x14ac:dyDescent="0.25">
      <c r="B359" s="190"/>
      <c r="AL359"/>
      <c r="AM359"/>
      <c r="AN359"/>
      <c r="AO359"/>
      <c r="AP359"/>
      <c r="AQ359" s="221"/>
      <c r="AR359" s="206"/>
      <c r="AS359" s="206"/>
      <c r="AT359"/>
    </row>
    <row r="360" spans="2:46" x14ac:dyDescent="0.25">
      <c r="B360" s="190"/>
      <c r="AL360"/>
      <c r="AM360"/>
      <c r="AN360"/>
      <c r="AO360"/>
      <c r="AP360"/>
      <c r="AQ360" s="221"/>
      <c r="AR360" s="206"/>
      <c r="AS360" s="206"/>
      <c r="AT360"/>
    </row>
    <row r="361" spans="2:46" x14ac:dyDescent="0.25">
      <c r="B361" s="190"/>
      <c r="AL361"/>
      <c r="AM361"/>
      <c r="AN361"/>
      <c r="AO361"/>
      <c r="AP361"/>
      <c r="AQ361" s="221"/>
      <c r="AR361" s="206"/>
      <c r="AS361" s="206"/>
      <c r="AT361"/>
    </row>
    <row r="362" spans="2:46" x14ac:dyDescent="0.25">
      <c r="B362" s="190"/>
      <c r="AL362"/>
      <c r="AM362"/>
      <c r="AN362"/>
      <c r="AO362"/>
      <c r="AP362"/>
      <c r="AQ362" s="221"/>
      <c r="AR362" s="206"/>
      <c r="AS362" s="206"/>
      <c r="AT362"/>
    </row>
    <row r="363" spans="2:46" x14ac:dyDescent="0.25">
      <c r="B363" s="190"/>
      <c r="AL363"/>
      <c r="AM363"/>
      <c r="AN363"/>
      <c r="AO363"/>
      <c r="AP363"/>
      <c r="AQ363" s="221"/>
      <c r="AR363" s="206"/>
      <c r="AS363" s="206"/>
      <c r="AT363"/>
    </row>
    <row r="364" spans="2:46" x14ac:dyDescent="0.25">
      <c r="B364" s="190"/>
      <c r="AL364"/>
      <c r="AM364"/>
      <c r="AN364"/>
      <c r="AO364"/>
      <c r="AP364"/>
      <c r="AQ364" s="221"/>
      <c r="AR364" s="206"/>
      <c r="AS364" s="206"/>
      <c r="AT364"/>
    </row>
    <row r="365" spans="2:46" x14ac:dyDescent="0.25">
      <c r="B365" s="190"/>
      <c r="AL365"/>
      <c r="AM365"/>
      <c r="AN365"/>
      <c r="AO365"/>
      <c r="AP365"/>
      <c r="AQ365" s="221"/>
      <c r="AR365" s="206"/>
      <c r="AS365" s="206"/>
      <c r="AT365"/>
    </row>
    <row r="366" spans="2:46" x14ac:dyDescent="0.25">
      <c r="B366" s="190"/>
      <c r="AL366"/>
      <c r="AM366"/>
      <c r="AN366"/>
      <c r="AO366"/>
      <c r="AP366"/>
      <c r="AQ366" s="221"/>
      <c r="AR366" s="206"/>
      <c r="AS366" s="206"/>
      <c r="AT366"/>
    </row>
    <row r="367" spans="2:46" x14ac:dyDescent="0.25">
      <c r="B367" s="190"/>
      <c r="AL367"/>
      <c r="AM367"/>
      <c r="AN367"/>
      <c r="AO367"/>
      <c r="AP367"/>
      <c r="AQ367" s="221"/>
      <c r="AR367" s="206"/>
      <c r="AS367" s="206"/>
      <c r="AT367"/>
    </row>
    <row r="368" spans="2:46" x14ac:dyDescent="0.25">
      <c r="B368" s="190"/>
      <c r="AL368"/>
      <c r="AM368"/>
      <c r="AN368"/>
      <c r="AO368"/>
      <c r="AP368"/>
      <c r="AQ368" s="221"/>
      <c r="AR368" s="206"/>
      <c r="AS368" s="206"/>
      <c r="AT368"/>
    </row>
    <row r="369" spans="2:46" x14ac:dyDescent="0.25">
      <c r="B369" s="190"/>
      <c r="AL369"/>
      <c r="AM369"/>
      <c r="AN369"/>
      <c r="AO369"/>
      <c r="AP369"/>
      <c r="AQ369" s="221"/>
      <c r="AR369" s="206"/>
      <c r="AS369" s="206"/>
      <c r="AT369"/>
    </row>
    <row r="370" spans="2:46" x14ac:dyDescent="0.25">
      <c r="B370" s="190"/>
      <c r="AL370"/>
      <c r="AM370"/>
      <c r="AN370"/>
      <c r="AO370"/>
      <c r="AP370"/>
      <c r="AQ370" s="221"/>
      <c r="AR370" s="206"/>
      <c r="AS370" s="206"/>
      <c r="AT370"/>
    </row>
    <row r="371" spans="2:46" x14ac:dyDescent="0.25">
      <c r="B371" s="190"/>
      <c r="AL371"/>
      <c r="AM371"/>
      <c r="AN371"/>
      <c r="AO371"/>
      <c r="AP371"/>
      <c r="AQ371" s="221"/>
      <c r="AR371" s="206"/>
      <c r="AS371" s="206"/>
      <c r="AT371"/>
    </row>
    <row r="372" spans="2:46" x14ac:dyDescent="0.25">
      <c r="B372" s="190"/>
      <c r="AL372"/>
      <c r="AM372"/>
      <c r="AN372"/>
      <c r="AO372"/>
      <c r="AP372"/>
      <c r="AQ372" s="221"/>
      <c r="AR372" s="206"/>
      <c r="AS372" s="206"/>
      <c r="AT372"/>
    </row>
    <row r="373" spans="2:46" x14ac:dyDescent="0.25">
      <c r="B373" s="190"/>
      <c r="AL373"/>
      <c r="AM373"/>
      <c r="AN373"/>
      <c r="AO373"/>
      <c r="AP373"/>
      <c r="AQ373" s="221"/>
      <c r="AR373" s="206"/>
      <c r="AS373" s="206"/>
      <c r="AT373"/>
    </row>
    <row r="374" spans="2:46" x14ac:dyDescent="0.25">
      <c r="B374" s="190"/>
      <c r="AL374"/>
      <c r="AM374"/>
      <c r="AN374"/>
      <c r="AO374"/>
      <c r="AP374"/>
      <c r="AQ374" s="221"/>
      <c r="AR374" s="206"/>
      <c r="AS374" s="206"/>
      <c r="AT374"/>
    </row>
    <row r="375" spans="2:46" x14ac:dyDescent="0.25">
      <c r="B375" s="190"/>
      <c r="AL375"/>
      <c r="AM375"/>
      <c r="AN375"/>
      <c r="AO375"/>
      <c r="AP375"/>
      <c r="AQ375" s="221"/>
      <c r="AR375" s="206"/>
      <c r="AS375" s="206"/>
      <c r="AT375"/>
    </row>
    <row r="376" spans="2:46" x14ac:dyDescent="0.25">
      <c r="B376" s="190"/>
      <c r="AL376"/>
      <c r="AM376"/>
      <c r="AN376"/>
      <c r="AO376"/>
      <c r="AP376"/>
      <c r="AQ376" s="221"/>
      <c r="AR376" s="206"/>
      <c r="AS376" s="206"/>
      <c r="AT376"/>
    </row>
    <row r="377" spans="2:46" x14ac:dyDescent="0.25">
      <c r="B377" s="190"/>
      <c r="AL377"/>
      <c r="AM377"/>
      <c r="AN377"/>
      <c r="AO377"/>
      <c r="AP377"/>
      <c r="AQ377" s="221"/>
      <c r="AR377" s="206"/>
      <c r="AS377" s="206"/>
      <c r="AT377"/>
    </row>
    <row r="378" spans="2:46" x14ac:dyDescent="0.25">
      <c r="B378" s="190"/>
      <c r="AL378"/>
      <c r="AM378"/>
      <c r="AN378"/>
      <c r="AO378"/>
      <c r="AP378"/>
      <c r="AQ378" s="221"/>
      <c r="AR378" s="206"/>
      <c r="AS378" s="206"/>
      <c r="AT378"/>
    </row>
    <row r="379" spans="2:46" x14ac:dyDescent="0.25">
      <c r="B379" s="190"/>
      <c r="AL379"/>
      <c r="AM379"/>
      <c r="AN379"/>
      <c r="AO379"/>
      <c r="AP379"/>
      <c r="AQ379" s="221"/>
      <c r="AR379" s="206"/>
      <c r="AS379" s="206"/>
      <c r="AT379"/>
    </row>
    <row r="380" spans="2:46" x14ac:dyDescent="0.25">
      <c r="B380" s="190"/>
      <c r="AL380"/>
      <c r="AM380"/>
      <c r="AN380"/>
      <c r="AO380"/>
      <c r="AP380"/>
      <c r="AQ380" s="221"/>
      <c r="AR380" s="206"/>
      <c r="AS380" s="206"/>
      <c r="AT380"/>
    </row>
    <row r="381" spans="2:46" x14ac:dyDescent="0.25">
      <c r="B381" s="190"/>
      <c r="AL381"/>
      <c r="AM381"/>
      <c r="AN381"/>
      <c r="AO381"/>
      <c r="AP381"/>
      <c r="AQ381" s="221"/>
      <c r="AR381" s="206"/>
      <c r="AS381" s="206"/>
      <c r="AT381"/>
    </row>
    <row r="382" spans="2:46" x14ac:dyDescent="0.25">
      <c r="B382" s="190"/>
      <c r="AL382"/>
      <c r="AM382"/>
      <c r="AN382"/>
      <c r="AO382"/>
      <c r="AP382"/>
      <c r="AQ382" s="221"/>
      <c r="AR382" s="206"/>
      <c r="AS382" s="206"/>
      <c r="AT382"/>
    </row>
    <row r="383" spans="2:46" x14ac:dyDescent="0.25">
      <c r="B383" s="190"/>
      <c r="AL383"/>
      <c r="AM383"/>
      <c r="AN383"/>
      <c r="AO383"/>
      <c r="AP383"/>
      <c r="AQ383" s="221"/>
      <c r="AR383" s="206"/>
      <c r="AS383" s="206"/>
      <c r="AT383"/>
    </row>
    <row r="384" spans="2:46" x14ac:dyDescent="0.25">
      <c r="B384" s="190"/>
      <c r="AL384"/>
      <c r="AM384"/>
      <c r="AN384"/>
      <c r="AO384"/>
      <c r="AP384"/>
      <c r="AQ384" s="221"/>
      <c r="AR384" s="206"/>
      <c r="AS384" s="206"/>
      <c r="AT384"/>
    </row>
    <row r="385" spans="2:46" x14ac:dyDescent="0.25">
      <c r="B385" s="190"/>
      <c r="AL385"/>
      <c r="AM385"/>
      <c r="AN385"/>
      <c r="AO385"/>
      <c r="AP385"/>
      <c r="AQ385" s="221"/>
      <c r="AR385" s="206"/>
      <c r="AS385" s="206"/>
      <c r="AT385"/>
    </row>
    <row r="386" spans="2:46" x14ac:dyDescent="0.25">
      <c r="B386" s="190"/>
      <c r="AL386"/>
      <c r="AM386"/>
      <c r="AN386"/>
      <c r="AO386"/>
      <c r="AP386"/>
      <c r="AQ386" s="221"/>
      <c r="AR386" s="206"/>
      <c r="AS386" s="206"/>
      <c r="AT386"/>
    </row>
    <row r="387" spans="2:46" x14ac:dyDescent="0.25">
      <c r="B387" s="190"/>
      <c r="AL387"/>
      <c r="AM387"/>
      <c r="AN387"/>
      <c r="AO387"/>
      <c r="AP387"/>
      <c r="AQ387" s="221"/>
      <c r="AR387" s="206"/>
      <c r="AS387" s="206"/>
      <c r="AT387"/>
    </row>
    <row r="388" spans="2:46" x14ac:dyDescent="0.25">
      <c r="B388" s="190"/>
      <c r="AL388"/>
      <c r="AM388"/>
      <c r="AN388"/>
      <c r="AO388"/>
      <c r="AP388"/>
      <c r="AQ388" s="221"/>
      <c r="AR388" s="206"/>
      <c r="AS388" s="206"/>
      <c r="AT388"/>
    </row>
    <row r="389" spans="2:46" x14ac:dyDescent="0.25">
      <c r="B389" s="190"/>
      <c r="AL389"/>
      <c r="AM389"/>
      <c r="AN389"/>
      <c r="AO389"/>
      <c r="AP389"/>
      <c r="AQ389" s="221"/>
      <c r="AR389" s="206"/>
      <c r="AS389" s="206"/>
      <c r="AT389"/>
    </row>
    <row r="390" spans="2:46" x14ac:dyDescent="0.25">
      <c r="B390" s="190"/>
      <c r="AL390"/>
      <c r="AM390"/>
      <c r="AN390"/>
      <c r="AO390"/>
      <c r="AP390"/>
      <c r="AQ390" s="221"/>
      <c r="AR390" s="206"/>
      <c r="AS390" s="206"/>
      <c r="AT390"/>
    </row>
    <row r="391" spans="2:46" x14ac:dyDescent="0.25">
      <c r="B391" s="190"/>
      <c r="AL391"/>
      <c r="AM391"/>
      <c r="AN391"/>
      <c r="AO391"/>
      <c r="AP391"/>
      <c r="AQ391" s="221"/>
      <c r="AR391" s="206"/>
      <c r="AS391" s="206"/>
      <c r="AT391"/>
    </row>
    <row r="392" spans="2:46" x14ac:dyDescent="0.25">
      <c r="B392" s="190"/>
      <c r="AL392"/>
      <c r="AM392"/>
      <c r="AN392"/>
      <c r="AO392"/>
      <c r="AP392"/>
      <c r="AQ392" s="221"/>
      <c r="AR392" s="206"/>
      <c r="AS392" s="206"/>
      <c r="AT392"/>
    </row>
    <row r="393" spans="2:46" x14ac:dyDescent="0.25">
      <c r="B393" s="190"/>
      <c r="AL393"/>
      <c r="AM393"/>
      <c r="AN393"/>
      <c r="AO393"/>
      <c r="AP393"/>
      <c r="AQ393" s="221"/>
      <c r="AR393" s="206"/>
      <c r="AS393" s="206"/>
      <c r="AT393"/>
    </row>
    <row r="394" spans="2:46" x14ac:dyDescent="0.25">
      <c r="B394" s="190"/>
      <c r="AL394"/>
      <c r="AM394"/>
      <c r="AN394"/>
      <c r="AO394"/>
      <c r="AP394"/>
      <c r="AQ394" s="221"/>
      <c r="AR394" s="206"/>
      <c r="AS394" s="206"/>
      <c r="AT394"/>
    </row>
    <row r="395" spans="2:46" x14ac:dyDescent="0.25">
      <c r="B395" s="190"/>
      <c r="AL395"/>
      <c r="AM395"/>
      <c r="AN395"/>
      <c r="AO395"/>
      <c r="AP395"/>
      <c r="AQ395" s="221"/>
      <c r="AR395" s="206"/>
      <c r="AS395" s="206"/>
      <c r="AT395"/>
    </row>
    <row r="396" spans="2:46" x14ac:dyDescent="0.25">
      <c r="B396" s="190"/>
      <c r="AL396"/>
      <c r="AM396"/>
      <c r="AN396"/>
      <c r="AO396"/>
      <c r="AP396"/>
      <c r="AQ396" s="221"/>
      <c r="AR396" s="206"/>
      <c r="AS396" s="206"/>
      <c r="AT396"/>
    </row>
    <row r="397" spans="2:46" x14ac:dyDescent="0.25">
      <c r="B397" s="190"/>
      <c r="AL397"/>
      <c r="AM397"/>
      <c r="AN397"/>
      <c r="AO397"/>
      <c r="AP397"/>
      <c r="AQ397" s="221"/>
      <c r="AR397" s="206"/>
      <c r="AS397" s="206"/>
      <c r="AT397"/>
    </row>
    <row r="398" spans="2:46" x14ac:dyDescent="0.25">
      <c r="B398" s="190"/>
      <c r="AL398"/>
      <c r="AM398"/>
      <c r="AN398"/>
      <c r="AO398"/>
      <c r="AP398"/>
      <c r="AQ398" s="221"/>
      <c r="AR398" s="206"/>
      <c r="AS398" s="206"/>
      <c r="AT398"/>
    </row>
    <row r="399" spans="2:46" x14ac:dyDescent="0.25">
      <c r="B399" s="190"/>
      <c r="AL399"/>
      <c r="AM399"/>
      <c r="AN399"/>
      <c r="AO399"/>
      <c r="AP399"/>
      <c r="AQ399" s="221"/>
      <c r="AR399" s="206"/>
      <c r="AS399" s="206"/>
      <c r="AT399"/>
    </row>
    <row r="400" spans="2:46" x14ac:dyDescent="0.25">
      <c r="B400" s="190"/>
      <c r="AL400"/>
      <c r="AM400"/>
      <c r="AN400"/>
      <c r="AO400"/>
      <c r="AP400"/>
      <c r="AQ400" s="221"/>
      <c r="AR400" s="206"/>
      <c r="AS400" s="206"/>
      <c r="AT400"/>
    </row>
    <row r="401" spans="2:46" x14ac:dyDescent="0.25">
      <c r="B401" s="190"/>
      <c r="AL401"/>
      <c r="AM401"/>
      <c r="AN401"/>
      <c r="AO401"/>
      <c r="AP401"/>
      <c r="AQ401" s="221"/>
      <c r="AR401" s="206"/>
      <c r="AS401" s="206"/>
      <c r="AT401"/>
    </row>
    <row r="402" spans="2:46" x14ac:dyDescent="0.25">
      <c r="B402" s="190"/>
      <c r="AL402"/>
      <c r="AM402"/>
      <c r="AN402"/>
      <c r="AO402"/>
      <c r="AP402"/>
      <c r="AQ402" s="221"/>
      <c r="AR402" s="206"/>
      <c r="AS402" s="206"/>
      <c r="AT402"/>
    </row>
    <row r="403" spans="2:46" x14ac:dyDescent="0.25">
      <c r="B403" s="190"/>
      <c r="AL403"/>
      <c r="AM403"/>
      <c r="AN403"/>
      <c r="AO403"/>
      <c r="AP403"/>
      <c r="AQ403" s="221"/>
      <c r="AR403" s="206"/>
      <c r="AS403" s="206"/>
      <c r="AT403"/>
    </row>
    <row r="404" spans="2:46" x14ac:dyDescent="0.25">
      <c r="B404" s="190"/>
      <c r="AL404"/>
      <c r="AM404"/>
      <c r="AN404"/>
      <c r="AO404"/>
      <c r="AP404"/>
      <c r="AQ404" s="221"/>
      <c r="AR404" s="206"/>
      <c r="AS404" s="206"/>
      <c r="AT404"/>
    </row>
    <row r="405" spans="2:46" x14ac:dyDescent="0.25">
      <c r="B405" s="190"/>
      <c r="AL405"/>
      <c r="AM405"/>
      <c r="AN405"/>
      <c r="AO405"/>
      <c r="AP405"/>
      <c r="AQ405" s="221"/>
      <c r="AR405" s="206"/>
      <c r="AS405" s="206"/>
      <c r="AT405"/>
    </row>
    <row r="406" spans="2:46" x14ac:dyDescent="0.25">
      <c r="B406" s="190"/>
      <c r="AL406"/>
      <c r="AM406"/>
      <c r="AN406"/>
      <c r="AO406"/>
      <c r="AP406"/>
      <c r="AQ406" s="221"/>
      <c r="AR406" s="206"/>
      <c r="AS406" s="206"/>
      <c r="AT406"/>
    </row>
    <row r="407" spans="2:46" x14ac:dyDescent="0.25">
      <c r="B407" s="190"/>
      <c r="AL407"/>
      <c r="AM407"/>
      <c r="AN407"/>
      <c r="AO407"/>
      <c r="AP407"/>
      <c r="AQ407" s="221"/>
      <c r="AR407" s="206"/>
      <c r="AS407" s="206"/>
      <c r="AT407"/>
    </row>
    <row r="408" spans="2:46" x14ac:dyDescent="0.25">
      <c r="B408" s="190"/>
      <c r="AL408"/>
      <c r="AM408"/>
      <c r="AN408"/>
      <c r="AO408"/>
      <c r="AP408"/>
      <c r="AQ408" s="221"/>
      <c r="AR408" s="206"/>
      <c r="AS408" s="206"/>
      <c r="AT408"/>
    </row>
    <row r="409" spans="2:46" x14ac:dyDescent="0.25">
      <c r="B409" s="190"/>
      <c r="AL409"/>
      <c r="AM409"/>
      <c r="AN409"/>
      <c r="AO409"/>
      <c r="AP409"/>
      <c r="AQ409" s="221"/>
      <c r="AR409" s="206"/>
      <c r="AS409" s="206"/>
      <c r="AT409"/>
    </row>
    <row r="410" spans="2:46" x14ac:dyDescent="0.25">
      <c r="B410" s="190"/>
      <c r="AL410"/>
      <c r="AM410"/>
      <c r="AN410"/>
      <c r="AO410"/>
      <c r="AP410"/>
      <c r="AQ410" s="221"/>
      <c r="AR410" s="206"/>
      <c r="AS410" s="206"/>
      <c r="AT410"/>
    </row>
    <row r="411" spans="2:46" x14ac:dyDescent="0.25">
      <c r="B411" s="190"/>
      <c r="AL411"/>
      <c r="AM411"/>
      <c r="AN411"/>
      <c r="AO411"/>
      <c r="AP411"/>
      <c r="AQ411" s="221"/>
      <c r="AR411" s="206"/>
      <c r="AS411" s="206"/>
      <c r="AT411"/>
    </row>
    <row r="412" spans="2:46" x14ac:dyDescent="0.25">
      <c r="B412" s="190"/>
      <c r="AL412"/>
      <c r="AM412"/>
      <c r="AN412"/>
      <c r="AO412"/>
      <c r="AP412"/>
      <c r="AQ412" s="221"/>
      <c r="AR412" s="206"/>
      <c r="AS412" s="206"/>
      <c r="AT412"/>
    </row>
    <row r="413" spans="2:46" x14ac:dyDescent="0.25">
      <c r="B413" s="190"/>
      <c r="AL413"/>
      <c r="AM413"/>
      <c r="AN413"/>
      <c r="AO413"/>
      <c r="AP413"/>
      <c r="AQ413" s="221"/>
      <c r="AR413" s="206"/>
      <c r="AS413" s="206"/>
      <c r="AT413"/>
    </row>
    <row r="414" spans="2:46" x14ac:dyDescent="0.25">
      <c r="B414" s="190"/>
      <c r="AL414"/>
      <c r="AM414"/>
      <c r="AN414"/>
      <c r="AO414"/>
      <c r="AP414"/>
      <c r="AQ414" s="221"/>
      <c r="AR414" s="206"/>
      <c r="AS414" s="206"/>
      <c r="AT414"/>
    </row>
    <row r="415" spans="2:46" x14ac:dyDescent="0.25">
      <c r="B415" s="190"/>
      <c r="AL415"/>
      <c r="AM415"/>
      <c r="AN415"/>
      <c r="AO415"/>
      <c r="AP415"/>
      <c r="AQ415" s="221"/>
      <c r="AR415" s="206"/>
      <c r="AS415" s="206"/>
      <c r="AT415"/>
    </row>
    <row r="416" spans="2:46" x14ac:dyDescent="0.25">
      <c r="B416" s="190"/>
      <c r="AL416"/>
      <c r="AM416"/>
      <c r="AN416"/>
      <c r="AO416"/>
      <c r="AP416"/>
      <c r="AQ416" s="221"/>
      <c r="AR416" s="206"/>
      <c r="AS416" s="206"/>
      <c r="AT416"/>
    </row>
    <row r="417" spans="2:46" x14ac:dyDescent="0.25">
      <c r="B417" s="190"/>
      <c r="AL417"/>
      <c r="AM417"/>
      <c r="AN417"/>
      <c r="AO417"/>
      <c r="AP417"/>
      <c r="AQ417" s="221"/>
      <c r="AR417" s="206"/>
      <c r="AS417" s="206"/>
      <c r="AT417"/>
    </row>
    <row r="418" spans="2:46" x14ac:dyDescent="0.25">
      <c r="B418" s="190"/>
      <c r="AL418"/>
      <c r="AM418"/>
      <c r="AN418"/>
      <c r="AO418"/>
      <c r="AP418"/>
      <c r="AQ418" s="221"/>
      <c r="AR418" s="206"/>
      <c r="AS418" s="206"/>
      <c r="AT418"/>
    </row>
    <row r="419" spans="2:46" x14ac:dyDescent="0.25">
      <c r="B419" s="190"/>
      <c r="AL419"/>
      <c r="AM419"/>
      <c r="AN419"/>
      <c r="AO419"/>
      <c r="AP419"/>
      <c r="AQ419" s="221"/>
      <c r="AR419" s="206"/>
      <c r="AS419" s="206"/>
      <c r="AT419"/>
    </row>
    <row r="420" spans="2:46" x14ac:dyDescent="0.25">
      <c r="B420" s="190"/>
      <c r="AL420"/>
      <c r="AM420"/>
      <c r="AN420"/>
      <c r="AO420"/>
      <c r="AP420"/>
      <c r="AQ420" s="221"/>
      <c r="AR420" s="206"/>
      <c r="AS420" s="206"/>
      <c r="AT420"/>
    </row>
    <row r="421" spans="2:46" x14ac:dyDescent="0.25">
      <c r="B421" s="190"/>
      <c r="AL421"/>
      <c r="AM421"/>
      <c r="AN421"/>
      <c r="AO421"/>
      <c r="AP421"/>
      <c r="AQ421" s="221"/>
      <c r="AR421" s="206"/>
      <c r="AS421" s="206"/>
      <c r="AT421"/>
    </row>
    <row r="422" spans="2:46" x14ac:dyDescent="0.25">
      <c r="B422" s="190"/>
      <c r="AL422"/>
      <c r="AM422"/>
      <c r="AN422"/>
      <c r="AO422"/>
      <c r="AP422"/>
      <c r="AQ422" s="221"/>
      <c r="AR422" s="206"/>
      <c r="AS422" s="206"/>
      <c r="AT422"/>
    </row>
    <row r="423" spans="2:46" x14ac:dyDescent="0.25">
      <c r="B423" s="190"/>
      <c r="AL423"/>
      <c r="AM423"/>
      <c r="AN423"/>
      <c r="AO423"/>
      <c r="AP423"/>
      <c r="AQ423" s="221"/>
      <c r="AR423" s="206"/>
      <c r="AS423" s="206"/>
      <c r="AT423"/>
    </row>
    <row r="424" spans="2:46" x14ac:dyDescent="0.25">
      <c r="B424" s="190"/>
      <c r="AL424"/>
      <c r="AM424"/>
      <c r="AN424"/>
      <c r="AO424"/>
      <c r="AP424"/>
      <c r="AQ424" s="221"/>
      <c r="AR424" s="206"/>
      <c r="AS424" s="206"/>
      <c r="AT424"/>
    </row>
    <row r="425" spans="2:46" x14ac:dyDescent="0.25">
      <c r="B425" s="190"/>
      <c r="AL425"/>
      <c r="AM425"/>
      <c r="AN425"/>
      <c r="AO425"/>
      <c r="AP425"/>
      <c r="AQ425" s="221"/>
      <c r="AR425" s="206"/>
      <c r="AS425" s="206"/>
      <c r="AT425"/>
    </row>
    <row r="426" spans="2:46" x14ac:dyDescent="0.25">
      <c r="B426" s="190"/>
      <c r="AL426"/>
      <c r="AM426"/>
      <c r="AN426"/>
      <c r="AO426"/>
      <c r="AP426"/>
      <c r="AQ426" s="221"/>
      <c r="AR426" s="206"/>
      <c r="AS426" s="206"/>
      <c r="AT426"/>
    </row>
    <row r="427" spans="2:46" x14ac:dyDescent="0.25">
      <c r="B427" s="190"/>
      <c r="AL427"/>
      <c r="AM427"/>
      <c r="AN427"/>
      <c r="AO427"/>
      <c r="AP427"/>
      <c r="AQ427" s="221"/>
      <c r="AR427" s="206"/>
      <c r="AS427" s="206"/>
      <c r="AT427"/>
    </row>
    <row r="428" spans="2:46" x14ac:dyDescent="0.25">
      <c r="B428" s="190"/>
      <c r="AL428"/>
      <c r="AM428"/>
      <c r="AN428"/>
      <c r="AO428"/>
      <c r="AP428"/>
      <c r="AQ428" s="221"/>
      <c r="AR428" s="206"/>
      <c r="AS428" s="206"/>
      <c r="AT428"/>
    </row>
    <row r="429" spans="2:46" x14ac:dyDescent="0.25">
      <c r="B429" s="190"/>
      <c r="AL429"/>
      <c r="AM429"/>
      <c r="AN429"/>
      <c r="AO429"/>
      <c r="AP429"/>
      <c r="AQ429" s="221"/>
      <c r="AR429" s="206"/>
      <c r="AS429" s="206"/>
      <c r="AT429"/>
    </row>
    <row r="430" spans="2:46" x14ac:dyDescent="0.25">
      <c r="B430" s="190"/>
      <c r="AL430"/>
      <c r="AM430"/>
      <c r="AN430"/>
      <c r="AO430"/>
      <c r="AP430"/>
      <c r="AQ430" s="221"/>
      <c r="AR430" s="206"/>
      <c r="AS430" s="206"/>
      <c r="AT430"/>
    </row>
    <row r="431" spans="2:46" x14ac:dyDescent="0.25">
      <c r="B431" s="190"/>
      <c r="AL431"/>
      <c r="AM431"/>
      <c r="AN431"/>
      <c r="AO431"/>
      <c r="AP431"/>
      <c r="AQ431" s="221"/>
      <c r="AR431" s="206"/>
      <c r="AS431" s="206"/>
      <c r="AT431"/>
    </row>
    <row r="432" spans="2:46" x14ac:dyDescent="0.25">
      <c r="B432" s="190"/>
      <c r="AL432"/>
      <c r="AM432"/>
      <c r="AN432"/>
      <c r="AO432"/>
      <c r="AP432"/>
      <c r="AQ432" s="221"/>
      <c r="AR432" s="206"/>
      <c r="AS432" s="206"/>
      <c r="AT432"/>
    </row>
    <row r="433" spans="2:46" x14ac:dyDescent="0.25">
      <c r="B433" s="190"/>
      <c r="AL433"/>
      <c r="AM433"/>
      <c r="AN433"/>
      <c r="AO433"/>
      <c r="AP433"/>
      <c r="AQ433" s="221"/>
      <c r="AR433" s="206"/>
      <c r="AS433" s="206"/>
      <c r="AT433"/>
    </row>
    <row r="434" spans="2:46" x14ac:dyDescent="0.25">
      <c r="B434" s="190"/>
      <c r="AL434"/>
      <c r="AM434"/>
      <c r="AN434"/>
      <c r="AO434"/>
      <c r="AP434"/>
      <c r="AQ434" s="221"/>
      <c r="AR434" s="206"/>
      <c r="AS434" s="206"/>
      <c r="AT434"/>
    </row>
    <row r="435" spans="2:46" x14ac:dyDescent="0.25">
      <c r="B435" s="190"/>
      <c r="AL435"/>
      <c r="AM435"/>
      <c r="AN435"/>
      <c r="AO435"/>
      <c r="AP435"/>
      <c r="AQ435" s="221"/>
      <c r="AR435" s="206"/>
      <c r="AS435" s="206"/>
      <c r="AT435"/>
    </row>
    <row r="436" spans="2:46" x14ac:dyDescent="0.25">
      <c r="B436" s="190"/>
      <c r="AL436"/>
      <c r="AM436"/>
      <c r="AN436"/>
      <c r="AO436"/>
      <c r="AP436"/>
      <c r="AQ436" s="221"/>
      <c r="AR436" s="206"/>
      <c r="AS436" s="206"/>
      <c r="AT436"/>
    </row>
    <row r="437" spans="2:46" x14ac:dyDescent="0.25">
      <c r="B437" s="190"/>
      <c r="AL437"/>
      <c r="AM437"/>
      <c r="AN437"/>
      <c r="AO437"/>
      <c r="AP437"/>
      <c r="AQ437" s="221"/>
      <c r="AR437" s="206"/>
      <c r="AS437" s="206"/>
      <c r="AT437"/>
    </row>
    <row r="438" spans="2:46" x14ac:dyDescent="0.25">
      <c r="B438" s="190"/>
      <c r="AL438"/>
      <c r="AM438"/>
      <c r="AN438"/>
      <c r="AO438"/>
      <c r="AP438"/>
      <c r="AQ438" s="221"/>
      <c r="AR438" s="206"/>
      <c r="AS438" s="206"/>
      <c r="AT438"/>
    </row>
    <row r="439" spans="2:46" x14ac:dyDescent="0.25">
      <c r="B439" s="190"/>
      <c r="AL439"/>
      <c r="AM439"/>
      <c r="AN439"/>
      <c r="AO439"/>
      <c r="AP439"/>
      <c r="AQ439" s="221"/>
      <c r="AR439" s="206"/>
      <c r="AS439" s="206"/>
      <c r="AT439"/>
    </row>
    <row r="440" spans="2:46" x14ac:dyDescent="0.25">
      <c r="B440" s="190"/>
      <c r="AL440"/>
      <c r="AM440"/>
      <c r="AN440"/>
      <c r="AO440"/>
      <c r="AP440"/>
      <c r="AQ440" s="221"/>
      <c r="AR440" s="206"/>
      <c r="AS440" s="206"/>
      <c r="AT440"/>
    </row>
    <row r="441" spans="2:46" x14ac:dyDescent="0.25">
      <c r="B441" s="190"/>
      <c r="AL441"/>
      <c r="AM441"/>
      <c r="AN441"/>
      <c r="AO441"/>
      <c r="AP441"/>
      <c r="AQ441" s="221"/>
      <c r="AR441" s="206"/>
      <c r="AS441" s="206"/>
      <c r="AT441"/>
    </row>
    <row r="442" spans="2:46" x14ac:dyDescent="0.25">
      <c r="B442" s="190"/>
      <c r="AL442"/>
      <c r="AM442"/>
      <c r="AN442"/>
      <c r="AO442"/>
      <c r="AP442"/>
      <c r="AQ442" s="221"/>
      <c r="AR442" s="206"/>
      <c r="AS442" s="206"/>
      <c r="AT442"/>
    </row>
    <row r="443" spans="2:46" x14ac:dyDescent="0.25">
      <c r="B443" s="190"/>
      <c r="AL443"/>
      <c r="AM443"/>
      <c r="AN443"/>
      <c r="AO443"/>
      <c r="AP443"/>
      <c r="AQ443" s="221"/>
      <c r="AR443" s="206"/>
      <c r="AS443" s="206"/>
      <c r="AT443"/>
    </row>
    <row r="444" spans="2:46" x14ac:dyDescent="0.25">
      <c r="B444" s="190"/>
      <c r="AL444"/>
      <c r="AM444"/>
      <c r="AN444"/>
      <c r="AO444"/>
      <c r="AP444"/>
      <c r="AQ444" s="221"/>
      <c r="AR444" s="206"/>
      <c r="AS444" s="206"/>
      <c r="AT444"/>
    </row>
    <row r="445" spans="2:46" x14ac:dyDescent="0.25">
      <c r="B445" s="190"/>
      <c r="AL445"/>
      <c r="AM445"/>
      <c r="AN445"/>
      <c r="AO445"/>
      <c r="AP445"/>
      <c r="AQ445" s="221"/>
      <c r="AR445" s="206"/>
      <c r="AS445" s="206"/>
      <c r="AT445"/>
    </row>
    <row r="446" spans="2:46" x14ac:dyDescent="0.25">
      <c r="B446" s="190"/>
      <c r="AL446"/>
      <c r="AM446"/>
      <c r="AN446"/>
      <c r="AO446"/>
      <c r="AP446"/>
      <c r="AQ446" s="221"/>
      <c r="AR446" s="206"/>
      <c r="AS446" s="206"/>
      <c r="AT446"/>
    </row>
    <row r="447" spans="2:46" x14ac:dyDescent="0.25">
      <c r="B447" s="190"/>
      <c r="AL447"/>
      <c r="AM447"/>
      <c r="AN447"/>
      <c r="AO447"/>
      <c r="AP447"/>
      <c r="AQ447" s="221"/>
      <c r="AR447" s="206"/>
      <c r="AS447" s="206"/>
      <c r="AT447"/>
    </row>
    <row r="448" spans="2:46" x14ac:dyDescent="0.25">
      <c r="B448" s="190"/>
      <c r="AL448"/>
      <c r="AM448"/>
      <c r="AN448"/>
      <c r="AO448"/>
      <c r="AP448"/>
      <c r="AQ448" s="221"/>
      <c r="AR448" s="206"/>
      <c r="AS448" s="206"/>
      <c r="AT448"/>
    </row>
    <row r="449" spans="2:46" x14ac:dyDescent="0.25">
      <c r="B449" s="190"/>
      <c r="AL449"/>
      <c r="AM449"/>
      <c r="AN449"/>
      <c r="AO449"/>
      <c r="AP449"/>
      <c r="AQ449" s="221"/>
      <c r="AR449" s="206"/>
      <c r="AS449" s="206"/>
      <c r="AT449"/>
    </row>
    <row r="450" spans="2:46" x14ac:dyDescent="0.25">
      <c r="B450" s="190"/>
      <c r="AL450"/>
      <c r="AM450"/>
      <c r="AN450"/>
      <c r="AO450"/>
      <c r="AP450"/>
      <c r="AQ450" s="221"/>
      <c r="AR450" s="206"/>
      <c r="AS450" s="206"/>
      <c r="AT450"/>
    </row>
    <row r="451" spans="2:46" x14ac:dyDescent="0.25">
      <c r="B451" s="190"/>
      <c r="AL451"/>
      <c r="AM451"/>
      <c r="AN451"/>
      <c r="AO451"/>
      <c r="AP451"/>
      <c r="AQ451" s="221"/>
      <c r="AR451" s="206"/>
      <c r="AS451" s="206"/>
      <c r="AT451"/>
    </row>
    <row r="452" spans="2:46" x14ac:dyDescent="0.25">
      <c r="B452" s="190"/>
      <c r="AL452"/>
      <c r="AM452"/>
      <c r="AN452"/>
      <c r="AO452"/>
      <c r="AP452"/>
      <c r="AQ452" s="221"/>
      <c r="AR452" s="206"/>
      <c r="AS452" s="206"/>
      <c r="AT452"/>
    </row>
    <row r="453" spans="2:46" x14ac:dyDescent="0.25">
      <c r="B453" s="190"/>
      <c r="AL453"/>
      <c r="AM453"/>
      <c r="AN453"/>
      <c r="AO453"/>
      <c r="AP453"/>
      <c r="AQ453" s="221"/>
      <c r="AR453" s="206"/>
      <c r="AS453" s="206"/>
      <c r="AT453"/>
    </row>
    <row r="454" spans="2:46" x14ac:dyDescent="0.25">
      <c r="B454" s="190"/>
      <c r="AL454"/>
      <c r="AM454"/>
      <c r="AN454"/>
      <c r="AO454"/>
      <c r="AP454"/>
      <c r="AQ454" s="221"/>
      <c r="AR454" s="206"/>
      <c r="AS454" s="206"/>
      <c r="AT454"/>
    </row>
    <row r="455" spans="2:46" x14ac:dyDescent="0.25">
      <c r="B455" s="190"/>
      <c r="AL455"/>
      <c r="AM455"/>
      <c r="AN455"/>
      <c r="AO455"/>
      <c r="AP455"/>
      <c r="AQ455" s="221"/>
      <c r="AR455" s="206"/>
      <c r="AS455" s="206"/>
      <c r="AT455"/>
    </row>
    <row r="456" spans="2:46" x14ac:dyDescent="0.25">
      <c r="B456" s="190"/>
      <c r="AL456"/>
      <c r="AM456"/>
      <c r="AN456"/>
      <c r="AO456"/>
      <c r="AP456"/>
      <c r="AQ456" s="221"/>
      <c r="AR456" s="206"/>
      <c r="AS456" s="206"/>
      <c r="AT456"/>
    </row>
    <row r="457" spans="2:46" x14ac:dyDescent="0.25">
      <c r="B457" s="190"/>
      <c r="AL457"/>
      <c r="AM457"/>
      <c r="AN457"/>
      <c r="AO457"/>
      <c r="AP457"/>
      <c r="AQ457" s="221"/>
      <c r="AR457" s="206"/>
      <c r="AS457" s="206"/>
      <c r="AT457"/>
    </row>
    <row r="458" spans="2:46" x14ac:dyDescent="0.25">
      <c r="B458" s="190"/>
      <c r="AL458"/>
      <c r="AM458"/>
      <c r="AN458"/>
      <c r="AO458"/>
      <c r="AP458"/>
      <c r="AQ458" s="221"/>
      <c r="AR458" s="206"/>
      <c r="AS458" s="206"/>
      <c r="AT458"/>
    </row>
    <row r="459" spans="2:46" x14ac:dyDescent="0.25">
      <c r="B459" s="190"/>
      <c r="AL459"/>
      <c r="AM459"/>
      <c r="AN459"/>
      <c r="AO459"/>
      <c r="AP459"/>
      <c r="AQ459" s="221"/>
      <c r="AR459" s="206"/>
      <c r="AS459" s="206"/>
      <c r="AT459"/>
    </row>
    <row r="460" spans="2:46" x14ac:dyDescent="0.25">
      <c r="B460" s="190"/>
      <c r="AL460"/>
      <c r="AM460"/>
      <c r="AN460"/>
      <c r="AO460"/>
      <c r="AP460"/>
      <c r="AQ460" s="221"/>
      <c r="AR460" s="206"/>
      <c r="AS460" s="206"/>
      <c r="AT460"/>
    </row>
    <row r="461" spans="2:46" x14ac:dyDescent="0.25">
      <c r="B461" s="190"/>
      <c r="AL461"/>
      <c r="AM461"/>
      <c r="AN461"/>
      <c r="AO461"/>
      <c r="AP461"/>
      <c r="AQ461" s="221"/>
      <c r="AR461" s="206"/>
      <c r="AS461" s="206"/>
      <c r="AT461"/>
    </row>
    <row r="462" spans="2:46" x14ac:dyDescent="0.25">
      <c r="B462" s="190"/>
      <c r="AL462"/>
      <c r="AM462"/>
      <c r="AN462"/>
      <c r="AO462"/>
      <c r="AP462"/>
      <c r="AQ462" s="221"/>
      <c r="AR462" s="206"/>
      <c r="AS462" s="206"/>
      <c r="AT462"/>
    </row>
    <row r="463" spans="2:46" x14ac:dyDescent="0.25">
      <c r="B463" s="190"/>
      <c r="AL463"/>
      <c r="AM463"/>
      <c r="AN463"/>
      <c r="AO463"/>
      <c r="AP463"/>
      <c r="AQ463" s="221"/>
      <c r="AR463" s="206"/>
      <c r="AS463" s="206"/>
      <c r="AT463"/>
    </row>
    <row r="464" spans="2:46" x14ac:dyDescent="0.25">
      <c r="B464" s="190"/>
      <c r="AL464"/>
      <c r="AM464"/>
      <c r="AN464"/>
      <c r="AO464"/>
      <c r="AP464"/>
      <c r="AQ464" s="221"/>
      <c r="AR464" s="206"/>
      <c r="AS464" s="206"/>
      <c r="AT464"/>
    </row>
    <row r="465" spans="2:46" x14ac:dyDescent="0.25">
      <c r="B465" s="190"/>
      <c r="AL465"/>
      <c r="AM465"/>
      <c r="AN465"/>
      <c r="AO465"/>
      <c r="AP465"/>
      <c r="AQ465" s="221"/>
      <c r="AR465" s="206"/>
      <c r="AS465" s="206"/>
      <c r="AT465"/>
    </row>
    <row r="466" spans="2:46" x14ac:dyDescent="0.25">
      <c r="B466" s="190"/>
      <c r="AL466"/>
      <c r="AM466"/>
      <c r="AN466"/>
      <c r="AO466"/>
      <c r="AP466"/>
      <c r="AQ466" s="221"/>
      <c r="AR466" s="206"/>
      <c r="AS466" s="206"/>
      <c r="AT466"/>
    </row>
    <row r="467" spans="2:46" x14ac:dyDescent="0.25">
      <c r="B467" s="190"/>
      <c r="AL467"/>
      <c r="AM467"/>
      <c r="AN467"/>
      <c r="AO467"/>
      <c r="AP467"/>
      <c r="AQ467" s="221"/>
      <c r="AR467" s="206"/>
      <c r="AS467" s="206"/>
      <c r="AT467"/>
    </row>
    <row r="468" spans="2:46" x14ac:dyDescent="0.25">
      <c r="B468" s="190"/>
      <c r="AL468"/>
      <c r="AM468"/>
      <c r="AN468"/>
      <c r="AO468"/>
      <c r="AP468"/>
      <c r="AQ468" s="221"/>
      <c r="AR468" s="206"/>
      <c r="AS468" s="206"/>
      <c r="AT468"/>
    </row>
    <row r="469" spans="2:46" x14ac:dyDescent="0.25">
      <c r="B469" s="190"/>
      <c r="AL469"/>
      <c r="AM469"/>
      <c r="AN469"/>
      <c r="AO469"/>
      <c r="AP469"/>
      <c r="AQ469" s="221"/>
      <c r="AR469" s="206"/>
      <c r="AS469" s="206"/>
      <c r="AT469"/>
    </row>
    <row r="470" spans="2:46" x14ac:dyDescent="0.25">
      <c r="B470" s="190"/>
      <c r="AL470"/>
      <c r="AM470"/>
      <c r="AN470"/>
      <c r="AO470"/>
      <c r="AP470"/>
      <c r="AQ470" s="221"/>
      <c r="AR470" s="206"/>
      <c r="AS470" s="206"/>
      <c r="AT470"/>
    </row>
    <row r="471" spans="2:46" x14ac:dyDescent="0.25">
      <c r="B471" s="190"/>
      <c r="AL471"/>
      <c r="AM471"/>
      <c r="AN471"/>
      <c r="AO471"/>
      <c r="AP471"/>
      <c r="AQ471" s="221"/>
      <c r="AR471" s="206"/>
      <c r="AS471" s="206"/>
      <c r="AT471"/>
    </row>
    <row r="472" spans="2:46" x14ac:dyDescent="0.25">
      <c r="B472" s="190"/>
      <c r="AL472"/>
      <c r="AM472"/>
      <c r="AN472"/>
      <c r="AO472"/>
      <c r="AP472"/>
      <c r="AQ472" s="221"/>
      <c r="AR472" s="206"/>
      <c r="AS472" s="206"/>
      <c r="AT472"/>
    </row>
    <row r="473" spans="2:46" x14ac:dyDescent="0.25">
      <c r="B473" s="190"/>
      <c r="AL473"/>
      <c r="AM473"/>
      <c r="AN473"/>
      <c r="AO473"/>
      <c r="AP473"/>
      <c r="AQ473" s="221"/>
      <c r="AR473" s="206"/>
      <c r="AS473" s="206"/>
      <c r="AT473"/>
    </row>
    <row r="474" spans="2:46" x14ac:dyDescent="0.25">
      <c r="B474" s="190"/>
      <c r="AL474"/>
      <c r="AM474"/>
      <c r="AN474"/>
      <c r="AO474"/>
      <c r="AP474"/>
      <c r="AQ474" s="221"/>
      <c r="AR474" s="206"/>
      <c r="AS474" s="206"/>
      <c r="AT474"/>
    </row>
    <row r="475" spans="2:46" x14ac:dyDescent="0.25">
      <c r="B475" s="190"/>
      <c r="AL475"/>
      <c r="AM475"/>
      <c r="AN475"/>
      <c r="AO475"/>
      <c r="AP475"/>
      <c r="AQ475" s="221"/>
      <c r="AR475" s="206"/>
      <c r="AS475" s="206"/>
      <c r="AT475"/>
    </row>
    <row r="476" spans="2:46" x14ac:dyDescent="0.25">
      <c r="B476" s="190"/>
      <c r="AL476"/>
      <c r="AM476"/>
      <c r="AN476"/>
      <c r="AO476"/>
      <c r="AP476"/>
      <c r="AQ476" s="221"/>
      <c r="AR476" s="206"/>
      <c r="AS476" s="206"/>
      <c r="AT476"/>
    </row>
    <row r="477" spans="2:46" x14ac:dyDescent="0.25">
      <c r="B477" s="190"/>
      <c r="AL477"/>
      <c r="AM477"/>
      <c r="AN477"/>
      <c r="AO477"/>
      <c r="AP477"/>
      <c r="AQ477" s="221"/>
      <c r="AR477" s="206"/>
      <c r="AS477" s="206"/>
      <c r="AT477"/>
    </row>
    <row r="478" spans="2:46" x14ac:dyDescent="0.25">
      <c r="B478" s="190"/>
      <c r="AL478"/>
      <c r="AM478"/>
      <c r="AN478"/>
      <c r="AO478"/>
      <c r="AP478"/>
      <c r="AQ478" s="221"/>
      <c r="AR478" s="206"/>
      <c r="AS478" s="206"/>
      <c r="AT478"/>
    </row>
    <row r="479" spans="2:46" x14ac:dyDescent="0.25">
      <c r="B479" s="190"/>
      <c r="AL479"/>
      <c r="AM479"/>
      <c r="AN479"/>
      <c r="AO479"/>
      <c r="AP479"/>
      <c r="AQ479" s="221"/>
      <c r="AR479" s="206"/>
      <c r="AS479" s="206"/>
      <c r="AT479"/>
    </row>
    <row r="480" spans="2:46" x14ac:dyDescent="0.25">
      <c r="B480" s="190"/>
      <c r="AL480"/>
      <c r="AM480"/>
      <c r="AN480"/>
      <c r="AO480"/>
      <c r="AP480"/>
      <c r="AQ480" s="221"/>
      <c r="AR480" s="206"/>
      <c r="AS480" s="206"/>
      <c r="AT480"/>
    </row>
    <row r="481" spans="2:46" x14ac:dyDescent="0.25">
      <c r="B481" s="190"/>
      <c r="AL481"/>
      <c r="AM481"/>
      <c r="AN481"/>
      <c r="AO481"/>
      <c r="AP481"/>
      <c r="AQ481" s="221"/>
      <c r="AR481" s="206"/>
      <c r="AS481" s="206"/>
      <c r="AT481"/>
    </row>
    <row r="482" spans="2:46" x14ac:dyDescent="0.25">
      <c r="B482" s="190"/>
      <c r="AL482"/>
      <c r="AM482"/>
      <c r="AN482"/>
      <c r="AO482"/>
      <c r="AP482"/>
      <c r="AQ482" s="221"/>
      <c r="AR482" s="206"/>
      <c r="AS482" s="206"/>
      <c r="AT482"/>
    </row>
    <row r="483" spans="2:46" x14ac:dyDescent="0.25">
      <c r="B483" s="190"/>
      <c r="AL483"/>
      <c r="AM483"/>
      <c r="AN483"/>
      <c r="AO483"/>
      <c r="AP483"/>
      <c r="AQ483" s="221"/>
      <c r="AR483" s="206"/>
      <c r="AS483" s="206"/>
      <c r="AT483"/>
    </row>
    <row r="484" spans="2:46" x14ac:dyDescent="0.25">
      <c r="B484" s="190"/>
      <c r="AL484"/>
      <c r="AM484"/>
      <c r="AN484"/>
      <c r="AO484"/>
      <c r="AP484"/>
      <c r="AQ484" s="221"/>
      <c r="AR484" s="206"/>
      <c r="AS484" s="206"/>
      <c r="AT484"/>
    </row>
    <row r="485" spans="2:46" x14ac:dyDescent="0.25">
      <c r="B485" s="190"/>
      <c r="AL485"/>
      <c r="AM485"/>
      <c r="AN485"/>
      <c r="AO485"/>
      <c r="AP485"/>
      <c r="AQ485" s="221"/>
      <c r="AR485" s="206"/>
      <c r="AS485" s="206"/>
      <c r="AT485"/>
    </row>
    <row r="486" spans="2:46" x14ac:dyDescent="0.25">
      <c r="B486" s="190"/>
      <c r="AL486"/>
      <c r="AM486"/>
      <c r="AN486"/>
      <c r="AO486"/>
      <c r="AP486"/>
      <c r="AQ486" s="221"/>
      <c r="AR486" s="206"/>
      <c r="AS486" s="206"/>
      <c r="AT486"/>
    </row>
    <row r="487" spans="2:46" x14ac:dyDescent="0.25">
      <c r="B487" s="190"/>
      <c r="AL487"/>
      <c r="AM487"/>
      <c r="AN487"/>
      <c r="AO487"/>
      <c r="AP487"/>
      <c r="AQ487" s="221"/>
      <c r="AR487" s="206"/>
      <c r="AS487" s="206"/>
      <c r="AT487"/>
    </row>
    <row r="488" spans="2:46" x14ac:dyDescent="0.25">
      <c r="B488" s="190"/>
      <c r="AL488"/>
      <c r="AM488"/>
      <c r="AN488"/>
      <c r="AO488"/>
      <c r="AP488"/>
      <c r="AQ488" s="221"/>
      <c r="AR488" s="206"/>
      <c r="AS488" s="206"/>
      <c r="AT488"/>
    </row>
    <row r="489" spans="2:46" x14ac:dyDescent="0.25">
      <c r="B489" s="190"/>
      <c r="AL489"/>
      <c r="AM489"/>
      <c r="AN489"/>
      <c r="AO489"/>
      <c r="AP489"/>
      <c r="AQ489" s="221"/>
      <c r="AR489" s="206"/>
      <c r="AS489" s="206"/>
      <c r="AT489"/>
    </row>
    <row r="490" spans="2:46" x14ac:dyDescent="0.25">
      <c r="B490" s="190"/>
      <c r="AL490"/>
      <c r="AM490"/>
      <c r="AN490"/>
      <c r="AO490"/>
      <c r="AP490"/>
      <c r="AQ490" s="221"/>
      <c r="AR490" s="206"/>
      <c r="AS490" s="206"/>
      <c r="AT490"/>
    </row>
    <row r="491" spans="2:46" x14ac:dyDescent="0.25">
      <c r="B491" s="190"/>
      <c r="AL491"/>
      <c r="AM491"/>
      <c r="AN491"/>
      <c r="AO491"/>
      <c r="AP491"/>
      <c r="AQ491" s="221"/>
      <c r="AR491" s="206"/>
      <c r="AS491" s="206"/>
      <c r="AT491"/>
    </row>
    <row r="492" spans="2:46" x14ac:dyDescent="0.25">
      <c r="B492" s="190"/>
      <c r="AL492"/>
      <c r="AM492"/>
      <c r="AN492"/>
      <c r="AO492"/>
      <c r="AP492"/>
      <c r="AQ492" s="221"/>
      <c r="AR492" s="206"/>
      <c r="AS492" s="206"/>
      <c r="AT492"/>
    </row>
    <row r="493" spans="2:46" x14ac:dyDescent="0.25">
      <c r="B493" s="190"/>
      <c r="AL493"/>
      <c r="AM493"/>
      <c r="AN493"/>
      <c r="AO493"/>
      <c r="AP493"/>
      <c r="AQ493" s="221"/>
      <c r="AR493" s="206"/>
      <c r="AS493" s="206"/>
      <c r="AT493"/>
    </row>
    <row r="494" spans="2:46" x14ac:dyDescent="0.25">
      <c r="B494" s="190"/>
      <c r="AL494"/>
      <c r="AM494"/>
      <c r="AN494"/>
      <c r="AO494"/>
      <c r="AP494"/>
      <c r="AQ494" s="221"/>
      <c r="AR494" s="206"/>
      <c r="AS494" s="206"/>
      <c r="AT494"/>
    </row>
    <row r="495" spans="2:46" x14ac:dyDescent="0.25">
      <c r="B495" s="190"/>
      <c r="AL495"/>
      <c r="AM495"/>
      <c r="AN495"/>
      <c r="AO495"/>
      <c r="AP495"/>
      <c r="AQ495" s="221"/>
      <c r="AR495" s="206"/>
      <c r="AS495" s="206"/>
      <c r="AT495"/>
    </row>
    <row r="496" spans="2:46" x14ac:dyDescent="0.25">
      <c r="B496" s="190"/>
      <c r="AL496"/>
      <c r="AM496"/>
      <c r="AN496"/>
      <c r="AO496"/>
      <c r="AP496"/>
      <c r="AQ496" s="221"/>
      <c r="AR496" s="206"/>
      <c r="AS496" s="206"/>
      <c r="AT496"/>
    </row>
    <row r="497" spans="2:46" x14ac:dyDescent="0.25">
      <c r="B497" s="190"/>
      <c r="AL497"/>
      <c r="AM497"/>
      <c r="AN497"/>
      <c r="AO497"/>
      <c r="AP497"/>
      <c r="AQ497" s="221"/>
      <c r="AR497" s="206"/>
      <c r="AS497" s="206"/>
      <c r="AT497"/>
    </row>
    <row r="498" spans="2:46" x14ac:dyDescent="0.25">
      <c r="B498" s="190"/>
      <c r="AL498"/>
      <c r="AM498"/>
      <c r="AN498"/>
      <c r="AO498"/>
      <c r="AP498"/>
      <c r="AQ498" s="221"/>
      <c r="AR498" s="206"/>
      <c r="AS498" s="206"/>
      <c r="AT498"/>
    </row>
    <row r="499" spans="2:46" x14ac:dyDescent="0.25">
      <c r="B499" s="190"/>
      <c r="AL499"/>
      <c r="AM499"/>
      <c r="AN499"/>
      <c r="AO499"/>
      <c r="AP499"/>
      <c r="AQ499" s="221"/>
      <c r="AR499" s="206"/>
      <c r="AS499" s="206"/>
      <c r="AT499"/>
    </row>
    <row r="500" spans="2:46" x14ac:dyDescent="0.25">
      <c r="B500" s="190"/>
      <c r="AL500"/>
      <c r="AM500"/>
      <c r="AN500"/>
      <c r="AO500"/>
      <c r="AP500"/>
      <c r="AQ500" s="221"/>
      <c r="AR500" s="206"/>
      <c r="AS500" s="206"/>
      <c r="AT500"/>
    </row>
    <row r="501" spans="2:46" x14ac:dyDescent="0.25">
      <c r="B501" s="190"/>
      <c r="AL501"/>
      <c r="AM501"/>
      <c r="AN501"/>
      <c r="AO501"/>
      <c r="AP501"/>
      <c r="AQ501" s="221"/>
      <c r="AR501" s="206"/>
      <c r="AS501" s="206"/>
      <c r="AT501"/>
    </row>
    <row r="502" spans="2:46" x14ac:dyDescent="0.25">
      <c r="B502" s="190"/>
      <c r="AL502"/>
      <c r="AM502"/>
      <c r="AN502"/>
      <c r="AO502"/>
      <c r="AP502"/>
      <c r="AQ502" s="221"/>
      <c r="AR502" s="206"/>
      <c r="AS502" s="206"/>
      <c r="AT502"/>
    </row>
    <row r="503" spans="2:46" x14ac:dyDescent="0.25">
      <c r="B503" s="190"/>
      <c r="AL503"/>
      <c r="AM503"/>
      <c r="AN503"/>
      <c r="AO503"/>
      <c r="AP503"/>
      <c r="AQ503" s="221"/>
      <c r="AR503" s="206"/>
      <c r="AS503" s="206"/>
      <c r="AT503"/>
    </row>
    <row r="504" spans="2:46" x14ac:dyDescent="0.25">
      <c r="B504" s="190"/>
      <c r="AL504"/>
      <c r="AM504"/>
      <c r="AN504"/>
      <c r="AO504"/>
      <c r="AP504"/>
      <c r="AQ504" s="221"/>
      <c r="AR504" s="206"/>
      <c r="AS504" s="206"/>
      <c r="AT504"/>
    </row>
    <row r="505" spans="2:46" x14ac:dyDescent="0.25">
      <c r="B505" s="190"/>
      <c r="AL505"/>
      <c r="AM505"/>
      <c r="AN505"/>
      <c r="AO505"/>
      <c r="AP505"/>
      <c r="AQ505" s="221"/>
      <c r="AR505" s="206"/>
      <c r="AS505" s="206"/>
      <c r="AT505"/>
    </row>
    <row r="506" spans="2:46" x14ac:dyDescent="0.25">
      <c r="B506" s="190"/>
      <c r="AL506"/>
      <c r="AM506"/>
      <c r="AN506"/>
      <c r="AO506"/>
      <c r="AP506"/>
      <c r="AQ506" s="221"/>
      <c r="AR506" s="206"/>
      <c r="AS506" s="206"/>
      <c r="AT506"/>
    </row>
    <row r="507" spans="2:46" x14ac:dyDescent="0.25">
      <c r="B507" s="190"/>
      <c r="AL507"/>
      <c r="AM507"/>
      <c r="AN507"/>
      <c r="AO507"/>
      <c r="AP507"/>
      <c r="AQ507" s="221"/>
      <c r="AR507" s="206"/>
      <c r="AS507" s="206"/>
      <c r="AT507"/>
    </row>
    <row r="508" spans="2:46" x14ac:dyDescent="0.25">
      <c r="B508" s="190"/>
      <c r="AL508"/>
      <c r="AM508"/>
      <c r="AN508"/>
      <c r="AO508"/>
      <c r="AP508"/>
      <c r="AQ508" s="221"/>
      <c r="AR508" s="206"/>
      <c r="AS508" s="206"/>
      <c r="AT508"/>
    </row>
    <row r="509" spans="2:46" x14ac:dyDescent="0.25">
      <c r="B509" s="190"/>
      <c r="AL509"/>
      <c r="AM509"/>
      <c r="AN509"/>
      <c r="AO509"/>
      <c r="AP509"/>
      <c r="AQ509" s="221"/>
      <c r="AR509" s="206"/>
      <c r="AS509" s="206"/>
      <c r="AT509"/>
    </row>
    <row r="510" spans="2:46" x14ac:dyDescent="0.25">
      <c r="B510" s="190"/>
      <c r="AL510"/>
      <c r="AM510"/>
      <c r="AN510"/>
      <c r="AO510"/>
      <c r="AP510"/>
      <c r="AQ510" s="221"/>
      <c r="AR510" s="206"/>
      <c r="AS510" s="206"/>
      <c r="AT510"/>
    </row>
    <row r="511" spans="2:46" x14ac:dyDescent="0.25">
      <c r="B511" s="190"/>
      <c r="AL511"/>
      <c r="AM511"/>
      <c r="AN511"/>
      <c r="AO511"/>
      <c r="AP511"/>
      <c r="AQ511" s="221"/>
      <c r="AR511" s="206"/>
      <c r="AS511" s="206"/>
      <c r="AT511"/>
    </row>
    <row r="512" spans="2:46" x14ac:dyDescent="0.25">
      <c r="B512" s="190"/>
      <c r="AL512"/>
      <c r="AM512"/>
      <c r="AN512"/>
      <c r="AO512"/>
      <c r="AP512"/>
      <c r="AQ512" s="221"/>
      <c r="AR512" s="206"/>
      <c r="AS512" s="206"/>
      <c r="AT512"/>
    </row>
    <row r="513" spans="2:46" x14ac:dyDescent="0.25">
      <c r="B513" s="190"/>
      <c r="AL513"/>
      <c r="AM513"/>
      <c r="AN513"/>
      <c r="AO513"/>
      <c r="AP513"/>
      <c r="AQ513" s="221"/>
      <c r="AR513" s="206"/>
      <c r="AS513" s="206"/>
      <c r="AT513"/>
    </row>
    <row r="514" spans="2:46" x14ac:dyDescent="0.25">
      <c r="B514" s="190"/>
      <c r="AL514"/>
      <c r="AM514"/>
      <c r="AN514"/>
      <c r="AO514"/>
      <c r="AP514"/>
      <c r="AQ514" s="221"/>
      <c r="AR514" s="206"/>
      <c r="AS514" s="206"/>
      <c r="AT514"/>
    </row>
    <row r="515" spans="2:46" x14ac:dyDescent="0.25">
      <c r="B515" s="190"/>
      <c r="AL515"/>
      <c r="AM515"/>
      <c r="AN515"/>
      <c r="AO515"/>
      <c r="AP515"/>
      <c r="AQ515" s="221"/>
      <c r="AR515" s="206"/>
      <c r="AS515" s="206"/>
      <c r="AT515"/>
    </row>
    <row r="516" spans="2:46" x14ac:dyDescent="0.25">
      <c r="B516" s="190"/>
      <c r="AL516"/>
      <c r="AM516"/>
      <c r="AN516"/>
      <c r="AO516"/>
      <c r="AP516"/>
      <c r="AQ516" s="221"/>
      <c r="AR516" s="206"/>
      <c r="AS516" s="206"/>
      <c r="AT516"/>
    </row>
    <row r="517" spans="2:46" x14ac:dyDescent="0.25">
      <c r="B517" s="190"/>
      <c r="AL517"/>
      <c r="AM517"/>
      <c r="AN517"/>
      <c r="AO517"/>
      <c r="AP517"/>
      <c r="AQ517" s="221"/>
      <c r="AR517" s="206"/>
      <c r="AS517" s="206"/>
      <c r="AT517"/>
    </row>
    <row r="518" spans="2:46" x14ac:dyDescent="0.25">
      <c r="B518" s="190"/>
      <c r="AL518"/>
      <c r="AM518"/>
      <c r="AN518"/>
      <c r="AO518"/>
      <c r="AP518"/>
      <c r="AQ518" s="221"/>
      <c r="AR518" s="206"/>
      <c r="AS518" s="206"/>
      <c r="AT518"/>
    </row>
    <row r="519" spans="2:46" x14ac:dyDescent="0.25">
      <c r="B519" s="190"/>
      <c r="AL519"/>
      <c r="AM519"/>
      <c r="AN519"/>
      <c r="AO519"/>
      <c r="AP519"/>
      <c r="AQ519" s="221"/>
      <c r="AR519" s="206"/>
      <c r="AS519" s="206"/>
      <c r="AT519"/>
    </row>
    <row r="520" spans="2:46" x14ac:dyDescent="0.25">
      <c r="B520" s="190"/>
      <c r="AL520"/>
      <c r="AM520"/>
      <c r="AN520"/>
      <c r="AO520"/>
      <c r="AP520"/>
      <c r="AQ520" s="221"/>
      <c r="AR520" s="206"/>
      <c r="AS520" s="206"/>
      <c r="AT520"/>
    </row>
    <row r="521" spans="2:46" x14ac:dyDescent="0.25">
      <c r="B521" s="190"/>
      <c r="AL521"/>
      <c r="AM521"/>
      <c r="AN521"/>
      <c r="AO521"/>
      <c r="AP521"/>
      <c r="AQ521" s="221"/>
      <c r="AR521" s="206"/>
      <c r="AS521" s="206"/>
      <c r="AT521"/>
    </row>
    <row r="522" spans="2:46" x14ac:dyDescent="0.25">
      <c r="B522" s="190"/>
      <c r="AL522"/>
      <c r="AM522"/>
      <c r="AN522"/>
      <c r="AO522"/>
      <c r="AP522"/>
      <c r="AQ522" s="221"/>
      <c r="AR522" s="206"/>
      <c r="AS522" s="206"/>
      <c r="AT522"/>
    </row>
    <row r="523" spans="2:46" x14ac:dyDescent="0.25">
      <c r="B523" s="190"/>
      <c r="AL523"/>
      <c r="AM523"/>
      <c r="AN523"/>
      <c r="AO523"/>
      <c r="AP523"/>
      <c r="AQ523" s="221"/>
      <c r="AR523" s="206"/>
      <c r="AS523" s="206"/>
      <c r="AT523"/>
    </row>
    <row r="524" spans="2:46" x14ac:dyDescent="0.25">
      <c r="B524" s="190"/>
      <c r="AL524"/>
      <c r="AM524"/>
      <c r="AN524"/>
      <c r="AO524"/>
      <c r="AP524"/>
      <c r="AQ524" s="221"/>
      <c r="AR524" s="206"/>
      <c r="AS524" s="206"/>
      <c r="AT524"/>
    </row>
    <row r="525" spans="2:46" x14ac:dyDescent="0.25">
      <c r="B525" s="190"/>
      <c r="AL525"/>
      <c r="AM525"/>
      <c r="AN525"/>
      <c r="AO525"/>
      <c r="AP525"/>
      <c r="AQ525" s="221"/>
      <c r="AR525" s="206"/>
      <c r="AS525" s="206"/>
      <c r="AT525"/>
    </row>
    <row r="526" spans="2:46" x14ac:dyDescent="0.25">
      <c r="B526" s="190"/>
      <c r="AL526"/>
      <c r="AM526"/>
      <c r="AN526"/>
      <c r="AO526"/>
      <c r="AP526"/>
      <c r="AQ526" s="221"/>
      <c r="AR526" s="206"/>
      <c r="AS526" s="206"/>
      <c r="AT526"/>
    </row>
    <row r="527" spans="2:46" x14ac:dyDescent="0.25">
      <c r="B527" s="190"/>
      <c r="AL527"/>
      <c r="AM527"/>
      <c r="AN527"/>
      <c r="AO527"/>
      <c r="AP527"/>
      <c r="AQ527" s="221"/>
      <c r="AR527" s="206"/>
      <c r="AS527" s="206"/>
      <c r="AT527"/>
    </row>
    <row r="528" spans="2:46" x14ac:dyDescent="0.25">
      <c r="B528" s="190"/>
      <c r="AL528"/>
      <c r="AM528"/>
      <c r="AN528"/>
      <c r="AO528"/>
      <c r="AP528"/>
      <c r="AQ528" s="221"/>
      <c r="AR528" s="206"/>
      <c r="AS528" s="206"/>
      <c r="AT528"/>
    </row>
    <row r="529" spans="2:46" x14ac:dyDescent="0.25">
      <c r="B529" s="190"/>
      <c r="AL529"/>
      <c r="AM529"/>
      <c r="AN529"/>
      <c r="AO529"/>
      <c r="AP529"/>
      <c r="AQ529" s="221"/>
      <c r="AR529" s="206"/>
      <c r="AS529" s="206"/>
      <c r="AT529"/>
    </row>
    <row r="530" spans="2:46" x14ac:dyDescent="0.25">
      <c r="B530" s="190"/>
      <c r="AL530"/>
      <c r="AM530"/>
      <c r="AN530"/>
      <c r="AO530"/>
      <c r="AP530"/>
      <c r="AQ530" s="221"/>
      <c r="AR530" s="206"/>
      <c r="AS530" s="206"/>
      <c r="AT530"/>
    </row>
    <row r="531" spans="2:46" x14ac:dyDescent="0.25">
      <c r="B531" s="190"/>
      <c r="AL531"/>
      <c r="AM531"/>
      <c r="AN531"/>
      <c r="AO531"/>
      <c r="AP531"/>
      <c r="AQ531" s="221"/>
      <c r="AR531" s="206"/>
      <c r="AS531" s="206"/>
      <c r="AT531"/>
    </row>
    <row r="532" spans="2:46" x14ac:dyDescent="0.25">
      <c r="B532" s="190"/>
      <c r="AL532"/>
      <c r="AM532"/>
      <c r="AN532"/>
      <c r="AO532"/>
      <c r="AP532"/>
      <c r="AQ532" s="221"/>
      <c r="AR532" s="206"/>
      <c r="AS532" s="206"/>
      <c r="AT532"/>
    </row>
    <row r="533" spans="2:46" x14ac:dyDescent="0.25">
      <c r="B533" s="190"/>
      <c r="AL533"/>
      <c r="AM533"/>
      <c r="AN533"/>
      <c r="AO533"/>
      <c r="AP533"/>
      <c r="AQ533" s="221"/>
      <c r="AR533" s="206"/>
      <c r="AS533" s="206"/>
      <c r="AT533"/>
    </row>
    <row r="534" spans="2:46" x14ac:dyDescent="0.25">
      <c r="B534" s="190"/>
      <c r="AL534"/>
      <c r="AM534"/>
      <c r="AN534"/>
      <c r="AO534"/>
      <c r="AP534"/>
      <c r="AQ534" s="221"/>
      <c r="AR534" s="206"/>
      <c r="AS534" s="206"/>
      <c r="AT534"/>
    </row>
    <row r="535" spans="2:46" x14ac:dyDescent="0.25">
      <c r="B535" s="190"/>
      <c r="AL535"/>
      <c r="AM535"/>
      <c r="AN535"/>
      <c r="AO535"/>
      <c r="AP535"/>
      <c r="AQ535" s="221"/>
      <c r="AR535" s="206"/>
      <c r="AS535" s="206"/>
      <c r="AT535"/>
    </row>
    <row r="536" spans="2:46" x14ac:dyDescent="0.25">
      <c r="B536" s="190"/>
      <c r="AL536"/>
      <c r="AM536"/>
      <c r="AN536"/>
      <c r="AO536"/>
      <c r="AP536"/>
      <c r="AQ536" s="221"/>
      <c r="AR536" s="206"/>
      <c r="AS536" s="206"/>
      <c r="AT536"/>
    </row>
    <row r="537" spans="2:46" x14ac:dyDescent="0.25">
      <c r="B537" s="190"/>
      <c r="AL537"/>
      <c r="AM537"/>
      <c r="AN537"/>
      <c r="AO537"/>
      <c r="AP537"/>
      <c r="AQ537" s="221"/>
      <c r="AR537" s="206"/>
      <c r="AS537" s="206"/>
      <c r="AT537"/>
    </row>
    <row r="538" spans="2:46" x14ac:dyDescent="0.25">
      <c r="B538" s="190"/>
      <c r="AL538"/>
      <c r="AM538"/>
      <c r="AN538"/>
      <c r="AO538"/>
      <c r="AP538"/>
      <c r="AQ538" s="221"/>
      <c r="AR538" s="206"/>
      <c r="AS538" s="206"/>
      <c r="AT538"/>
    </row>
    <row r="539" spans="2:46" x14ac:dyDescent="0.25">
      <c r="B539" s="190"/>
      <c r="AL539"/>
      <c r="AM539"/>
      <c r="AN539"/>
      <c r="AO539"/>
      <c r="AP539"/>
      <c r="AQ539" s="221"/>
      <c r="AR539" s="206"/>
      <c r="AS539" s="206"/>
      <c r="AT539"/>
    </row>
    <row r="540" spans="2:46" x14ac:dyDescent="0.25">
      <c r="B540" s="190"/>
      <c r="AL540"/>
      <c r="AM540"/>
      <c r="AN540"/>
      <c r="AO540"/>
      <c r="AP540"/>
      <c r="AQ540" s="221"/>
      <c r="AR540" s="206"/>
      <c r="AS540" s="206"/>
      <c r="AT540"/>
    </row>
    <row r="541" spans="2:46" x14ac:dyDescent="0.25">
      <c r="B541" s="190"/>
      <c r="AL541"/>
      <c r="AM541"/>
      <c r="AN541"/>
      <c r="AO541"/>
      <c r="AP541"/>
      <c r="AQ541" s="221"/>
      <c r="AR541" s="206"/>
      <c r="AS541" s="206"/>
      <c r="AT541"/>
    </row>
    <row r="542" spans="2:46" x14ac:dyDescent="0.25">
      <c r="B542" s="190"/>
      <c r="AL542"/>
      <c r="AM542"/>
      <c r="AN542"/>
      <c r="AO542"/>
      <c r="AP542"/>
      <c r="AQ542" s="221"/>
      <c r="AR542" s="206"/>
      <c r="AS542" s="206"/>
      <c r="AT542"/>
    </row>
    <row r="543" spans="2:46" x14ac:dyDescent="0.25">
      <c r="B543" s="190"/>
      <c r="AL543"/>
      <c r="AM543"/>
      <c r="AN543"/>
      <c r="AO543"/>
      <c r="AP543"/>
      <c r="AQ543" s="221"/>
      <c r="AR543" s="206"/>
      <c r="AS543" s="206"/>
      <c r="AT543"/>
    </row>
    <row r="544" spans="2:46" x14ac:dyDescent="0.25">
      <c r="B544" s="190"/>
      <c r="AL544"/>
      <c r="AM544"/>
      <c r="AN544"/>
      <c r="AO544"/>
      <c r="AP544"/>
      <c r="AQ544" s="221"/>
      <c r="AR544" s="206"/>
      <c r="AS544" s="206"/>
      <c r="AT544"/>
    </row>
    <row r="545" spans="2:46" x14ac:dyDescent="0.25">
      <c r="B545" s="190"/>
      <c r="AL545"/>
      <c r="AM545"/>
      <c r="AN545"/>
      <c r="AO545"/>
      <c r="AP545"/>
      <c r="AQ545" s="221"/>
      <c r="AR545" s="206"/>
      <c r="AS545" s="206"/>
      <c r="AT545"/>
    </row>
    <row r="546" spans="2:46" x14ac:dyDescent="0.25">
      <c r="B546" s="190"/>
      <c r="AL546"/>
      <c r="AM546"/>
      <c r="AN546"/>
      <c r="AO546"/>
      <c r="AP546"/>
      <c r="AQ546" s="221"/>
      <c r="AR546" s="206"/>
      <c r="AS546" s="206"/>
      <c r="AT546"/>
    </row>
    <row r="547" spans="2:46" x14ac:dyDescent="0.25">
      <c r="B547" s="190"/>
      <c r="AL547"/>
      <c r="AM547"/>
      <c r="AN547"/>
      <c r="AO547"/>
      <c r="AP547"/>
      <c r="AQ547" s="221"/>
      <c r="AR547" s="206"/>
      <c r="AS547" s="206"/>
      <c r="AT547"/>
    </row>
    <row r="548" spans="2:46" x14ac:dyDescent="0.25">
      <c r="B548" s="190"/>
      <c r="AL548"/>
      <c r="AM548"/>
      <c r="AN548"/>
      <c r="AO548"/>
      <c r="AP548"/>
      <c r="AQ548" s="221"/>
      <c r="AR548" s="206"/>
      <c r="AS548" s="206"/>
      <c r="AT548"/>
    </row>
    <row r="549" spans="2:46" x14ac:dyDescent="0.25">
      <c r="B549" s="190"/>
      <c r="AL549"/>
      <c r="AM549"/>
      <c r="AN549"/>
      <c r="AO549"/>
      <c r="AP549"/>
      <c r="AQ549" s="221"/>
      <c r="AR549" s="206"/>
      <c r="AS549" s="206"/>
      <c r="AT549"/>
    </row>
    <row r="550" spans="2:46" x14ac:dyDescent="0.25">
      <c r="B550" s="190"/>
      <c r="AL550"/>
      <c r="AM550"/>
      <c r="AN550"/>
      <c r="AO550"/>
      <c r="AP550"/>
      <c r="AQ550" s="221"/>
      <c r="AR550" s="206"/>
      <c r="AS550" s="206"/>
      <c r="AT550"/>
    </row>
    <row r="551" spans="2:46" x14ac:dyDescent="0.25">
      <c r="B551" s="190"/>
      <c r="AL551"/>
      <c r="AM551"/>
      <c r="AN551"/>
      <c r="AO551"/>
      <c r="AP551"/>
      <c r="AQ551" s="221"/>
      <c r="AR551" s="206"/>
      <c r="AS551" s="206"/>
      <c r="AT551"/>
    </row>
    <row r="552" spans="2:46" x14ac:dyDescent="0.25">
      <c r="B552" s="190"/>
      <c r="AL552"/>
      <c r="AM552"/>
      <c r="AN552"/>
      <c r="AO552"/>
      <c r="AP552"/>
      <c r="AQ552" s="221"/>
      <c r="AR552" s="206"/>
      <c r="AS552" s="206"/>
      <c r="AT552"/>
    </row>
    <row r="553" spans="2:46" x14ac:dyDescent="0.25">
      <c r="B553" s="190"/>
      <c r="AL553"/>
      <c r="AM553"/>
      <c r="AN553"/>
      <c r="AO553"/>
      <c r="AP553"/>
      <c r="AQ553" s="221"/>
      <c r="AR553" s="206"/>
      <c r="AS553" s="206"/>
      <c r="AT553"/>
    </row>
    <row r="554" spans="2:46" x14ac:dyDescent="0.25">
      <c r="B554" s="190"/>
      <c r="AL554"/>
      <c r="AM554"/>
      <c r="AN554"/>
      <c r="AO554"/>
      <c r="AP554"/>
      <c r="AQ554" s="221"/>
      <c r="AR554" s="206"/>
      <c r="AS554" s="206"/>
      <c r="AT554"/>
    </row>
    <row r="555" spans="2:46" x14ac:dyDescent="0.25">
      <c r="B555" s="190"/>
      <c r="AL555"/>
      <c r="AM555"/>
      <c r="AN555"/>
      <c r="AO555"/>
      <c r="AP555"/>
      <c r="AQ555" s="221"/>
      <c r="AR555" s="206"/>
      <c r="AS555" s="206"/>
      <c r="AT555"/>
    </row>
    <row r="556" spans="2:46" x14ac:dyDescent="0.25">
      <c r="B556" s="190"/>
      <c r="AL556"/>
      <c r="AM556"/>
      <c r="AN556"/>
      <c r="AO556"/>
      <c r="AP556"/>
      <c r="AQ556" s="221"/>
      <c r="AR556" s="206"/>
      <c r="AS556" s="206"/>
      <c r="AT556"/>
    </row>
    <row r="557" spans="2:46" x14ac:dyDescent="0.25">
      <c r="B557" s="190"/>
      <c r="AL557"/>
      <c r="AM557"/>
      <c r="AN557"/>
      <c r="AO557"/>
      <c r="AP557"/>
      <c r="AQ557" s="221"/>
      <c r="AR557" s="206"/>
      <c r="AS557" s="206"/>
      <c r="AT557"/>
    </row>
    <row r="558" spans="2:46" x14ac:dyDescent="0.25">
      <c r="B558" s="190"/>
      <c r="AL558"/>
      <c r="AM558"/>
      <c r="AN558"/>
      <c r="AO558"/>
      <c r="AP558"/>
      <c r="AQ558" s="221"/>
      <c r="AR558" s="206"/>
      <c r="AS558" s="206"/>
      <c r="AT558"/>
    </row>
    <row r="559" spans="2:46" x14ac:dyDescent="0.25">
      <c r="B559" s="190"/>
      <c r="AL559"/>
      <c r="AM559"/>
      <c r="AN559"/>
      <c r="AO559"/>
      <c r="AP559"/>
      <c r="AQ559" s="221"/>
      <c r="AR559" s="206"/>
      <c r="AS559" s="206"/>
      <c r="AT559"/>
    </row>
    <row r="560" spans="2:46" x14ac:dyDescent="0.25">
      <c r="B560" s="190"/>
      <c r="AL560"/>
      <c r="AM560"/>
      <c r="AN560"/>
      <c r="AO560"/>
      <c r="AP560"/>
      <c r="AQ560" s="221"/>
      <c r="AR560" s="206"/>
      <c r="AS560" s="206"/>
      <c r="AT560"/>
    </row>
    <row r="561" spans="2:46" x14ac:dyDescent="0.25">
      <c r="B561" s="190"/>
      <c r="AL561"/>
      <c r="AM561"/>
      <c r="AN561"/>
      <c r="AO561"/>
      <c r="AP561"/>
      <c r="AQ561" s="221"/>
      <c r="AR561" s="206"/>
      <c r="AS561" s="206"/>
      <c r="AT561"/>
    </row>
    <row r="562" spans="2:46" x14ac:dyDescent="0.25">
      <c r="B562" s="190"/>
      <c r="AL562"/>
      <c r="AM562"/>
      <c r="AN562"/>
      <c r="AO562"/>
      <c r="AP562"/>
      <c r="AQ562" s="221"/>
      <c r="AR562" s="206"/>
      <c r="AS562" s="206"/>
      <c r="AT562"/>
    </row>
    <row r="563" spans="2:46" x14ac:dyDescent="0.25">
      <c r="B563" s="190"/>
      <c r="AL563"/>
      <c r="AM563"/>
      <c r="AN563"/>
      <c r="AO563"/>
      <c r="AP563"/>
      <c r="AQ563" s="221"/>
      <c r="AR563" s="206"/>
      <c r="AS563" s="206"/>
      <c r="AT563"/>
    </row>
    <row r="564" spans="2:46" x14ac:dyDescent="0.25">
      <c r="B564" s="190"/>
      <c r="AL564"/>
      <c r="AM564"/>
      <c r="AN564"/>
      <c r="AO564"/>
      <c r="AP564"/>
      <c r="AQ564" s="221"/>
      <c r="AR564" s="206"/>
      <c r="AS564" s="206"/>
      <c r="AT564"/>
    </row>
    <row r="565" spans="2:46" x14ac:dyDescent="0.25">
      <c r="B565" s="190"/>
      <c r="AL565"/>
      <c r="AM565"/>
      <c r="AN565"/>
      <c r="AO565"/>
      <c r="AP565"/>
      <c r="AQ565" s="221"/>
      <c r="AR565" s="206"/>
      <c r="AS565" s="206"/>
      <c r="AT565"/>
    </row>
    <row r="566" spans="2:46" x14ac:dyDescent="0.25">
      <c r="B566" s="190"/>
      <c r="AL566"/>
      <c r="AM566"/>
      <c r="AN566"/>
      <c r="AO566"/>
      <c r="AP566"/>
      <c r="AQ566" s="221"/>
      <c r="AR566" s="206"/>
      <c r="AS566" s="206"/>
      <c r="AT566"/>
    </row>
    <row r="567" spans="2:46" x14ac:dyDescent="0.25">
      <c r="B567" s="190"/>
      <c r="AL567"/>
      <c r="AM567"/>
      <c r="AN567"/>
      <c r="AO567"/>
      <c r="AP567"/>
      <c r="AQ567" s="221"/>
      <c r="AR567" s="206"/>
      <c r="AS567" s="206"/>
      <c r="AT567"/>
    </row>
    <row r="568" spans="2:46" x14ac:dyDescent="0.25">
      <c r="B568" s="190"/>
      <c r="AL568"/>
      <c r="AM568"/>
      <c r="AN568"/>
      <c r="AO568"/>
      <c r="AP568"/>
      <c r="AQ568" s="221"/>
      <c r="AR568" s="206"/>
      <c r="AS568" s="206"/>
      <c r="AT568"/>
    </row>
    <row r="569" spans="2:46" x14ac:dyDescent="0.25">
      <c r="B569" s="190"/>
      <c r="AL569"/>
      <c r="AM569"/>
      <c r="AN569"/>
      <c r="AO569"/>
      <c r="AP569"/>
      <c r="AQ569" s="221"/>
      <c r="AR569" s="206"/>
      <c r="AS569" s="206"/>
      <c r="AT569"/>
    </row>
    <row r="570" spans="2:46" x14ac:dyDescent="0.25">
      <c r="B570" s="190"/>
      <c r="AL570"/>
      <c r="AM570"/>
      <c r="AN570"/>
      <c r="AO570"/>
      <c r="AP570"/>
      <c r="AQ570" s="221"/>
      <c r="AR570" s="206"/>
      <c r="AS570" s="206"/>
      <c r="AT570"/>
    </row>
    <row r="571" spans="2:46" x14ac:dyDescent="0.25">
      <c r="B571" s="190"/>
      <c r="AL571"/>
      <c r="AM571"/>
      <c r="AN571"/>
      <c r="AO571"/>
      <c r="AP571"/>
      <c r="AQ571" s="221"/>
      <c r="AR571" s="206"/>
      <c r="AS571" s="206"/>
      <c r="AT571"/>
    </row>
    <row r="572" spans="2:46" x14ac:dyDescent="0.25">
      <c r="B572" s="190"/>
      <c r="AL572"/>
      <c r="AM572"/>
      <c r="AN572"/>
      <c r="AO572"/>
      <c r="AP572"/>
      <c r="AQ572" s="221"/>
      <c r="AR572" s="206"/>
      <c r="AS572" s="206"/>
      <c r="AT572"/>
    </row>
    <row r="573" spans="2:46" x14ac:dyDescent="0.25">
      <c r="B573" s="190"/>
      <c r="AL573"/>
      <c r="AM573"/>
      <c r="AN573"/>
      <c r="AO573"/>
      <c r="AP573"/>
      <c r="AQ573" s="221"/>
      <c r="AR573" s="206"/>
      <c r="AS573" s="206"/>
      <c r="AT573"/>
    </row>
    <row r="574" spans="2:46" x14ac:dyDescent="0.25">
      <c r="B574" s="190"/>
      <c r="AL574"/>
      <c r="AM574"/>
      <c r="AN574"/>
      <c r="AO574"/>
      <c r="AP574"/>
      <c r="AQ574" s="221"/>
      <c r="AR574" s="206"/>
      <c r="AS574" s="206"/>
      <c r="AT574"/>
    </row>
    <row r="575" spans="2:46" x14ac:dyDescent="0.25">
      <c r="B575" s="190"/>
      <c r="AL575"/>
      <c r="AM575"/>
      <c r="AN575"/>
      <c r="AO575"/>
      <c r="AP575"/>
      <c r="AQ575" s="221"/>
      <c r="AR575" s="206"/>
      <c r="AS575" s="206"/>
      <c r="AT575"/>
    </row>
    <row r="576" spans="2:46" x14ac:dyDescent="0.25">
      <c r="B576" s="190"/>
      <c r="AL576"/>
      <c r="AM576"/>
      <c r="AN576"/>
      <c r="AO576"/>
      <c r="AP576"/>
      <c r="AQ576" s="221"/>
      <c r="AR576" s="206"/>
      <c r="AS576" s="206"/>
      <c r="AT576"/>
    </row>
    <row r="577" spans="2:46" x14ac:dyDescent="0.25">
      <c r="B577" s="190"/>
      <c r="AL577"/>
      <c r="AM577"/>
      <c r="AN577"/>
      <c r="AO577"/>
      <c r="AP577"/>
      <c r="AQ577" s="221"/>
      <c r="AR577" s="206"/>
      <c r="AS577" s="206"/>
      <c r="AT577"/>
    </row>
    <row r="578" spans="2:46" x14ac:dyDescent="0.25">
      <c r="B578" s="190"/>
      <c r="AL578"/>
      <c r="AM578"/>
      <c r="AN578"/>
      <c r="AO578"/>
      <c r="AP578"/>
      <c r="AQ578" s="221"/>
      <c r="AR578" s="206"/>
      <c r="AS578" s="206"/>
      <c r="AT578"/>
    </row>
    <row r="579" spans="2:46" x14ac:dyDescent="0.25">
      <c r="B579" s="190"/>
      <c r="AL579"/>
      <c r="AM579"/>
      <c r="AN579"/>
      <c r="AO579"/>
      <c r="AP579"/>
      <c r="AQ579" s="221"/>
      <c r="AR579" s="206"/>
      <c r="AS579" s="206"/>
      <c r="AT579"/>
    </row>
    <row r="580" spans="2:46" x14ac:dyDescent="0.25">
      <c r="B580" s="190"/>
      <c r="AL580"/>
      <c r="AM580"/>
      <c r="AN580"/>
      <c r="AO580"/>
      <c r="AP580"/>
      <c r="AQ580" s="221"/>
      <c r="AR580" s="206"/>
      <c r="AS580" s="206"/>
      <c r="AT580"/>
    </row>
    <row r="581" spans="2:46" x14ac:dyDescent="0.25">
      <c r="B581" s="190"/>
      <c r="AL581"/>
      <c r="AM581"/>
      <c r="AN581"/>
      <c r="AO581"/>
      <c r="AP581"/>
      <c r="AQ581" s="221"/>
      <c r="AR581" s="206"/>
      <c r="AS581" s="206"/>
      <c r="AT581"/>
    </row>
    <row r="582" spans="2:46" x14ac:dyDescent="0.25">
      <c r="B582" s="190"/>
      <c r="AL582"/>
      <c r="AM582"/>
      <c r="AN582"/>
      <c r="AO582"/>
      <c r="AP582"/>
      <c r="AQ582" s="221"/>
      <c r="AR582" s="206"/>
      <c r="AS582" s="206"/>
      <c r="AT582"/>
    </row>
    <row r="583" spans="2:46" x14ac:dyDescent="0.25">
      <c r="B583" s="190"/>
      <c r="AL583"/>
      <c r="AM583"/>
      <c r="AN583"/>
      <c r="AO583"/>
      <c r="AP583"/>
      <c r="AQ583" s="221"/>
      <c r="AR583" s="206"/>
      <c r="AS583" s="206"/>
      <c r="AT583"/>
    </row>
    <row r="584" spans="2:46" x14ac:dyDescent="0.25">
      <c r="B584" s="190"/>
      <c r="AL584"/>
      <c r="AM584"/>
      <c r="AN584"/>
      <c r="AO584"/>
      <c r="AP584"/>
      <c r="AQ584" s="221"/>
      <c r="AR584" s="206"/>
      <c r="AS584" s="206"/>
      <c r="AT584"/>
    </row>
    <row r="585" spans="2:46" x14ac:dyDescent="0.25">
      <c r="B585" s="190"/>
      <c r="AL585"/>
      <c r="AM585"/>
      <c r="AN585"/>
      <c r="AO585"/>
      <c r="AP585"/>
      <c r="AQ585" s="221"/>
      <c r="AR585" s="206"/>
      <c r="AS585" s="206"/>
      <c r="AT585"/>
    </row>
    <row r="586" spans="2:46" x14ac:dyDescent="0.25">
      <c r="B586" s="190"/>
      <c r="AL586"/>
      <c r="AM586"/>
      <c r="AN586"/>
      <c r="AO586"/>
      <c r="AP586"/>
      <c r="AQ586" s="221"/>
      <c r="AR586" s="206"/>
      <c r="AS586" s="206"/>
      <c r="AT586"/>
    </row>
    <row r="587" spans="2:46" x14ac:dyDescent="0.25">
      <c r="B587" s="190"/>
      <c r="AL587"/>
      <c r="AM587"/>
      <c r="AN587"/>
      <c r="AO587"/>
      <c r="AP587"/>
      <c r="AQ587" s="221"/>
      <c r="AR587" s="206"/>
      <c r="AS587" s="206"/>
      <c r="AT587"/>
    </row>
    <row r="588" spans="2:46" x14ac:dyDescent="0.25">
      <c r="B588" s="190"/>
      <c r="AL588"/>
      <c r="AM588"/>
      <c r="AN588"/>
      <c r="AO588"/>
      <c r="AP588"/>
      <c r="AQ588" s="221"/>
      <c r="AR588" s="206"/>
      <c r="AS588" s="206"/>
      <c r="AT588"/>
    </row>
    <row r="589" spans="2:46" x14ac:dyDescent="0.25">
      <c r="B589" s="190"/>
      <c r="AL589"/>
      <c r="AM589"/>
      <c r="AN589"/>
      <c r="AO589"/>
      <c r="AP589"/>
      <c r="AQ589" s="221"/>
      <c r="AR589" s="206"/>
      <c r="AS589" s="206"/>
      <c r="AT589"/>
    </row>
    <row r="590" spans="2:46" x14ac:dyDescent="0.25">
      <c r="B590" s="190"/>
      <c r="AL590"/>
      <c r="AM590"/>
      <c r="AN590"/>
      <c r="AO590"/>
      <c r="AP590"/>
      <c r="AQ590" s="221"/>
      <c r="AR590" s="206"/>
      <c r="AS590" s="206"/>
      <c r="AT590"/>
    </row>
    <row r="591" spans="2:46" x14ac:dyDescent="0.25">
      <c r="B591" s="190"/>
      <c r="AL591"/>
      <c r="AM591"/>
      <c r="AN591"/>
      <c r="AO591"/>
      <c r="AP591"/>
      <c r="AQ591" s="221"/>
      <c r="AR591" s="206"/>
      <c r="AS591" s="206"/>
      <c r="AT591"/>
    </row>
    <row r="592" spans="2:46" x14ac:dyDescent="0.25">
      <c r="B592" s="190"/>
      <c r="AL592"/>
      <c r="AM592"/>
      <c r="AN592"/>
      <c r="AO592"/>
      <c r="AP592"/>
      <c r="AQ592" s="221"/>
      <c r="AR592" s="206"/>
      <c r="AS592" s="206"/>
      <c r="AT592"/>
    </row>
    <row r="593" spans="2:46" x14ac:dyDescent="0.25">
      <c r="B593" s="190"/>
      <c r="AL593"/>
      <c r="AM593"/>
      <c r="AN593"/>
      <c r="AO593"/>
      <c r="AP593"/>
      <c r="AQ593" s="221"/>
      <c r="AR593" s="206"/>
      <c r="AS593" s="206"/>
      <c r="AT593"/>
    </row>
    <row r="594" spans="2:46" x14ac:dyDescent="0.25">
      <c r="B594" s="190"/>
      <c r="AL594"/>
      <c r="AM594"/>
      <c r="AN594"/>
      <c r="AO594"/>
      <c r="AP594"/>
      <c r="AQ594" s="221"/>
      <c r="AR594" s="206"/>
      <c r="AS594" s="206"/>
      <c r="AT594"/>
    </row>
    <row r="595" spans="2:46" x14ac:dyDescent="0.25">
      <c r="B595" s="190"/>
      <c r="AL595"/>
      <c r="AM595"/>
      <c r="AN595"/>
      <c r="AO595"/>
      <c r="AP595"/>
      <c r="AQ595" s="221"/>
      <c r="AR595" s="206"/>
      <c r="AS595" s="206"/>
      <c r="AT595"/>
    </row>
    <row r="596" spans="2:46" x14ac:dyDescent="0.25">
      <c r="B596" s="190"/>
      <c r="AL596"/>
      <c r="AM596"/>
      <c r="AN596"/>
      <c r="AO596"/>
      <c r="AP596"/>
      <c r="AQ596" s="221"/>
      <c r="AR596" s="206"/>
      <c r="AS596" s="206"/>
      <c r="AT596"/>
    </row>
    <row r="597" spans="2:46" x14ac:dyDescent="0.25">
      <c r="B597" s="190"/>
      <c r="AL597"/>
      <c r="AM597"/>
      <c r="AN597"/>
      <c r="AO597"/>
      <c r="AP597"/>
      <c r="AQ597" s="221"/>
      <c r="AR597" s="206"/>
      <c r="AS597" s="206"/>
      <c r="AT597"/>
    </row>
    <row r="598" spans="2:46" x14ac:dyDescent="0.25">
      <c r="B598" s="190"/>
      <c r="AL598"/>
      <c r="AM598"/>
      <c r="AN598"/>
      <c r="AO598"/>
      <c r="AP598"/>
      <c r="AQ598" s="221"/>
      <c r="AR598" s="206"/>
      <c r="AS598" s="206"/>
      <c r="AT598"/>
    </row>
    <row r="599" spans="2:46" x14ac:dyDescent="0.25">
      <c r="B599" s="190"/>
      <c r="AL599"/>
      <c r="AM599"/>
      <c r="AN599"/>
      <c r="AO599"/>
      <c r="AP599"/>
      <c r="AQ599" s="221"/>
      <c r="AR599" s="206"/>
      <c r="AS599" s="206"/>
      <c r="AT599"/>
    </row>
    <row r="600" spans="2:46" x14ac:dyDescent="0.25">
      <c r="B600" s="190"/>
      <c r="AL600"/>
      <c r="AM600"/>
      <c r="AN600"/>
      <c r="AO600"/>
      <c r="AP600"/>
      <c r="AQ600" s="221"/>
      <c r="AR600" s="206"/>
      <c r="AS600" s="206"/>
      <c r="AT600"/>
    </row>
    <row r="601" spans="2:46" x14ac:dyDescent="0.25">
      <c r="B601" s="190"/>
      <c r="AL601"/>
      <c r="AM601"/>
      <c r="AN601"/>
      <c r="AO601"/>
      <c r="AP601"/>
      <c r="AQ601" s="221"/>
      <c r="AR601" s="206"/>
      <c r="AS601" s="206"/>
      <c r="AT601"/>
    </row>
    <row r="602" spans="2:46" x14ac:dyDescent="0.25">
      <c r="B602" s="190"/>
      <c r="AL602"/>
      <c r="AM602"/>
      <c r="AN602"/>
      <c r="AO602"/>
      <c r="AP602"/>
      <c r="AQ602" s="221"/>
      <c r="AR602" s="206"/>
      <c r="AS602" s="206"/>
      <c r="AT602"/>
    </row>
    <row r="603" spans="2:46" x14ac:dyDescent="0.25">
      <c r="B603" s="190"/>
      <c r="AL603"/>
      <c r="AM603"/>
      <c r="AN603"/>
      <c r="AO603"/>
      <c r="AP603"/>
      <c r="AQ603" s="221"/>
      <c r="AR603" s="206"/>
      <c r="AS603" s="206"/>
      <c r="AT603"/>
    </row>
    <row r="604" spans="2:46" x14ac:dyDescent="0.25">
      <c r="B604" s="190"/>
      <c r="AL604"/>
      <c r="AM604"/>
      <c r="AN604"/>
      <c r="AO604"/>
      <c r="AP604"/>
      <c r="AQ604" s="221"/>
      <c r="AR604" s="206"/>
      <c r="AS604" s="206"/>
      <c r="AT604"/>
    </row>
    <row r="605" spans="2:46" x14ac:dyDescent="0.25">
      <c r="B605" s="190"/>
      <c r="AL605"/>
      <c r="AM605"/>
      <c r="AN605"/>
      <c r="AO605"/>
      <c r="AP605"/>
      <c r="AQ605" s="221"/>
      <c r="AR605" s="206"/>
      <c r="AS605" s="206"/>
      <c r="AT605"/>
    </row>
    <row r="606" spans="2:46" x14ac:dyDescent="0.25">
      <c r="B606" s="190"/>
      <c r="AL606"/>
      <c r="AM606"/>
      <c r="AN606"/>
      <c r="AO606"/>
      <c r="AP606"/>
      <c r="AQ606" s="221"/>
      <c r="AR606" s="206"/>
      <c r="AS606" s="206"/>
      <c r="AT606"/>
    </row>
    <row r="607" spans="2:46" x14ac:dyDescent="0.25">
      <c r="B607" s="190"/>
      <c r="AL607"/>
      <c r="AM607"/>
      <c r="AN607"/>
      <c r="AO607"/>
      <c r="AP607"/>
      <c r="AQ607" s="221"/>
      <c r="AR607" s="206"/>
      <c r="AS607" s="206"/>
      <c r="AT607"/>
    </row>
    <row r="608" spans="2:46" x14ac:dyDescent="0.25">
      <c r="B608" s="190"/>
      <c r="AL608"/>
      <c r="AM608"/>
      <c r="AN608"/>
      <c r="AO608"/>
      <c r="AP608"/>
      <c r="AQ608" s="221"/>
      <c r="AR608" s="206"/>
      <c r="AS608" s="206"/>
      <c r="AT608"/>
    </row>
    <row r="609" spans="2:46" x14ac:dyDescent="0.25">
      <c r="B609" s="190"/>
      <c r="AL609"/>
      <c r="AM609"/>
      <c r="AN609"/>
      <c r="AO609"/>
      <c r="AP609"/>
      <c r="AQ609" s="221"/>
      <c r="AR609" s="206"/>
      <c r="AS609" s="206"/>
      <c r="AT609"/>
    </row>
    <row r="610" spans="2:46" x14ac:dyDescent="0.25">
      <c r="B610" s="190"/>
      <c r="AL610"/>
      <c r="AM610"/>
      <c r="AN610"/>
      <c r="AO610"/>
      <c r="AP610"/>
      <c r="AQ610" s="221"/>
      <c r="AR610" s="206"/>
      <c r="AS610" s="206"/>
      <c r="AT610"/>
    </row>
    <row r="611" spans="2:46" x14ac:dyDescent="0.25">
      <c r="B611" s="190"/>
      <c r="AL611"/>
      <c r="AM611"/>
      <c r="AN611"/>
      <c r="AO611"/>
      <c r="AP611"/>
      <c r="AQ611" s="221"/>
      <c r="AR611" s="206"/>
      <c r="AS611" s="206"/>
      <c r="AT611"/>
    </row>
    <row r="612" spans="2:46" x14ac:dyDescent="0.25">
      <c r="B612" s="190"/>
      <c r="AL612"/>
      <c r="AM612"/>
      <c r="AN612"/>
      <c r="AO612"/>
      <c r="AP612"/>
      <c r="AQ612" s="221"/>
      <c r="AR612" s="206"/>
      <c r="AS612" s="206"/>
      <c r="AT612"/>
    </row>
    <row r="613" spans="2:46" x14ac:dyDescent="0.25">
      <c r="B613" s="190"/>
      <c r="AL613"/>
      <c r="AM613"/>
      <c r="AN613"/>
      <c r="AO613"/>
      <c r="AP613"/>
      <c r="AQ613" s="221"/>
      <c r="AR613" s="206"/>
      <c r="AS613" s="206"/>
      <c r="AT613"/>
    </row>
    <row r="614" spans="2:46" x14ac:dyDescent="0.25">
      <c r="B614" s="190"/>
      <c r="AL614"/>
      <c r="AM614"/>
      <c r="AN614"/>
      <c r="AO614"/>
      <c r="AP614"/>
      <c r="AQ614" s="221"/>
      <c r="AR614" s="206"/>
      <c r="AS614" s="206"/>
      <c r="AT614"/>
    </row>
    <row r="615" spans="2:46" x14ac:dyDescent="0.25">
      <c r="B615" s="190"/>
      <c r="AL615"/>
      <c r="AM615"/>
      <c r="AN615"/>
      <c r="AO615"/>
      <c r="AP615"/>
      <c r="AQ615" s="221"/>
      <c r="AR615" s="206"/>
      <c r="AS615" s="206"/>
      <c r="AT615"/>
    </row>
    <row r="616" spans="2:46" x14ac:dyDescent="0.25">
      <c r="B616" s="190"/>
      <c r="AL616"/>
      <c r="AM616"/>
      <c r="AN616"/>
      <c r="AO616"/>
      <c r="AP616"/>
      <c r="AQ616" s="221"/>
      <c r="AR616" s="206"/>
      <c r="AS616" s="206"/>
      <c r="AT616"/>
    </row>
    <row r="617" spans="2:46" x14ac:dyDescent="0.25">
      <c r="B617" s="190"/>
      <c r="AL617"/>
      <c r="AM617"/>
      <c r="AN617"/>
      <c r="AO617"/>
      <c r="AP617"/>
      <c r="AQ617" s="221"/>
      <c r="AR617" s="206"/>
      <c r="AS617" s="206"/>
      <c r="AT617"/>
    </row>
    <row r="618" spans="2:46" x14ac:dyDescent="0.25">
      <c r="B618" s="190"/>
      <c r="AL618"/>
      <c r="AM618"/>
      <c r="AN618"/>
      <c r="AO618"/>
      <c r="AP618"/>
      <c r="AQ618" s="221"/>
      <c r="AR618" s="206"/>
      <c r="AS618" s="206"/>
      <c r="AT618"/>
    </row>
    <row r="619" spans="2:46" x14ac:dyDescent="0.25">
      <c r="B619" s="190"/>
      <c r="AL619"/>
      <c r="AM619"/>
      <c r="AN619"/>
      <c r="AO619"/>
      <c r="AP619"/>
      <c r="AQ619" s="221"/>
      <c r="AR619" s="206"/>
      <c r="AS619" s="206"/>
      <c r="AT619"/>
    </row>
    <row r="620" spans="2:46" x14ac:dyDescent="0.25">
      <c r="B620" s="190"/>
      <c r="AL620"/>
      <c r="AM620"/>
      <c r="AN620"/>
      <c r="AO620"/>
      <c r="AP620"/>
      <c r="AQ620" s="221"/>
      <c r="AR620" s="206"/>
      <c r="AS620" s="206"/>
      <c r="AT620"/>
    </row>
    <row r="621" spans="2:46" x14ac:dyDescent="0.25">
      <c r="B621" s="190"/>
      <c r="AL621"/>
      <c r="AM621"/>
      <c r="AN621"/>
      <c r="AO621"/>
      <c r="AP621"/>
      <c r="AQ621" s="221"/>
      <c r="AR621" s="206"/>
      <c r="AS621" s="206"/>
      <c r="AT621"/>
    </row>
    <row r="622" spans="2:46" x14ac:dyDescent="0.25">
      <c r="B622" s="190"/>
      <c r="AL622"/>
      <c r="AM622"/>
      <c r="AN622"/>
      <c r="AO622"/>
      <c r="AP622"/>
      <c r="AQ622" s="221"/>
      <c r="AR622" s="206"/>
      <c r="AS622" s="206"/>
      <c r="AT622"/>
    </row>
    <row r="623" spans="2:46" x14ac:dyDescent="0.25">
      <c r="B623" s="190"/>
      <c r="AL623"/>
      <c r="AM623"/>
      <c r="AN623"/>
      <c r="AO623"/>
      <c r="AP623"/>
      <c r="AQ623" s="221"/>
      <c r="AR623" s="206"/>
      <c r="AS623" s="206"/>
      <c r="AT623"/>
    </row>
    <row r="624" spans="2:46" x14ac:dyDescent="0.25">
      <c r="B624" s="190"/>
      <c r="AL624"/>
      <c r="AM624"/>
      <c r="AN624"/>
      <c r="AO624"/>
      <c r="AP624"/>
      <c r="AQ624" s="221"/>
      <c r="AR624" s="206"/>
      <c r="AS624" s="206"/>
      <c r="AT624"/>
    </row>
    <row r="625" spans="2:46" x14ac:dyDescent="0.25">
      <c r="B625" s="190"/>
      <c r="AL625"/>
      <c r="AM625"/>
      <c r="AN625"/>
      <c r="AO625"/>
      <c r="AP625"/>
      <c r="AQ625" s="221"/>
      <c r="AR625" s="206"/>
      <c r="AS625" s="206"/>
      <c r="AT625"/>
    </row>
    <row r="626" spans="2:46" x14ac:dyDescent="0.25">
      <c r="B626" s="190"/>
      <c r="AL626"/>
      <c r="AM626"/>
      <c r="AN626"/>
      <c r="AO626"/>
      <c r="AP626"/>
      <c r="AQ626" s="221"/>
      <c r="AR626" s="206"/>
      <c r="AS626" s="206"/>
      <c r="AT626"/>
    </row>
    <row r="627" spans="2:46" x14ac:dyDescent="0.25">
      <c r="B627" s="190"/>
      <c r="AL627"/>
      <c r="AM627"/>
      <c r="AN627"/>
      <c r="AO627"/>
      <c r="AP627"/>
      <c r="AQ627" s="221"/>
      <c r="AR627" s="206"/>
      <c r="AS627" s="206"/>
      <c r="AT627"/>
    </row>
    <row r="628" spans="2:46" x14ac:dyDescent="0.25">
      <c r="B628" s="190"/>
      <c r="AL628"/>
      <c r="AM628"/>
      <c r="AN628"/>
      <c r="AO628"/>
      <c r="AP628"/>
      <c r="AQ628" s="221"/>
      <c r="AR628" s="206"/>
      <c r="AS628" s="206"/>
      <c r="AT628"/>
    </row>
    <row r="629" spans="2:46" x14ac:dyDescent="0.25">
      <c r="B629" s="190"/>
      <c r="AL629"/>
      <c r="AM629"/>
      <c r="AN629"/>
      <c r="AO629"/>
      <c r="AP629"/>
      <c r="AQ629" s="221"/>
      <c r="AR629" s="206"/>
      <c r="AS629" s="206"/>
      <c r="AT629"/>
    </row>
    <row r="630" spans="2:46" x14ac:dyDescent="0.25">
      <c r="B630" s="190"/>
      <c r="AL630"/>
      <c r="AM630"/>
      <c r="AN630"/>
      <c r="AO630"/>
      <c r="AP630"/>
      <c r="AQ630" s="221"/>
      <c r="AR630" s="206"/>
      <c r="AS630" s="206"/>
      <c r="AT630"/>
    </row>
    <row r="631" spans="2:46" x14ac:dyDescent="0.25">
      <c r="B631" s="190"/>
      <c r="AL631"/>
      <c r="AM631"/>
      <c r="AN631"/>
      <c r="AO631"/>
      <c r="AP631"/>
      <c r="AQ631" s="221"/>
      <c r="AR631" s="206"/>
      <c r="AS631" s="206"/>
      <c r="AT631"/>
    </row>
    <row r="632" spans="2:46" x14ac:dyDescent="0.25">
      <c r="B632" s="190"/>
      <c r="AL632"/>
      <c r="AM632"/>
      <c r="AN632"/>
      <c r="AO632"/>
      <c r="AP632"/>
      <c r="AQ632" s="221"/>
      <c r="AR632" s="206"/>
      <c r="AS632" s="206"/>
      <c r="AT632"/>
    </row>
    <row r="633" spans="2:46" x14ac:dyDescent="0.25">
      <c r="B633" s="190"/>
      <c r="AL633"/>
      <c r="AM633"/>
      <c r="AN633"/>
      <c r="AO633"/>
      <c r="AP633"/>
      <c r="AQ633" s="221"/>
      <c r="AR633" s="206"/>
      <c r="AS633" s="206"/>
      <c r="AT633"/>
    </row>
    <row r="634" spans="2:46" x14ac:dyDescent="0.25">
      <c r="B634" s="190"/>
      <c r="AL634"/>
      <c r="AM634"/>
      <c r="AN634"/>
      <c r="AO634"/>
      <c r="AP634"/>
      <c r="AQ634" s="221"/>
      <c r="AR634" s="206"/>
      <c r="AS634" s="206"/>
      <c r="AT634"/>
    </row>
    <row r="635" spans="2:46" x14ac:dyDescent="0.25">
      <c r="B635" s="190"/>
      <c r="AL635"/>
      <c r="AM635"/>
      <c r="AN635"/>
      <c r="AO635"/>
      <c r="AP635"/>
      <c r="AQ635" s="221"/>
      <c r="AR635" s="206"/>
      <c r="AS635" s="206"/>
      <c r="AT635"/>
    </row>
    <row r="636" spans="2:46" x14ac:dyDescent="0.25">
      <c r="B636" s="190"/>
      <c r="AL636"/>
      <c r="AM636"/>
      <c r="AN636"/>
      <c r="AO636"/>
      <c r="AP636"/>
      <c r="AQ636" s="221"/>
      <c r="AR636" s="206"/>
      <c r="AS636" s="206"/>
      <c r="AT636"/>
    </row>
    <row r="637" spans="2:46" x14ac:dyDescent="0.25">
      <c r="B637" s="190"/>
      <c r="AL637"/>
      <c r="AM637"/>
      <c r="AN637"/>
      <c r="AO637"/>
      <c r="AP637"/>
      <c r="AQ637" s="221"/>
      <c r="AR637" s="206"/>
      <c r="AS637" s="206"/>
      <c r="AT637"/>
    </row>
    <row r="638" spans="2:46" x14ac:dyDescent="0.25">
      <c r="B638" s="190"/>
      <c r="AL638"/>
      <c r="AM638"/>
      <c r="AN638"/>
      <c r="AO638"/>
      <c r="AP638"/>
      <c r="AQ638" s="221"/>
      <c r="AR638" s="206"/>
      <c r="AS638" s="206"/>
      <c r="AT638"/>
    </row>
    <row r="639" spans="2:46" x14ac:dyDescent="0.25">
      <c r="B639" s="190"/>
      <c r="AL639"/>
      <c r="AM639"/>
      <c r="AN639"/>
      <c r="AO639"/>
      <c r="AP639"/>
      <c r="AQ639" s="221"/>
      <c r="AR639" s="206"/>
      <c r="AS639" s="206"/>
      <c r="AT639"/>
    </row>
    <row r="640" spans="2:46" x14ac:dyDescent="0.25">
      <c r="B640" s="190"/>
      <c r="AL640"/>
      <c r="AM640"/>
      <c r="AN640"/>
      <c r="AO640"/>
      <c r="AP640"/>
      <c r="AQ640" s="221"/>
      <c r="AR640" s="206"/>
      <c r="AS640" s="206"/>
      <c r="AT640"/>
    </row>
    <row r="641" spans="2:46" x14ac:dyDescent="0.25">
      <c r="B641" s="190"/>
      <c r="AL641"/>
      <c r="AM641"/>
      <c r="AN641"/>
      <c r="AO641"/>
      <c r="AP641"/>
      <c r="AQ641" s="221"/>
      <c r="AR641" s="206"/>
      <c r="AS641" s="206"/>
      <c r="AT641"/>
    </row>
    <row r="642" spans="2:46" x14ac:dyDescent="0.25">
      <c r="B642" s="190"/>
      <c r="AL642"/>
      <c r="AM642"/>
      <c r="AN642"/>
      <c r="AO642"/>
      <c r="AP642"/>
      <c r="AQ642" s="221"/>
      <c r="AR642" s="206"/>
      <c r="AS642" s="206"/>
      <c r="AT642"/>
    </row>
    <row r="643" spans="2:46" x14ac:dyDescent="0.25">
      <c r="B643" s="190"/>
      <c r="AL643"/>
      <c r="AM643"/>
      <c r="AN643"/>
      <c r="AO643"/>
      <c r="AP643"/>
      <c r="AQ643" s="221"/>
      <c r="AR643" s="206"/>
      <c r="AS643" s="206"/>
      <c r="AT643"/>
    </row>
    <row r="644" spans="2:46" x14ac:dyDescent="0.25">
      <c r="B644" s="190"/>
      <c r="AL644"/>
      <c r="AM644"/>
      <c r="AN644"/>
      <c r="AO644"/>
      <c r="AP644"/>
      <c r="AQ644" s="221"/>
      <c r="AR644" s="206"/>
      <c r="AS644" s="206"/>
      <c r="AT644"/>
    </row>
    <row r="645" spans="2:46" x14ac:dyDescent="0.25">
      <c r="B645" s="190"/>
      <c r="AL645"/>
      <c r="AM645"/>
      <c r="AN645"/>
      <c r="AO645"/>
      <c r="AP645"/>
      <c r="AQ645" s="221"/>
      <c r="AR645" s="206"/>
      <c r="AS645" s="206"/>
      <c r="AT645"/>
    </row>
    <row r="646" spans="2:46" x14ac:dyDescent="0.25">
      <c r="B646" s="190"/>
      <c r="AL646"/>
      <c r="AM646"/>
      <c r="AN646"/>
      <c r="AO646"/>
      <c r="AP646"/>
      <c r="AQ646" s="221"/>
      <c r="AR646" s="206"/>
      <c r="AS646" s="206"/>
      <c r="AT646"/>
    </row>
    <row r="647" spans="2:46" x14ac:dyDescent="0.25">
      <c r="B647" s="190"/>
      <c r="AL647"/>
      <c r="AM647"/>
      <c r="AN647"/>
      <c r="AO647"/>
      <c r="AP647"/>
      <c r="AQ647" s="221"/>
      <c r="AR647" s="206"/>
      <c r="AS647" s="206"/>
      <c r="AT647"/>
    </row>
    <row r="648" spans="2:46" x14ac:dyDescent="0.25">
      <c r="B648" s="190"/>
      <c r="AL648"/>
      <c r="AM648"/>
      <c r="AN648"/>
      <c r="AO648"/>
      <c r="AP648"/>
      <c r="AQ648" s="221"/>
      <c r="AR648" s="206"/>
      <c r="AS648" s="206"/>
      <c r="AT648"/>
    </row>
    <row r="649" spans="2:46" x14ac:dyDescent="0.25">
      <c r="B649" s="190"/>
      <c r="AL649"/>
      <c r="AM649"/>
      <c r="AN649"/>
      <c r="AO649"/>
      <c r="AP649"/>
      <c r="AQ649" s="221"/>
      <c r="AR649" s="206"/>
      <c r="AS649" s="206"/>
      <c r="AT649"/>
    </row>
    <row r="650" spans="2:46" x14ac:dyDescent="0.25">
      <c r="B650" s="190"/>
      <c r="AL650"/>
      <c r="AM650"/>
      <c r="AN650"/>
      <c r="AO650"/>
      <c r="AP650"/>
      <c r="AQ650" s="221"/>
      <c r="AR650" s="206"/>
      <c r="AS650" s="206"/>
      <c r="AT650"/>
    </row>
    <row r="651" spans="2:46" x14ac:dyDescent="0.25">
      <c r="B651" s="190"/>
      <c r="AL651"/>
      <c r="AM651"/>
      <c r="AN651"/>
      <c r="AO651"/>
      <c r="AP651"/>
      <c r="AQ651" s="221"/>
      <c r="AR651" s="206"/>
      <c r="AS651" s="206"/>
      <c r="AT651"/>
    </row>
    <row r="652" spans="2:46" x14ac:dyDescent="0.25">
      <c r="B652" s="190"/>
      <c r="AL652"/>
      <c r="AM652"/>
      <c r="AN652"/>
      <c r="AO652"/>
      <c r="AP652"/>
      <c r="AQ652" s="221"/>
      <c r="AR652" s="206"/>
      <c r="AS652" s="206"/>
      <c r="AT652"/>
    </row>
    <row r="653" spans="2:46" x14ac:dyDescent="0.25">
      <c r="B653" s="190"/>
      <c r="AL653"/>
      <c r="AM653"/>
      <c r="AN653"/>
      <c r="AO653"/>
      <c r="AP653"/>
      <c r="AQ653" s="221"/>
      <c r="AR653" s="206"/>
      <c r="AS653" s="206"/>
      <c r="AT653"/>
    </row>
    <row r="654" spans="2:46" x14ac:dyDescent="0.25">
      <c r="B654" s="190"/>
      <c r="AL654"/>
      <c r="AM654"/>
      <c r="AN654"/>
      <c r="AO654"/>
      <c r="AP654"/>
      <c r="AQ654" s="221"/>
      <c r="AR654" s="206"/>
      <c r="AS654" s="206"/>
      <c r="AT654"/>
    </row>
    <row r="655" spans="2:46" x14ac:dyDescent="0.25">
      <c r="B655" s="190"/>
      <c r="AL655"/>
      <c r="AM655"/>
      <c r="AN655"/>
      <c r="AO655"/>
      <c r="AP655"/>
      <c r="AQ655" s="221"/>
      <c r="AR655" s="206"/>
      <c r="AS655" s="206"/>
      <c r="AT655"/>
    </row>
    <row r="656" spans="2:46" x14ac:dyDescent="0.25">
      <c r="B656" s="190"/>
      <c r="AL656"/>
      <c r="AM656"/>
      <c r="AN656"/>
      <c r="AO656"/>
      <c r="AP656"/>
      <c r="AQ656" s="221"/>
      <c r="AR656" s="206"/>
      <c r="AS656" s="206"/>
      <c r="AT656"/>
    </row>
    <row r="657" spans="2:46" x14ac:dyDescent="0.25">
      <c r="B657" s="190"/>
      <c r="AL657"/>
      <c r="AM657"/>
      <c r="AN657"/>
      <c r="AO657"/>
      <c r="AP657"/>
      <c r="AQ657" s="221"/>
      <c r="AR657" s="206"/>
      <c r="AS657" s="206"/>
      <c r="AT657"/>
    </row>
    <row r="658" spans="2:46" x14ac:dyDescent="0.25">
      <c r="B658" s="190"/>
      <c r="AL658"/>
      <c r="AM658"/>
      <c r="AN658"/>
      <c r="AO658"/>
      <c r="AP658"/>
      <c r="AQ658" s="221"/>
      <c r="AR658" s="206"/>
      <c r="AS658" s="206"/>
      <c r="AT658"/>
    </row>
    <row r="659" spans="2:46" x14ac:dyDescent="0.25">
      <c r="B659" s="190"/>
      <c r="AL659"/>
      <c r="AM659"/>
      <c r="AN659"/>
      <c r="AO659"/>
      <c r="AP659"/>
      <c r="AQ659" s="221"/>
      <c r="AR659" s="206"/>
      <c r="AS659" s="206"/>
      <c r="AT659"/>
    </row>
    <row r="660" spans="2:46" x14ac:dyDescent="0.25">
      <c r="B660" s="190"/>
      <c r="AL660"/>
      <c r="AM660"/>
      <c r="AN660"/>
      <c r="AO660"/>
      <c r="AP660"/>
      <c r="AQ660" s="221"/>
      <c r="AR660" s="206"/>
      <c r="AS660" s="206"/>
      <c r="AT660"/>
    </row>
    <row r="661" spans="2:46" x14ac:dyDescent="0.25">
      <c r="B661" s="190"/>
      <c r="AL661"/>
      <c r="AM661"/>
      <c r="AN661"/>
      <c r="AO661"/>
      <c r="AP661"/>
      <c r="AQ661" s="221"/>
      <c r="AR661" s="206"/>
      <c r="AS661" s="206"/>
      <c r="AT661"/>
    </row>
    <row r="662" spans="2:46" x14ac:dyDescent="0.25">
      <c r="B662" s="190"/>
      <c r="AL662"/>
      <c r="AM662"/>
      <c r="AN662"/>
      <c r="AO662"/>
      <c r="AP662"/>
      <c r="AQ662" s="221"/>
      <c r="AR662" s="206"/>
      <c r="AS662" s="206"/>
      <c r="AT662"/>
    </row>
    <row r="663" spans="2:46" x14ac:dyDescent="0.25">
      <c r="B663" s="190"/>
      <c r="AL663"/>
      <c r="AM663"/>
      <c r="AN663"/>
      <c r="AO663"/>
      <c r="AP663"/>
      <c r="AQ663" s="221"/>
      <c r="AR663" s="206"/>
      <c r="AS663" s="206"/>
      <c r="AT663"/>
    </row>
    <row r="664" spans="2:46" x14ac:dyDescent="0.25">
      <c r="B664" s="190"/>
      <c r="AL664"/>
      <c r="AM664"/>
      <c r="AN664"/>
      <c r="AO664"/>
      <c r="AP664"/>
      <c r="AQ664" s="221"/>
      <c r="AR664" s="206"/>
      <c r="AS664" s="206"/>
      <c r="AT664"/>
    </row>
    <row r="665" spans="2:46" x14ac:dyDescent="0.25">
      <c r="B665" s="190"/>
      <c r="AL665"/>
      <c r="AM665"/>
      <c r="AN665"/>
      <c r="AO665"/>
      <c r="AP665"/>
      <c r="AQ665" s="221"/>
      <c r="AR665" s="206"/>
      <c r="AS665" s="206"/>
      <c r="AT665"/>
    </row>
    <row r="666" spans="2:46" x14ac:dyDescent="0.25">
      <c r="B666" s="190"/>
      <c r="AL666"/>
      <c r="AM666"/>
      <c r="AN666"/>
      <c r="AO666"/>
      <c r="AP666"/>
      <c r="AQ666" s="221"/>
      <c r="AR666" s="206"/>
      <c r="AS666" s="206"/>
      <c r="AT666"/>
    </row>
    <row r="667" spans="2:46" x14ac:dyDescent="0.25">
      <c r="B667" s="190"/>
      <c r="AL667"/>
      <c r="AM667"/>
      <c r="AN667"/>
      <c r="AO667"/>
      <c r="AP667"/>
      <c r="AQ667" s="221"/>
      <c r="AR667" s="206"/>
      <c r="AS667" s="206"/>
      <c r="AT667"/>
    </row>
    <row r="668" spans="2:46" x14ac:dyDescent="0.25">
      <c r="B668" s="190"/>
      <c r="AL668"/>
      <c r="AM668"/>
      <c r="AN668"/>
      <c r="AO668"/>
      <c r="AP668"/>
      <c r="AQ668" s="221"/>
      <c r="AR668" s="206"/>
      <c r="AS668" s="206"/>
      <c r="AT668"/>
    </row>
    <row r="669" spans="2:46" x14ac:dyDescent="0.25">
      <c r="B669" s="190"/>
      <c r="AL669"/>
      <c r="AM669"/>
      <c r="AN669"/>
      <c r="AO669"/>
      <c r="AP669"/>
      <c r="AQ669" s="221"/>
      <c r="AR669" s="206"/>
      <c r="AS669" s="206"/>
      <c r="AT669"/>
    </row>
    <row r="670" spans="2:46" x14ac:dyDescent="0.25">
      <c r="B670" s="190"/>
      <c r="AL670"/>
      <c r="AM670"/>
      <c r="AN670"/>
      <c r="AO670"/>
      <c r="AP670"/>
      <c r="AQ670" s="221"/>
      <c r="AR670" s="206"/>
      <c r="AS670" s="206"/>
      <c r="AT670"/>
    </row>
    <row r="671" spans="2:46" x14ac:dyDescent="0.25">
      <c r="B671" s="190"/>
      <c r="AL671"/>
      <c r="AM671"/>
      <c r="AN671"/>
      <c r="AO671"/>
      <c r="AP671"/>
      <c r="AQ671" s="221"/>
      <c r="AR671" s="206"/>
      <c r="AS671" s="206"/>
      <c r="AT671"/>
    </row>
    <row r="672" spans="2:46" x14ac:dyDescent="0.25">
      <c r="B672" s="190"/>
      <c r="AL672"/>
      <c r="AM672"/>
      <c r="AN672"/>
      <c r="AO672"/>
      <c r="AP672"/>
      <c r="AQ672" s="221"/>
      <c r="AR672" s="206"/>
      <c r="AS672" s="206"/>
      <c r="AT672"/>
    </row>
    <row r="673" spans="2:46" x14ac:dyDescent="0.25">
      <c r="B673" s="190"/>
      <c r="AL673"/>
      <c r="AM673"/>
      <c r="AN673"/>
      <c r="AO673"/>
      <c r="AP673"/>
      <c r="AQ673" s="221"/>
      <c r="AR673" s="206"/>
      <c r="AS673" s="206"/>
      <c r="AT673"/>
    </row>
    <row r="674" spans="2:46" x14ac:dyDescent="0.25">
      <c r="B674" s="190"/>
      <c r="AL674"/>
      <c r="AM674"/>
      <c r="AN674"/>
      <c r="AO674"/>
      <c r="AP674"/>
      <c r="AQ674" s="221"/>
      <c r="AR674" s="206"/>
      <c r="AS674" s="206"/>
      <c r="AT674"/>
    </row>
    <row r="675" spans="2:46" x14ac:dyDescent="0.25">
      <c r="B675" s="190"/>
      <c r="AL675"/>
      <c r="AM675"/>
      <c r="AN675"/>
      <c r="AO675"/>
      <c r="AP675"/>
      <c r="AQ675" s="221"/>
      <c r="AR675" s="206"/>
      <c r="AS675" s="206"/>
      <c r="AT675"/>
    </row>
    <row r="676" spans="2:46" x14ac:dyDescent="0.25">
      <c r="B676" s="190"/>
      <c r="AL676"/>
      <c r="AM676"/>
      <c r="AN676"/>
      <c r="AO676"/>
      <c r="AP676"/>
      <c r="AQ676" s="221"/>
      <c r="AR676" s="206"/>
      <c r="AS676" s="206"/>
      <c r="AT676"/>
    </row>
    <row r="677" spans="2:46" x14ac:dyDescent="0.25">
      <c r="B677" s="190"/>
      <c r="AL677"/>
      <c r="AM677"/>
      <c r="AN677"/>
      <c r="AO677"/>
      <c r="AP677"/>
      <c r="AQ677" s="221"/>
      <c r="AR677" s="206"/>
      <c r="AS677" s="206"/>
      <c r="AT677"/>
    </row>
    <row r="678" spans="2:46" x14ac:dyDescent="0.25">
      <c r="B678" s="190"/>
      <c r="AL678"/>
      <c r="AM678"/>
      <c r="AN678"/>
      <c r="AO678"/>
      <c r="AP678"/>
      <c r="AQ678" s="221"/>
      <c r="AR678" s="206"/>
      <c r="AS678" s="206"/>
      <c r="AT678"/>
    </row>
    <row r="679" spans="2:46" x14ac:dyDescent="0.25">
      <c r="B679" s="190"/>
      <c r="AL679"/>
      <c r="AM679"/>
      <c r="AN679"/>
      <c r="AO679"/>
      <c r="AP679"/>
      <c r="AQ679" s="221"/>
      <c r="AR679" s="206"/>
      <c r="AS679" s="206"/>
      <c r="AT679"/>
    </row>
    <row r="680" spans="2:46" x14ac:dyDescent="0.25">
      <c r="B680" s="190"/>
      <c r="AL680"/>
      <c r="AM680"/>
      <c r="AN680"/>
      <c r="AO680"/>
      <c r="AP680"/>
      <c r="AQ680" s="221"/>
      <c r="AR680" s="206"/>
      <c r="AS680" s="206"/>
      <c r="AT680"/>
    </row>
    <row r="681" spans="2:46" x14ac:dyDescent="0.25">
      <c r="B681" s="190"/>
      <c r="AL681"/>
      <c r="AM681"/>
      <c r="AN681"/>
      <c r="AO681"/>
      <c r="AP681"/>
      <c r="AQ681" s="221"/>
      <c r="AR681" s="206"/>
      <c r="AS681" s="206"/>
      <c r="AT681"/>
    </row>
    <row r="682" spans="2:46" x14ac:dyDescent="0.25">
      <c r="B682" s="190"/>
      <c r="AL682"/>
      <c r="AM682"/>
      <c r="AN682"/>
      <c r="AO682"/>
      <c r="AP682"/>
      <c r="AQ682" s="221"/>
      <c r="AR682" s="206"/>
      <c r="AS682" s="206"/>
      <c r="AT682"/>
    </row>
    <row r="683" spans="2:46" x14ac:dyDescent="0.25">
      <c r="B683" s="190"/>
      <c r="AL683"/>
      <c r="AM683"/>
      <c r="AN683"/>
      <c r="AO683"/>
      <c r="AP683"/>
      <c r="AQ683" s="221"/>
      <c r="AR683" s="206"/>
      <c r="AS683" s="206"/>
      <c r="AT683"/>
    </row>
    <row r="684" spans="2:46" x14ac:dyDescent="0.25">
      <c r="B684" s="190"/>
      <c r="AL684"/>
      <c r="AM684"/>
      <c r="AN684"/>
      <c r="AO684"/>
      <c r="AP684"/>
      <c r="AQ684" s="221"/>
      <c r="AR684" s="206"/>
      <c r="AS684" s="206"/>
      <c r="AT684"/>
    </row>
    <row r="685" spans="2:46" x14ac:dyDescent="0.25">
      <c r="B685" s="190"/>
      <c r="AL685"/>
      <c r="AM685"/>
      <c r="AN685"/>
      <c r="AO685"/>
      <c r="AP685"/>
      <c r="AQ685" s="221"/>
      <c r="AR685" s="206"/>
      <c r="AS685" s="206"/>
      <c r="AT685"/>
    </row>
    <row r="686" spans="2:46" x14ac:dyDescent="0.25">
      <c r="B686" s="190"/>
      <c r="AL686"/>
      <c r="AM686"/>
      <c r="AN686"/>
      <c r="AO686"/>
      <c r="AP686"/>
      <c r="AQ686" s="221"/>
      <c r="AR686" s="206"/>
      <c r="AS686" s="206"/>
      <c r="AT686"/>
    </row>
    <row r="687" spans="2:46" x14ac:dyDescent="0.25">
      <c r="B687" s="190"/>
      <c r="AL687"/>
      <c r="AM687"/>
      <c r="AN687"/>
      <c r="AO687"/>
      <c r="AP687"/>
      <c r="AQ687" s="221"/>
      <c r="AR687" s="206"/>
      <c r="AS687" s="206"/>
      <c r="AT687"/>
    </row>
    <row r="688" spans="2:46" x14ac:dyDescent="0.25">
      <c r="B688" s="190"/>
      <c r="AL688"/>
      <c r="AM688"/>
      <c r="AN688"/>
      <c r="AO688"/>
      <c r="AP688"/>
      <c r="AQ688" s="221"/>
      <c r="AR688" s="206"/>
      <c r="AS688" s="206"/>
      <c r="AT688"/>
    </row>
    <row r="689" spans="2:46" x14ac:dyDescent="0.25">
      <c r="B689" s="190"/>
      <c r="AL689"/>
      <c r="AM689"/>
      <c r="AN689"/>
      <c r="AO689"/>
      <c r="AP689"/>
      <c r="AQ689" s="221"/>
      <c r="AR689" s="206"/>
      <c r="AS689" s="206"/>
      <c r="AT689"/>
    </row>
    <row r="690" spans="2:46" x14ac:dyDescent="0.25">
      <c r="B690" s="190"/>
      <c r="AL690"/>
      <c r="AM690"/>
      <c r="AN690"/>
      <c r="AO690"/>
      <c r="AP690"/>
      <c r="AQ690" s="221"/>
      <c r="AR690" s="206"/>
      <c r="AS690" s="206"/>
      <c r="AT690"/>
    </row>
    <row r="691" spans="2:46" x14ac:dyDescent="0.25">
      <c r="B691" s="190"/>
      <c r="AL691"/>
      <c r="AM691"/>
      <c r="AN691"/>
      <c r="AO691"/>
      <c r="AP691"/>
      <c r="AQ691" s="221"/>
      <c r="AR691" s="206"/>
      <c r="AS691" s="206"/>
      <c r="AT691"/>
    </row>
    <row r="692" spans="2:46" x14ac:dyDescent="0.25">
      <c r="B692" s="190"/>
      <c r="AL692"/>
      <c r="AM692"/>
      <c r="AN692"/>
      <c r="AO692"/>
      <c r="AP692"/>
      <c r="AQ692" s="221"/>
      <c r="AR692" s="206"/>
      <c r="AS692" s="206"/>
      <c r="AT692"/>
    </row>
    <row r="693" spans="2:46" x14ac:dyDescent="0.25">
      <c r="B693" s="190"/>
      <c r="AL693"/>
      <c r="AM693"/>
      <c r="AN693"/>
      <c r="AO693"/>
      <c r="AP693"/>
      <c r="AQ693" s="221"/>
      <c r="AR693" s="206"/>
      <c r="AS693" s="206"/>
      <c r="AT693"/>
    </row>
    <row r="694" spans="2:46" x14ac:dyDescent="0.25">
      <c r="B694" s="190"/>
      <c r="AL694"/>
      <c r="AM694"/>
      <c r="AN694"/>
      <c r="AO694"/>
      <c r="AP694"/>
      <c r="AQ694" s="221"/>
      <c r="AR694" s="206"/>
      <c r="AS694" s="206"/>
      <c r="AT694"/>
    </row>
    <row r="695" spans="2:46" x14ac:dyDescent="0.25">
      <c r="B695" s="190"/>
      <c r="AL695"/>
      <c r="AM695"/>
      <c r="AN695"/>
      <c r="AO695"/>
      <c r="AP695"/>
      <c r="AQ695" s="221"/>
      <c r="AR695" s="206"/>
      <c r="AS695" s="206"/>
      <c r="AT695"/>
    </row>
    <row r="696" spans="2:46" x14ac:dyDescent="0.25">
      <c r="B696" s="190"/>
      <c r="AL696"/>
      <c r="AM696"/>
      <c r="AN696"/>
      <c r="AO696"/>
      <c r="AP696"/>
      <c r="AQ696" s="221"/>
      <c r="AR696" s="206"/>
      <c r="AS696" s="206"/>
      <c r="AT696"/>
    </row>
    <row r="697" spans="2:46" x14ac:dyDescent="0.25">
      <c r="B697" s="190"/>
      <c r="AL697"/>
      <c r="AM697"/>
      <c r="AN697"/>
      <c r="AO697"/>
      <c r="AP697"/>
      <c r="AQ697" s="221"/>
      <c r="AR697" s="206"/>
      <c r="AS697" s="206"/>
      <c r="AT697"/>
    </row>
    <row r="698" spans="2:46" x14ac:dyDescent="0.25">
      <c r="B698" s="190"/>
      <c r="AL698"/>
      <c r="AM698"/>
      <c r="AN698"/>
      <c r="AO698"/>
      <c r="AP698"/>
      <c r="AQ698" s="221"/>
      <c r="AR698" s="206"/>
      <c r="AS698" s="206"/>
      <c r="AT698"/>
    </row>
    <row r="699" spans="2:46" x14ac:dyDescent="0.25">
      <c r="B699" s="190"/>
      <c r="AL699"/>
      <c r="AM699"/>
      <c r="AN699"/>
      <c r="AO699"/>
      <c r="AP699"/>
      <c r="AQ699" s="221"/>
      <c r="AR699" s="206"/>
      <c r="AS699" s="206"/>
      <c r="AT699"/>
    </row>
    <row r="700" spans="2:46" x14ac:dyDescent="0.25">
      <c r="B700" s="190"/>
      <c r="AL700"/>
      <c r="AM700"/>
      <c r="AN700"/>
      <c r="AO700"/>
      <c r="AP700"/>
      <c r="AQ700" s="221"/>
      <c r="AR700" s="206"/>
      <c r="AS700" s="206"/>
      <c r="AT700"/>
    </row>
    <row r="701" spans="2:46" x14ac:dyDescent="0.25">
      <c r="B701" s="190"/>
      <c r="AL701"/>
      <c r="AM701"/>
      <c r="AN701"/>
      <c r="AO701"/>
      <c r="AP701"/>
      <c r="AQ701" s="221"/>
      <c r="AR701" s="206"/>
      <c r="AS701" s="206"/>
      <c r="AT701"/>
    </row>
    <row r="702" spans="2:46" x14ac:dyDescent="0.25">
      <c r="B702" s="190"/>
      <c r="AL702"/>
      <c r="AM702"/>
      <c r="AN702"/>
      <c r="AO702"/>
      <c r="AP702"/>
      <c r="AQ702" s="221"/>
      <c r="AR702" s="206"/>
      <c r="AS702" s="206"/>
      <c r="AT702"/>
    </row>
    <row r="703" spans="2:46" x14ac:dyDescent="0.25">
      <c r="B703" s="190"/>
      <c r="AL703"/>
      <c r="AM703"/>
      <c r="AN703"/>
      <c r="AO703"/>
      <c r="AP703"/>
      <c r="AQ703" s="221"/>
      <c r="AR703" s="206"/>
      <c r="AS703" s="206"/>
      <c r="AT703"/>
    </row>
    <row r="704" spans="2:46" x14ac:dyDescent="0.25">
      <c r="B704" s="190"/>
      <c r="AL704"/>
      <c r="AM704"/>
      <c r="AN704"/>
      <c r="AO704"/>
      <c r="AP704"/>
      <c r="AQ704" s="221"/>
      <c r="AR704" s="206"/>
      <c r="AS704" s="206"/>
      <c r="AT704"/>
    </row>
    <row r="705" spans="2:46" x14ac:dyDescent="0.25">
      <c r="B705" s="190"/>
      <c r="AL705"/>
      <c r="AM705"/>
      <c r="AN705"/>
      <c r="AO705"/>
      <c r="AP705"/>
      <c r="AQ705" s="221"/>
      <c r="AR705" s="206"/>
      <c r="AS705" s="206"/>
      <c r="AT705"/>
    </row>
    <row r="706" spans="2:46" x14ac:dyDescent="0.25">
      <c r="B706" s="190"/>
      <c r="AL706"/>
      <c r="AM706"/>
      <c r="AN706"/>
      <c r="AO706"/>
      <c r="AP706"/>
      <c r="AQ706" s="221"/>
      <c r="AR706" s="206"/>
      <c r="AS706" s="206"/>
      <c r="AT706"/>
    </row>
    <row r="707" spans="2:46" x14ac:dyDescent="0.25">
      <c r="B707" s="190"/>
      <c r="AL707"/>
      <c r="AM707"/>
      <c r="AN707"/>
      <c r="AO707"/>
      <c r="AP707"/>
      <c r="AQ707" s="221"/>
      <c r="AR707" s="206"/>
      <c r="AS707" s="206"/>
      <c r="AT707"/>
    </row>
    <row r="708" spans="2:46" x14ac:dyDescent="0.25">
      <c r="B708" s="190"/>
      <c r="AL708"/>
      <c r="AM708"/>
      <c r="AN708"/>
      <c r="AO708"/>
      <c r="AP708"/>
      <c r="AQ708" s="221"/>
      <c r="AR708" s="206"/>
      <c r="AS708" s="206"/>
      <c r="AT708"/>
    </row>
    <row r="709" spans="2:46" x14ac:dyDescent="0.25">
      <c r="B709" s="190"/>
      <c r="AL709"/>
      <c r="AM709"/>
      <c r="AN709"/>
      <c r="AO709"/>
      <c r="AP709"/>
      <c r="AQ709" s="221"/>
      <c r="AR709" s="206"/>
      <c r="AS709" s="206"/>
      <c r="AT709"/>
    </row>
    <row r="710" spans="2:46" x14ac:dyDescent="0.25">
      <c r="B710" s="190"/>
      <c r="AL710"/>
      <c r="AM710"/>
      <c r="AN710"/>
      <c r="AO710"/>
      <c r="AP710"/>
      <c r="AQ710" s="221"/>
      <c r="AR710" s="206"/>
      <c r="AS710" s="206"/>
      <c r="AT710"/>
    </row>
    <row r="711" spans="2:46" x14ac:dyDescent="0.25">
      <c r="B711" s="190"/>
      <c r="AL711"/>
      <c r="AM711"/>
      <c r="AN711"/>
      <c r="AO711"/>
      <c r="AP711"/>
      <c r="AQ711" s="221"/>
      <c r="AR711" s="206"/>
      <c r="AS711" s="206"/>
      <c r="AT711"/>
    </row>
    <row r="712" spans="2:46" x14ac:dyDescent="0.25">
      <c r="B712" s="190"/>
      <c r="AL712"/>
      <c r="AM712"/>
      <c r="AN712"/>
      <c r="AO712"/>
      <c r="AP712"/>
      <c r="AQ712" s="221"/>
      <c r="AR712" s="206"/>
      <c r="AS712" s="206"/>
      <c r="AT712"/>
    </row>
    <row r="713" spans="2:46" x14ac:dyDescent="0.25">
      <c r="B713" s="190"/>
      <c r="AL713"/>
      <c r="AM713"/>
      <c r="AN713"/>
      <c r="AO713"/>
      <c r="AP713"/>
      <c r="AQ713" s="221"/>
      <c r="AR713" s="206"/>
      <c r="AS713" s="206"/>
      <c r="AT713"/>
    </row>
    <row r="714" spans="2:46" x14ac:dyDescent="0.25">
      <c r="B714" s="190"/>
      <c r="AL714"/>
      <c r="AM714"/>
      <c r="AN714"/>
      <c r="AO714"/>
      <c r="AP714"/>
      <c r="AQ714" s="221"/>
      <c r="AR714" s="206"/>
      <c r="AS714" s="206"/>
      <c r="AT714"/>
    </row>
    <row r="715" spans="2:46" x14ac:dyDescent="0.25">
      <c r="B715" s="190"/>
      <c r="AL715"/>
      <c r="AM715"/>
      <c r="AN715"/>
      <c r="AO715"/>
      <c r="AP715"/>
      <c r="AQ715" s="221"/>
      <c r="AR715" s="206"/>
      <c r="AS715" s="206"/>
      <c r="AT715"/>
    </row>
    <row r="716" spans="2:46" x14ac:dyDescent="0.25">
      <c r="B716" s="190"/>
      <c r="AL716"/>
      <c r="AM716"/>
      <c r="AN716"/>
      <c r="AO716"/>
      <c r="AP716"/>
      <c r="AQ716" s="221"/>
      <c r="AR716" s="206"/>
      <c r="AS716" s="206"/>
      <c r="AT716"/>
    </row>
    <row r="717" spans="2:46" x14ac:dyDescent="0.25">
      <c r="B717" s="190"/>
      <c r="AL717"/>
      <c r="AM717"/>
      <c r="AN717"/>
      <c r="AO717"/>
      <c r="AP717"/>
      <c r="AQ717" s="221"/>
      <c r="AR717" s="206"/>
      <c r="AS717" s="206"/>
      <c r="AT717"/>
    </row>
    <row r="718" spans="2:46" x14ac:dyDescent="0.25">
      <c r="B718" s="190"/>
      <c r="AL718"/>
      <c r="AM718"/>
      <c r="AN718"/>
      <c r="AO718"/>
      <c r="AP718"/>
      <c r="AQ718" s="221"/>
      <c r="AR718" s="206"/>
      <c r="AS718" s="206"/>
      <c r="AT718"/>
    </row>
    <row r="719" spans="2:46" x14ac:dyDescent="0.25">
      <c r="B719" s="190"/>
      <c r="AL719"/>
      <c r="AM719"/>
      <c r="AN719"/>
      <c r="AO719"/>
      <c r="AP719"/>
      <c r="AQ719" s="221"/>
      <c r="AR719" s="206"/>
      <c r="AS719" s="206"/>
      <c r="AT719"/>
    </row>
    <row r="720" spans="2:46" x14ac:dyDescent="0.25">
      <c r="B720" s="190"/>
      <c r="AL720"/>
      <c r="AM720"/>
      <c r="AN720"/>
      <c r="AO720"/>
      <c r="AP720"/>
      <c r="AQ720" s="221"/>
      <c r="AR720" s="206"/>
      <c r="AS720" s="206"/>
      <c r="AT720"/>
    </row>
    <row r="721" spans="2:46" x14ac:dyDescent="0.25">
      <c r="B721" s="190"/>
      <c r="AL721"/>
      <c r="AM721"/>
      <c r="AN721"/>
      <c r="AO721"/>
      <c r="AP721"/>
      <c r="AQ721" s="221"/>
      <c r="AR721" s="206"/>
      <c r="AS721" s="206"/>
      <c r="AT721"/>
    </row>
    <row r="722" spans="2:46" x14ac:dyDescent="0.25">
      <c r="B722" s="190"/>
      <c r="AL722"/>
      <c r="AM722"/>
      <c r="AN722"/>
      <c r="AO722"/>
      <c r="AP722"/>
      <c r="AQ722" s="221"/>
      <c r="AR722" s="206"/>
      <c r="AS722" s="206"/>
      <c r="AT722"/>
    </row>
    <row r="723" spans="2:46" x14ac:dyDescent="0.25">
      <c r="B723" s="190"/>
      <c r="AL723"/>
      <c r="AM723"/>
      <c r="AN723"/>
      <c r="AO723"/>
      <c r="AP723"/>
      <c r="AQ723" s="221"/>
      <c r="AR723" s="206"/>
      <c r="AS723" s="206"/>
      <c r="AT723"/>
    </row>
    <row r="724" spans="2:46" x14ac:dyDescent="0.25">
      <c r="B724" s="190"/>
      <c r="AL724"/>
      <c r="AM724"/>
      <c r="AN724"/>
      <c r="AO724"/>
      <c r="AP724"/>
      <c r="AQ724" s="221"/>
      <c r="AR724" s="206"/>
      <c r="AS724" s="206"/>
      <c r="AT724"/>
    </row>
    <row r="725" spans="2:46" x14ac:dyDescent="0.25">
      <c r="B725" s="190"/>
      <c r="AL725"/>
      <c r="AM725"/>
      <c r="AN725"/>
      <c r="AO725"/>
      <c r="AP725"/>
      <c r="AQ725" s="221"/>
      <c r="AR725" s="206"/>
      <c r="AS725" s="206"/>
      <c r="AT725"/>
    </row>
    <row r="726" spans="2:46" x14ac:dyDescent="0.25">
      <c r="B726" s="190"/>
      <c r="AL726"/>
      <c r="AM726"/>
      <c r="AN726"/>
      <c r="AO726"/>
      <c r="AP726"/>
      <c r="AQ726" s="221"/>
      <c r="AR726" s="206"/>
      <c r="AS726" s="206"/>
      <c r="AT726"/>
    </row>
    <row r="727" spans="2:46" x14ac:dyDescent="0.25">
      <c r="B727" s="190"/>
      <c r="AL727"/>
      <c r="AM727"/>
      <c r="AN727"/>
      <c r="AO727"/>
      <c r="AP727"/>
      <c r="AQ727" s="221"/>
      <c r="AR727" s="206"/>
      <c r="AS727" s="206"/>
      <c r="AT727"/>
    </row>
    <row r="728" spans="2:46" x14ac:dyDescent="0.25">
      <c r="B728" s="190"/>
      <c r="AL728"/>
      <c r="AM728"/>
      <c r="AN728"/>
      <c r="AO728"/>
      <c r="AP728"/>
      <c r="AQ728" s="221"/>
      <c r="AR728" s="206"/>
      <c r="AS728" s="206"/>
      <c r="AT728"/>
    </row>
    <row r="729" spans="2:46" x14ac:dyDescent="0.25">
      <c r="B729" s="190"/>
      <c r="AL729"/>
      <c r="AM729"/>
      <c r="AN729"/>
      <c r="AO729"/>
      <c r="AP729"/>
      <c r="AQ729" s="221"/>
      <c r="AR729" s="206"/>
      <c r="AS729" s="206"/>
      <c r="AT729"/>
    </row>
    <row r="730" spans="2:46" x14ac:dyDescent="0.25">
      <c r="B730" s="190"/>
      <c r="AL730"/>
      <c r="AM730"/>
      <c r="AN730"/>
      <c r="AO730"/>
      <c r="AP730"/>
      <c r="AQ730" s="221"/>
      <c r="AR730" s="206"/>
      <c r="AS730" s="206"/>
      <c r="AT730"/>
    </row>
    <row r="731" spans="2:46" x14ac:dyDescent="0.25">
      <c r="B731" s="190"/>
      <c r="AL731"/>
      <c r="AM731"/>
      <c r="AN731"/>
      <c r="AO731"/>
      <c r="AP731"/>
      <c r="AQ731" s="221"/>
      <c r="AR731" s="206"/>
      <c r="AS731" s="206"/>
      <c r="AT731"/>
    </row>
    <row r="732" spans="2:46" x14ac:dyDescent="0.25">
      <c r="B732" s="190"/>
      <c r="AL732"/>
      <c r="AM732"/>
      <c r="AN732"/>
      <c r="AO732"/>
      <c r="AP732"/>
      <c r="AQ732" s="221"/>
      <c r="AR732" s="206"/>
      <c r="AS732" s="206"/>
      <c r="AT732"/>
    </row>
    <row r="733" spans="2:46" x14ac:dyDescent="0.25">
      <c r="B733" s="190"/>
      <c r="AL733"/>
      <c r="AM733"/>
      <c r="AN733"/>
      <c r="AO733"/>
      <c r="AP733"/>
      <c r="AQ733" s="221"/>
      <c r="AR733" s="206"/>
      <c r="AS733" s="206"/>
      <c r="AT733"/>
    </row>
    <row r="734" spans="2:46" x14ac:dyDescent="0.25">
      <c r="B734" s="190"/>
      <c r="AL734"/>
      <c r="AM734"/>
      <c r="AN734"/>
      <c r="AO734"/>
      <c r="AP734"/>
      <c r="AQ734" s="221"/>
      <c r="AR734" s="206"/>
      <c r="AS734" s="206"/>
      <c r="AT734"/>
    </row>
    <row r="735" spans="2:46" x14ac:dyDescent="0.25">
      <c r="B735" s="190"/>
      <c r="AL735"/>
      <c r="AM735"/>
      <c r="AN735"/>
      <c r="AO735"/>
      <c r="AP735"/>
      <c r="AQ735" s="221"/>
      <c r="AR735" s="206"/>
      <c r="AS735" s="206"/>
      <c r="AT735"/>
    </row>
    <row r="736" spans="2:46" x14ac:dyDescent="0.25">
      <c r="B736" s="190"/>
      <c r="AL736"/>
      <c r="AM736"/>
      <c r="AN736"/>
      <c r="AO736"/>
      <c r="AP736"/>
      <c r="AQ736" s="221"/>
      <c r="AR736" s="206"/>
      <c r="AS736" s="206"/>
      <c r="AT736"/>
    </row>
    <row r="737" spans="2:46" x14ac:dyDescent="0.25">
      <c r="B737" s="190"/>
      <c r="AL737"/>
      <c r="AM737"/>
      <c r="AN737"/>
      <c r="AO737"/>
      <c r="AP737"/>
      <c r="AQ737" s="221"/>
      <c r="AR737" s="206"/>
      <c r="AS737" s="206"/>
      <c r="AT737"/>
    </row>
    <row r="738" spans="2:46" x14ac:dyDescent="0.25">
      <c r="B738" s="190"/>
      <c r="AL738"/>
      <c r="AM738"/>
      <c r="AN738"/>
      <c r="AO738"/>
      <c r="AP738"/>
      <c r="AQ738" s="221"/>
      <c r="AR738" s="206"/>
      <c r="AS738" s="206"/>
      <c r="AT738"/>
    </row>
    <row r="739" spans="2:46" x14ac:dyDescent="0.25">
      <c r="B739" s="190"/>
      <c r="AL739"/>
      <c r="AM739"/>
      <c r="AN739"/>
      <c r="AO739"/>
      <c r="AP739"/>
      <c r="AQ739" s="221"/>
      <c r="AR739" s="206"/>
      <c r="AS739" s="206"/>
      <c r="AT739"/>
    </row>
    <row r="740" spans="2:46" x14ac:dyDescent="0.25">
      <c r="B740" s="190"/>
      <c r="AL740"/>
      <c r="AM740"/>
      <c r="AN740"/>
      <c r="AO740"/>
      <c r="AP740"/>
      <c r="AQ740" s="221"/>
      <c r="AR740" s="206"/>
      <c r="AS740" s="206"/>
      <c r="AT740"/>
    </row>
    <row r="741" spans="2:46" x14ac:dyDescent="0.25">
      <c r="B741" s="190"/>
      <c r="AL741"/>
      <c r="AM741"/>
      <c r="AN741"/>
      <c r="AO741"/>
      <c r="AP741"/>
      <c r="AQ741" s="221"/>
      <c r="AR741" s="206"/>
      <c r="AS741" s="206"/>
      <c r="AT741"/>
    </row>
    <row r="742" spans="2:46" x14ac:dyDescent="0.25">
      <c r="B742" s="190"/>
      <c r="AL742"/>
      <c r="AM742"/>
      <c r="AN742"/>
      <c r="AO742"/>
      <c r="AP742"/>
      <c r="AQ742" s="221"/>
      <c r="AR742" s="206"/>
      <c r="AS742" s="206"/>
      <c r="AT742"/>
    </row>
    <row r="743" spans="2:46" x14ac:dyDescent="0.25">
      <c r="B743" s="190"/>
      <c r="AL743"/>
      <c r="AM743"/>
      <c r="AN743"/>
      <c r="AO743"/>
      <c r="AP743"/>
      <c r="AQ743" s="221"/>
      <c r="AR743" s="206"/>
      <c r="AS743" s="206"/>
      <c r="AT743"/>
    </row>
    <row r="744" spans="2:46" x14ac:dyDescent="0.25">
      <c r="B744" s="190"/>
      <c r="AL744"/>
      <c r="AM744"/>
      <c r="AN744"/>
      <c r="AO744"/>
      <c r="AP744"/>
      <c r="AQ744" s="221"/>
      <c r="AR744" s="206"/>
      <c r="AS744" s="206"/>
      <c r="AT744"/>
    </row>
    <row r="745" spans="2:46" x14ac:dyDescent="0.25">
      <c r="B745" s="190"/>
      <c r="AL745"/>
      <c r="AM745"/>
      <c r="AN745"/>
      <c r="AO745"/>
      <c r="AP745"/>
      <c r="AQ745" s="221"/>
      <c r="AR745" s="206"/>
      <c r="AS745" s="206"/>
      <c r="AT745"/>
    </row>
    <row r="746" spans="2:46" x14ac:dyDescent="0.25">
      <c r="B746" s="190"/>
      <c r="AL746"/>
      <c r="AM746"/>
      <c r="AN746"/>
      <c r="AO746"/>
      <c r="AP746"/>
      <c r="AQ746" s="221"/>
      <c r="AR746" s="206"/>
      <c r="AS746" s="206"/>
      <c r="AT746"/>
    </row>
    <row r="747" spans="2:46" x14ac:dyDescent="0.25">
      <c r="B747" s="190"/>
      <c r="AL747"/>
      <c r="AM747"/>
      <c r="AN747"/>
      <c r="AO747"/>
      <c r="AP747"/>
      <c r="AQ747" s="221"/>
      <c r="AR747" s="206"/>
      <c r="AS747" s="206"/>
      <c r="AT747"/>
    </row>
    <row r="748" spans="2:46" x14ac:dyDescent="0.25">
      <c r="B748" s="190"/>
      <c r="AL748"/>
      <c r="AM748"/>
      <c r="AN748"/>
      <c r="AO748"/>
      <c r="AP748"/>
      <c r="AQ748" s="221"/>
      <c r="AR748" s="206"/>
      <c r="AS748" s="206"/>
      <c r="AT748"/>
    </row>
    <row r="749" spans="2:46" x14ac:dyDescent="0.25">
      <c r="B749" s="190"/>
      <c r="AL749"/>
      <c r="AM749"/>
      <c r="AN749"/>
      <c r="AO749"/>
      <c r="AP749"/>
      <c r="AQ749" s="221"/>
      <c r="AR749" s="206"/>
      <c r="AS749" s="206"/>
      <c r="AT749"/>
    </row>
    <row r="750" spans="2:46" x14ac:dyDescent="0.25">
      <c r="B750" s="190"/>
      <c r="AL750"/>
      <c r="AM750"/>
      <c r="AN750"/>
      <c r="AO750"/>
      <c r="AP750"/>
      <c r="AQ750" s="221"/>
      <c r="AR750" s="206"/>
      <c r="AS750" s="206"/>
      <c r="AT750"/>
    </row>
    <row r="751" spans="2:46" x14ac:dyDescent="0.25">
      <c r="B751" s="190"/>
      <c r="AL751"/>
      <c r="AM751"/>
      <c r="AN751"/>
      <c r="AO751"/>
      <c r="AP751"/>
      <c r="AQ751" s="221"/>
      <c r="AR751" s="206"/>
      <c r="AS751" s="206"/>
      <c r="AT751"/>
    </row>
    <row r="752" spans="2:46" x14ac:dyDescent="0.25">
      <c r="B752" s="190"/>
      <c r="AL752"/>
      <c r="AM752"/>
      <c r="AN752"/>
      <c r="AO752"/>
      <c r="AP752"/>
      <c r="AQ752" s="221"/>
      <c r="AR752" s="206"/>
      <c r="AS752" s="206"/>
      <c r="AT752"/>
    </row>
    <row r="753" spans="2:46" x14ac:dyDescent="0.25">
      <c r="B753" s="190"/>
      <c r="AL753"/>
      <c r="AM753"/>
      <c r="AN753"/>
      <c r="AO753"/>
      <c r="AP753"/>
      <c r="AQ753" s="221"/>
      <c r="AR753" s="206"/>
      <c r="AS753" s="206"/>
      <c r="AT753"/>
    </row>
    <row r="754" spans="2:46" x14ac:dyDescent="0.25">
      <c r="B754" s="190"/>
      <c r="AL754"/>
      <c r="AM754"/>
      <c r="AN754"/>
      <c r="AO754"/>
      <c r="AP754"/>
      <c r="AQ754" s="221"/>
      <c r="AR754" s="206"/>
      <c r="AS754" s="206"/>
      <c r="AT754"/>
    </row>
    <row r="755" spans="2:46" x14ac:dyDescent="0.25">
      <c r="B755" s="190"/>
      <c r="AL755"/>
      <c r="AM755"/>
      <c r="AN755"/>
      <c r="AO755"/>
      <c r="AP755"/>
      <c r="AQ755" s="221"/>
      <c r="AR755" s="206"/>
      <c r="AS755" s="206"/>
      <c r="AT755"/>
    </row>
    <row r="756" spans="2:46" x14ac:dyDescent="0.25">
      <c r="B756" s="190"/>
      <c r="AL756"/>
      <c r="AM756"/>
      <c r="AN756"/>
      <c r="AO756"/>
      <c r="AP756"/>
      <c r="AQ756" s="221"/>
      <c r="AR756" s="206"/>
      <c r="AS756" s="206"/>
      <c r="AT756"/>
    </row>
    <row r="757" spans="2:46" x14ac:dyDescent="0.25">
      <c r="B757" s="190"/>
      <c r="AL757"/>
      <c r="AM757"/>
      <c r="AN757"/>
      <c r="AO757"/>
      <c r="AP757"/>
      <c r="AQ757" s="221"/>
      <c r="AR757" s="206"/>
      <c r="AS757" s="206"/>
      <c r="AT757"/>
    </row>
    <row r="758" spans="2:46" x14ac:dyDescent="0.25">
      <c r="B758" s="190"/>
      <c r="AL758"/>
      <c r="AM758"/>
      <c r="AN758"/>
      <c r="AO758"/>
      <c r="AP758"/>
      <c r="AQ758" s="221"/>
      <c r="AR758" s="206"/>
      <c r="AS758" s="206"/>
      <c r="AT758"/>
    </row>
    <row r="759" spans="2:46" x14ac:dyDescent="0.25">
      <c r="B759" s="190"/>
      <c r="AL759"/>
      <c r="AM759"/>
      <c r="AN759"/>
      <c r="AO759"/>
      <c r="AP759"/>
      <c r="AQ759" s="221"/>
      <c r="AR759" s="206"/>
      <c r="AS759" s="206"/>
      <c r="AT759"/>
    </row>
    <row r="760" spans="2:46" x14ac:dyDescent="0.25">
      <c r="B760" s="190"/>
      <c r="AL760"/>
      <c r="AM760"/>
      <c r="AN760"/>
      <c r="AO760"/>
      <c r="AP760"/>
      <c r="AQ760" s="221"/>
      <c r="AR760" s="206"/>
      <c r="AS760" s="206"/>
      <c r="AT760"/>
    </row>
    <row r="761" spans="2:46" x14ac:dyDescent="0.25">
      <c r="B761" s="190"/>
      <c r="AL761"/>
      <c r="AM761"/>
      <c r="AN761"/>
      <c r="AO761"/>
      <c r="AP761"/>
      <c r="AQ761" s="221"/>
      <c r="AR761" s="206"/>
      <c r="AS761" s="206"/>
      <c r="AT761"/>
    </row>
    <row r="762" spans="2:46" x14ac:dyDescent="0.25">
      <c r="B762" s="190"/>
      <c r="AL762"/>
      <c r="AM762"/>
      <c r="AN762"/>
      <c r="AO762"/>
      <c r="AP762"/>
      <c r="AQ762" s="221"/>
      <c r="AR762" s="206"/>
      <c r="AS762" s="206"/>
      <c r="AT762"/>
    </row>
    <row r="763" spans="2:46" x14ac:dyDescent="0.25">
      <c r="B763" s="190"/>
      <c r="AL763"/>
      <c r="AM763"/>
      <c r="AN763"/>
      <c r="AO763"/>
      <c r="AP763"/>
      <c r="AQ763" s="221"/>
      <c r="AR763" s="206"/>
      <c r="AS763" s="206"/>
      <c r="AT763"/>
    </row>
    <row r="764" spans="2:46" x14ac:dyDescent="0.25">
      <c r="B764" s="190"/>
      <c r="AL764"/>
      <c r="AM764"/>
      <c r="AN764"/>
      <c r="AO764"/>
      <c r="AP764"/>
      <c r="AQ764" s="221"/>
      <c r="AR764" s="206"/>
      <c r="AS764" s="206"/>
      <c r="AT764"/>
    </row>
    <row r="765" spans="2:46" x14ac:dyDescent="0.25">
      <c r="B765" s="190"/>
      <c r="AL765"/>
      <c r="AM765"/>
      <c r="AN765"/>
      <c r="AO765"/>
      <c r="AP765"/>
      <c r="AQ765" s="221"/>
      <c r="AR765" s="206"/>
      <c r="AS765" s="206"/>
      <c r="AT765"/>
    </row>
    <row r="766" spans="2:46" x14ac:dyDescent="0.25">
      <c r="B766" s="190"/>
      <c r="AL766"/>
      <c r="AM766"/>
      <c r="AN766"/>
      <c r="AO766"/>
      <c r="AP766"/>
      <c r="AQ766" s="221"/>
      <c r="AR766" s="206"/>
      <c r="AS766" s="206"/>
      <c r="AT766"/>
    </row>
    <row r="767" spans="2:46" x14ac:dyDescent="0.25">
      <c r="B767" s="190"/>
      <c r="AL767"/>
      <c r="AM767"/>
      <c r="AN767"/>
      <c r="AO767"/>
      <c r="AP767"/>
      <c r="AQ767" s="221"/>
      <c r="AR767" s="206"/>
      <c r="AS767" s="206"/>
      <c r="AT767"/>
    </row>
    <row r="768" spans="2:46" x14ac:dyDescent="0.25">
      <c r="B768" s="190"/>
      <c r="AL768"/>
      <c r="AM768"/>
      <c r="AN768"/>
      <c r="AO768"/>
      <c r="AP768"/>
      <c r="AQ768" s="221"/>
      <c r="AR768" s="206"/>
      <c r="AS768" s="206"/>
      <c r="AT768"/>
    </row>
    <row r="769" spans="2:46" x14ac:dyDescent="0.25">
      <c r="B769" s="190"/>
      <c r="AL769"/>
      <c r="AM769"/>
      <c r="AN769"/>
      <c r="AO769"/>
      <c r="AP769"/>
      <c r="AQ769" s="221"/>
      <c r="AR769" s="206"/>
      <c r="AS769" s="206"/>
      <c r="AT769"/>
    </row>
    <row r="770" spans="2:46" x14ac:dyDescent="0.25">
      <c r="B770" s="190"/>
      <c r="AL770"/>
      <c r="AM770"/>
      <c r="AN770"/>
      <c r="AO770"/>
      <c r="AP770"/>
      <c r="AQ770" s="221"/>
      <c r="AR770" s="206"/>
      <c r="AS770" s="206"/>
      <c r="AT770"/>
    </row>
    <row r="771" spans="2:46" x14ac:dyDescent="0.25">
      <c r="B771" s="190"/>
      <c r="AL771"/>
      <c r="AM771"/>
      <c r="AN771"/>
      <c r="AO771"/>
      <c r="AP771"/>
      <c r="AQ771" s="221"/>
      <c r="AR771" s="206"/>
      <c r="AS771" s="206"/>
      <c r="AT771"/>
    </row>
    <row r="772" spans="2:46" x14ac:dyDescent="0.25">
      <c r="B772" s="190"/>
      <c r="AL772"/>
      <c r="AM772"/>
      <c r="AN772"/>
      <c r="AO772"/>
      <c r="AP772"/>
      <c r="AQ772" s="221"/>
      <c r="AR772" s="206"/>
      <c r="AS772" s="206"/>
      <c r="AT772"/>
    </row>
    <row r="773" spans="2:46" x14ac:dyDescent="0.25">
      <c r="B773" s="190"/>
      <c r="AL773"/>
      <c r="AM773"/>
      <c r="AN773"/>
      <c r="AO773"/>
      <c r="AP773"/>
      <c r="AQ773" s="221"/>
      <c r="AR773" s="206"/>
      <c r="AS773" s="206"/>
      <c r="AT773"/>
    </row>
    <row r="774" spans="2:46" x14ac:dyDescent="0.25">
      <c r="B774" s="190"/>
      <c r="AL774"/>
      <c r="AM774"/>
      <c r="AN774"/>
      <c r="AO774"/>
      <c r="AP774"/>
      <c r="AQ774" s="221"/>
      <c r="AR774" s="206"/>
      <c r="AS774" s="206"/>
      <c r="AT774"/>
    </row>
    <row r="775" spans="2:46" x14ac:dyDescent="0.25">
      <c r="B775" s="190"/>
      <c r="AL775"/>
      <c r="AM775"/>
      <c r="AN775"/>
      <c r="AO775"/>
      <c r="AP775"/>
      <c r="AQ775" s="221"/>
      <c r="AR775" s="206"/>
      <c r="AS775" s="206"/>
      <c r="AT775"/>
    </row>
    <row r="776" spans="2:46" x14ac:dyDescent="0.25">
      <c r="B776" s="190"/>
      <c r="AL776"/>
      <c r="AM776"/>
      <c r="AN776"/>
      <c r="AO776"/>
      <c r="AP776"/>
      <c r="AQ776" s="221"/>
      <c r="AR776" s="206"/>
      <c r="AS776" s="206"/>
      <c r="AT776"/>
    </row>
    <row r="777" spans="2:46" x14ac:dyDescent="0.25">
      <c r="B777" s="190"/>
      <c r="AL777"/>
      <c r="AM777"/>
      <c r="AN777"/>
      <c r="AO777"/>
      <c r="AP777"/>
      <c r="AQ777" s="221"/>
      <c r="AR777" s="206"/>
      <c r="AS777" s="206"/>
      <c r="AT777"/>
    </row>
    <row r="778" spans="2:46" x14ac:dyDescent="0.25">
      <c r="B778" s="190"/>
      <c r="AL778"/>
      <c r="AM778"/>
      <c r="AN778"/>
      <c r="AO778"/>
      <c r="AP778"/>
      <c r="AQ778" s="221"/>
      <c r="AR778" s="206"/>
      <c r="AS778" s="206"/>
      <c r="AT778"/>
    </row>
    <row r="779" spans="2:46" x14ac:dyDescent="0.25">
      <c r="B779" s="190"/>
      <c r="AL779"/>
      <c r="AM779"/>
      <c r="AN779"/>
      <c r="AO779"/>
      <c r="AP779"/>
      <c r="AQ779" s="221"/>
      <c r="AR779" s="206"/>
      <c r="AS779" s="206"/>
      <c r="AT779"/>
    </row>
    <row r="780" spans="2:46" x14ac:dyDescent="0.25">
      <c r="B780" s="190"/>
      <c r="AL780"/>
      <c r="AM780"/>
      <c r="AN780"/>
      <c r="AO780"/>
      <c r="AP780"/>
      <c r="AQ780" s="221"/>
      <c r="AR780" s="206"/>
      <c r="AS780" s="206"/>
      <c r="AT780"/>
    </row>
    <row r="781" spans="2:46" x14ac:dyDescent="0.25">
      <c r="B781" s="190"/>
      <c r="AL781"/>
      <c r="AM781"/>
      <c r="AN781"/>
      <c r="AO781"/>
      <c r="AP781"/>
      <c r="AQ781" s="221"/>
      <c r="AR781" s="206"/>
      <c r="AS781" s="206"/>
      <c r="AT781"/>
    </row>
    <row r="782" spans="2:46" x14ac:dyDescent="0.25">
      <c r="B782" s="190"/>
      <c r="AL782"/>
      <c r="AM782"/>
      <c r="AN782"/>
      <c r="AO782"/>
      <c r="AP782"/>
      <c r="AQ782" s="221"/>
      <c r="AR782" s="206"/>
      <c r="AS782" s="206"/>
      <c r="AT782"/>
    </row>
    <row r="783" spans="2:46" x14ac:dyDescent="0.25">
      <c r="B783" s="190"/>
      <c r="AL783"/>
      <c r="AM783"/>
      <c r="AN783"/>
      <c r="AO783"/>
      <c r="AP783"/>
      <c r="AQ783" s="221"/>
      <c r="AR783" s="206"/>
      <c r="AS783" s="206"/>
      <c r="AT783"/>
    </row>
    <row r="784" spans="2:46" x14ac:dyDescent="0.25">
      <c r="B784" s="190"/>
      <c r="AL784"/>
      <c r="AM784"/>
      <c r="AN784"/>
      <c r="AO784"/>
      <c r="AP784"/>
      <c r="AQ784" s="221"/>
      <c r="AR784" s="206"/>
      <c r="AS784" s="206"/>
      <c r="AT784"/>
    </row>
    <row r="785" spans="2:46" x14ac:dyDescent="0.25">
      <c r="B785" s="190"/>
      <c r="AL785"/>
      <c r="AM785"/>
      <c r="AN785"/>
      <c r="AO785"/>
      <c r="AP785"/>
      <c r="AQ785" s="221"/>
      <c r="AR785" s="206"/>
      <c r="AS785" s="206"/>
      <c r="AT785"/>
    </row>
    <row r="786" spans="2:46" x14ac:dyDescent="0.25">
      <c r="B786" s="190"/>
      <c r="AL786"/>
      <c r="AM786"/>
      <c r="AN786"/>
      <c r="AO786"/>
      <c r="AP786"/>
      <c r="AQ786" s="221"/>
      <c r="AR786" s="206"/>
      <c r="AS786" s="206"/>
      <c r="AT786"/>
    </row>
    <row r="787" spans="2:46" x14ac:dyDescent="0.25">
      <c r="B787" s="190"/>
      <c r="AL787"/>
      <c r="AM787"/>
      <c r="AN787"/>
      <c r="AO787"/>
      <c r="AP787"/>
      <c r="AQ787" s="221"/>
      <c r="AR787" s="206"/>
      <c r="AS787" s="206"/>
      <c r="AT787"/>
    </row>
    <row r="788" spans="2:46" x14ac:dyDescent="0.25">
      <c r="B788" s="190"/>
      <c r="AL788"/>
      <c r="AM788"/>
      <c r="AN788"/>
      <c r="AO788"/>
      <c r="AP788"/>
      <c r="AQ788" s="221"/>
      <c r="AR788" s="206"/>
      <c r="AS788" s="206"/>
      <c r="AT788"/>
    </row>
    <row r="789" spans="2:46" x14ac:dyDescent="0.25">
      <c r="B789" s="190"/>
      <c r="AL789"/>
      <c r="AM789"/>
      <c r="AN789"/>
      <c r="AO789"/>
      <c r="AP789"/>
      <c r="AQ789" s="221"/>
      <c r="AR789" s="206"/>
      <c r="AS789" s="206"/>
      <c r="AT789"/>
    </row>
    <row r="790" spans="2:46" x14ac:dyDescent="0.25">
      <c r="B790" s="190"/>
      <c r="AL790"/>
      <c r="AM790"/>
      <c r="AN790"/>
      <c r="AO790"/>
      <c r="AP790"/>
      <c r="AQ790" s="221"/>
      <c r="AR790" s="206"/>
      <c r="AS790" s="206"/>
      <c r="AT790"/>
    </row>
    <row r="791" spans="2:46" x14ac:dyDescent="0.25">
      <c r="B791" s="190"/>
      <c r="AL791"/>
      <c r="AM791"/>
      <c r="AN791"/>
      <c r="AO791"/>
      <c r="AP791"/>
      <c r="AQ791" s="221"/>
      <c r="AR791" s="206"/>
      <c r="AS791" s="206"/>
      <c r="AT791"/>
    </row>
    <row r="792" spans="2:46" x14ac:dyDescent="0.25">
      <c r="B792" s="190"/>
      <c r="AL792"/>
      <c r="AM792"/>
      <c r="AN792"/>
      <c r="AO792"/>
      <c r="AP792"/>
      <c r="AQ792" s="221"/>
      <c r="AR792" s="206"/>
      <c r="AS792" s="206"/>
      <c r="AT792"/>
    </row>
    <row r="793" spans="2:46" x14ac:dyDescent="0.25">
      <c r="B793" s="190"/>
      <c r="AL793"/>
      <c r="AM793"/>
      <c r="AN793"/>
      <c r="AO793"/>
      <c r="AP793"/>
      <c r="AQ793" s="221"/>
      <c r="AR793" s="206"/>
      <c r="AS793" s="206"/>
      <c r="AT793"/>
    </row>
    <row r="794" spans="2:46" x14ac:dyDescent="0.25">
      <c r="B794" s="190"/>
      <c r="AL794"/>
      <c r="AM794"/>
      <c r="AN794"/>
      <c r="AO794"/>
      <c r="AP794"/>
      <c r="AQ794" s="221"/>
      <c r="AR794" s="206"/>
      <c r="AS794" s="206"/>
      <c r="AT794"/>
    </row>
    <row r="795" spans="2:46" x14ac:dyDescent="0.25">
      <c r="B795" s="190"/>
      <c r="AL795"/>
      <c r="AM795"/>
      <c r="AN795"/>
      <c r="AO795"/>
      <c r="AP795"/>
      <c r="AQ795" s="221"/>
      <c r="AR795" s="206"/>
      <c r="AS795" s="206"/>
      <c r="AT795"/>
    </row>
    <row r="796" spans="2:46" x14ac:dyDescent="0.25">
      <c r="B796" s="190"/>
      <c r="AL796"/>
      <c r="AM796"/>
      <c r="AN796"/>
      <c r="AO796"/>
      <c r="AP796"/>
      <c r="AQ796" s="221"/>
      <c r="AR796" s="206"/>
      <c r="AS796" s="206"/>
      <c r="AT796"/>
    </row>
    <row r="797" spans="2:46" x14ac:dyDescent="0.25">
      <c r="B797" s="190"/>
      <c r="AL797"/>
      <c r="AM797"/>
      <c r="AN797"/>
      <c r="AO797"/>
      <c r="AP797"/>
      <c r="AQ797" s="221"/>
      <c r="AR797" s="206"/>
      <c r="AS797" s="206"/>
      <c r="AT797"/>
    </row>
    <row r="798" spans="2:46" x14ac:dyDescent="0.25">
      <c r="B798" s="190"/>
      <c r="AL798"/>
      <c r="AM798"/>
      <c r="AN798"/>
      <c r="AO798"/>
      <c r="AP798"/>
      <c r="AQ798" s="221"/>
      <c r="AR798" s="206"/>
      <c r="AS798" s="206"/>
      <c r="AT798"/>
    </row>
    <row r="799" spans="2:46" x14ac:dyDescent="0.25">
      <c r="B799" s="190"/>
      <c r="AL799"/>
      <c r="AM799"/>
      <c r="AN799"/>
      <c r="AO799"/>
      <c r="AP799"/>
      <c r="AQ799" s="221"/>
      <c r="AR799" s="206"/>
      <c r="AS799" s="206"/>
      <c r="AT799"/>
    </row>
    <row r="800" spans="2:46" x14ac:dyDescent="0.25">
      <c r="B800" s="190"/>
      <c r="AL800"/>
      <c r="AM800"/>
      <c r="AN800"/>
      <c r="AO800"/>
      <c r="AP800"/>
      <c r="AQ800" s="221"/>
      <c r="AR800" s="206"/>
      <c r="AS800" s="206"/>
      <c r="AT800"/>
    </row>
    <row r="801" spans="2:46" x14ac:dyDescent="0.25">
      <c r="B801" s="190"/>
      <c r="AL801"/>
      <c r="AM801"/>
      <c r="AN801"/>
      <c r="AO801"/>
      <c r="AP801"/>
      <c r="AQ801" s="221"/>
      <c r="AR801" s="206"/>
      <c r="AS801" s="206"/>
      <c r="AT801"/>
    </row>
    <row r="802" spans="2:46" x14ac:dyDescent="0.25">
      <c r="B802" s="190"/>
      <c r="AL802"/>
      <c r="AM802"/>
      <c r="AN802"/>
      <c r="AO802"/>
      <c r="AP802"/>
      <c r="AQ802" s="221"/>
      <c r="AR802" s="206"/>
      <c r="AS802" s="206"/>
      <c r="AT802"/>
    </row>
    <row r="803" spans="2:46" x14ac:dyDescent="0.25">
      <c r="B803" s="190"/>
      <c r="AL803"/>
      <c r="AM803"/>
      <c r="AN803"/>
      <c r="AO803"/>
      <c r="AP803"/>
      <c r="AQ803" s="221"/>
      <c r="AR803" s="206"/>
      <c r="AS803" s="206"/>
      <c r="AT803"/>
    </row>
    <row r="804" spans="2:46" x14ac:dyDescent="0.25">
      <c r="B804" s="190"/>
      <c r="AL804"/>
      <c r="AM804"/>
      <c r="AN804"/>
      <c r="AO804"/>
      <c r="AP804"/>
      <c r="AQ804" s="221"/>
      <c r="AR804" s="206"/>
      <c r="AS804" s="206"/>
      <c r="AT804"/>
    </row>
    <row r="805" spans="2:46" x14ac:dyDescent="0.25">
      <c r="B805" s="190"/>
      <c r="AL805"/>
      <c r="AM805"/>
      <c r="AN805"/>
      <c r="AO805"/>
      <c r="AP805"/>
      <c r="AQ805" s="221"/>
      <c r="AR805" s="206"/>
      <c r="AS805" s="206"/>
      <c r="AT805"/>
    </row>
    <row r="806" spans="2:46" x14ac:dyDescent="0.25">
      <c r="B806" s="190"/>
      <c r="AL806"/>
      <c r="AM806"/>
      <c r="AN806"/>
      <c r="AO806"/>
      <c r="AP806"/>
      <c r="AQ806" s="221"/>
      <c r="AR806" s="206"/>
      <c r="AS806" s="206"/>
      <c r="AT806"/>
    </row>
    <row r="807" spans="2:46" x14ac:dyDescent="0.25">
      <c r="B807" s="190"/>
      <c r="AL807"/>
      <c r="AM807"/>
      <c r="AN807"/>
      <c r="AO807"/>
      <c r="AP807"/>
      <c r="AQ807" s="221"/>
      <c r="AR807" s="206"/>
      <c r="AS807" s="206"/>
      <c r="AT807"/>
    </row>
    <row r="808" spans="2:46" x14ac:dyDescent="0.25">
      <c r="B808" s="190"/>
      <c r="AL808"/>
      <c r="AM808"/>
      <c r="AN808"/>
      <c r="AO808"/>
      <c r="AP808"/>
      <c r="AQ808" s="221"/>
      <c r="AR808" s="206"/>
      <c r="AS808" s="206"/>
      <c r="AT808"/>
    </row>
    <row r="809" spans="2:46" x14ac:dyDescent="0.25">
      <c r="B809" s="190"/>
      <c r="AL809"/>
      <c r="AM809"/>
      <c r="AN809"/>
      <c r="AO809"/>
      <c r="AP809"/>
      <c r="AQ809" s="221"/>
      <c r="AR809" s="206"/>
      <c r="AS809" s="206"/>
      <c r="AT809"/>
    </row>
    <row r="810" spans="2:46" x14ac:dyDescent="0.25">
      <c r="B810" s="190"/>
      <c r="AL810"/>
      <c r="AM810"/>
      <c r="AN810"/>
      <c r="AO810"/>
      <c r="AP810"/>
      <c r="AQ810" s="221"/>
      <c r="AR810" s="206"/>
      <c r="AS810" s="206"/>
      <c r="AT810"/>
    </row>
    <row r="811" spans="2:46" x14ac:dyDescent="0.25">
      <c r="B811" s="190"/>
      <c r="AL811"/>
      <c r="AM811"/>
      <c r="AN811"/>
      <c r="AO811"/>
      <c r="AP811"/>
      <c r="AQ811" s="221"/>
      <c r="AR811" s="206"/>
      <c r="AS811" s="206"/>
      <c r="AT811"/>
    </row>
    <row r="812" spans="2:46" x14ac:dyDescent="0.25">
      <c r="B812" s="190"/>
      <c r="AL812"/>
      <c r="AM812"/>
      <c r="AN812"/>
      <c r="AO812"/>
      <c r="AP812"/>
      <c r="AQ812" s="221"/>
      <c r="AR812" s="206"/>
      <c r="AS812" s="206"/>
      <c r="AT812"/>
    </row>
    <row r="813" spans="2:46" x14ac:dyDescent="0.25">
      <c r="B813" s="190"/>
      <c r="AL813"/>
      <c r="AM813"/>
      <c r="AN813"/>
      <c r="AO813"/>
      <c r="AP813"/>
      <c r="AQ813" s="221"/>
      <c r="AR813" s="206"/>
      <c r="AS813" s="206"/>
      <c r="AT813"/>
    </row>
    <row r="814" spans="2:46" x14ac:dyDescent="0.25">
      <c r="B814" s="190"/>
      <c r="AL814"/>
      <c r="AM814"/>
      <c r="AN814"/>
      <c r="AO814"/>
      <c r="AP814"/>
      <c r="AQ814" s="221"/>
      <c r="AR814" s="206"/>
      <c r="AS814" s="206"/>
      <c r="AT814"/>
    </row>
    <row r="815" spans="2:46" x14ac:dyDescent="0.25">
      <c r="B815" s="190"/>
      <c r="AL815"/>
      <c r="AM815"/>
      <c r="AN815"/>
      <c r="AO815"/>
      <c r="AP815"/>
      <c r="AQ815" s="221"/>
      <c r="AR815" s="206"/>
      <c r="AS815" s="206"/>
      <c r="AT815"/>
    </row>
    <row r="816" spans="2:46" x14ac:dyDescent="0.25">
      <c r="B816" s="190"/>
      <c r="AL816"/>
      <c r="AM816"/>
      <c r="AN816"/>
      <c r="AO816"/>
      <c r="AP816"/>
      <c r="AQ816" s="221"/>
      <c r="AR816" s="206"/>
      <c r="AS816" s="206"/>
      <c r="AT816"/>
    </row>
    <row r="817" spans="2:46" x14ac:dyDescent="0.25">
      <c r="B817" s="190"/>
      <c r="AL817"/>
      <c r="AM817"/>
      <c r="AN817"/>
      <c r="AO817"/>
      <c r="AP817"/>
      <c r="AQ817" s="221"/>
      <c r="AR817" s="206"/>
      <c r="AS817" s="206"/>
      <c r="AT817"/>
    </row>
    <row r="818" spans="2:46" x14ac:dyDescent="0.25">
      <c r="B818" s="190"/>
      <c r="AL818"/>
      <c r="AM818"/>
      <c r="AN818"/>
      <c r="AO818"/>
      <c r="AP818"/>
      <c r="AQ818" s="221"/>
      <c r="AR818" s="206"/>
      <c r="AS818" s="206"/>
      <c r="AT818"/>
    </row>
    <row r="819" spans="2:46" x14ac:dyDescent="0.25">
      <c r="B819" s="190"/>
      <c r="AL819"/>
      <c r="AM819"/>
      <c r="AN819"/>
      <c r="AO819"/>
      <c r="AP819"/>
      <c r="AQ819" s="221"/>
      <c r="AR819" s="206"/>
      <c r="AS819" s="206"/>
      <c r="AT819"/>
    </row>
    <row r="820" spans="2:46" x14ac:dyDescent="0.25">
      <c r="B820" s="190"/>
      <c r="AL820"/>
      <c r="AM820"/>
      <c r="AN820"/>
      <c r="AO820"/>
      <c r="AP820"/>
      <c r="AQ820" s="221"/>
      <c r="AR820" s="206"/>
      <c r="AS820" s="206"/>
      <c r="AT820"/>
    </row>
    <row r="821" spans="2:46" x14ac:dyDescent="0.25">
      <c r="B821" s="190"/>
      <c r="AL821"/>
      <c r="AM821"/>
      <c r="AN821"/>
      <c r="AO821"/>
      <c r="AP821"/>
      <c r="AQ821" s="221"/>
      <c r="AR821" s="206"/>
      <c r="AS821" s="206"/>
      <c r="AT821"/>
    </row>
    <row r="822" spans="2:46" x14ac:dyDescent="0.25">
      <c r="B822" s="190"/>
      <c r="AL822"/>
      <c r="AM822"/>
      <c r="AN822"/>
      <c r="AO822"/>
      <c r="AP822"/>
      <c r="AQ822" s="221"/>
      <c r="AR822" s="206"/>
      <c r="AS822" s="206"/>
      <c r="AT822"/>
    </row>
    <row r="823" spans="2:46" x14ac:dyDescent="0.25">
      <c r="B823" s="190"/>
      <c r="AL823"/>
      <c r="AM823"/>
      <c r="AN823"/>
      <c r="AO823"/>
      <c r="AP823"/>
      <c r="AQ823" s="221"/>
      <c r="AR823" s="206"/>
      <c r="AS823" s="206"/>
      <c r="AT823"/>
    </row>
    <row r="824" spans="2:46" x14ac:dyDescent="0.25">
      <c r="B824" s="190"/>
      <c r="AL824"/>
      <c r="AM824"/>
      <c r="AN824"/>
      <c r="AO824"/>
      <c r="AP824"/>
      <c r="AQ824" s="221"/>
      <c r="AR824" s="206"/>
      <c r="AS824" s="206"/>
      <c r="AT824"/>
    </row>
    <row r="825" spans="2:46" x14ac:dyDescent="0.25">
      <c r="B825" s="190"/>
      <c r="AL825"/>
      <c r="AM825"/>
      <c r="AN825"/>
      <c r="AO825"/>
      <c r="AP825"/>
      <c r="AQ825" s="221"/>
      <c r="AR825" s="206"/>
      <c r="AS825" s="206"/>
      <c r="AT825"/>
    </row>
    <row r="826" spans="2:46" x14ac:dyDescent="0.25">
      <c r="B826" s="190"/>
      <c r="AL826"/>
      <c r="AM826"/>
      <c r="AN826"/>
      <c r="AO826"/>
      <c r="AP826"/>
      <c r="AQ826" s="221"/>
      <c r="AR826" s="206"/>
      <c r="AS826" s="206"/>
      <c r="AT826"/>
    </row>
    <row r="827" spans="2:46" x14ac:dyDescent="0.25">
      <c r="B827" s="190"/>
      <c r="AL827"/>
      <c r="AM827"/>
      <c r="AN827"/>
      <c r="AO827"/>
      <c r="AP827"/>
      <c r="AQ827" s="221"/>
      <c r="AR827" s="206"/>
      <c r="AS827" s="206"/>
      <c r="AT827"/>
    </row>
    <row r="828" spans="2:46" x14ac:dyDescent="0.25">
      <c r="B828" s="190"/>
      <c r="AL828"/>
      <c r="AM828"/>
      <c r="AN828"/>
      <c r="AO828"/>
      <c r="AP828"/>
      <c r="AQ828" s="221"/>
      <c r="AR828" s="206"/>
      <c r="AS828" s="206"/>
      <c r="AT828"/>
    </row>
    <row r="829" spans="2:46" x14ac:dyDescent="0.25">
      <c r="B829" s="190"/>
      <c r="AL829"/>
      <c r="AM829"/>
      <c r="AN829"/>
      <c r="AO829"/>
      <c r="AP829"/>
      <c r="AQ829" s="221"/>
      <c r="AR829" s="206"/>
      <c r="AS829" s="206"/>
      <c r="AT829"/>
    </row>
    <row r="830" spans="2:46" x14ac:dyDescent="0.25">
      <c r="B830" s="190"/>
      <c r="AL830"/>
      <c r="AM830"/>
      <c r="AN830"/>
      <c r="AO830"/>
      <c r="AP830"/>
      <c r="AQ830" s="221"/>
      <c r="AR830" s="206"/>
      <c r="AS830" s="206"/>
      <c r="AT830"/>
    </row>
    <row r="831" spans="2:46" x14ac:dyDescent="0.25">
      <c r="B831" s="190"/>
      <c r="AL831"/>
      <c r="AM831"/>
      <c r="AN831"/>
      <c r="AO831"/>
      <c r="AP831"/>
      <c r="AQ831" s="221"/>
      <c r="AR831" s="206"/>
      <c r="AS831" s="206"/>
      <c r="AT831"/>
    </row>
    <row r="832" spans="2:46" x14ac:dyDescent="0.25">
      <c r="B832" s="190"/>
      <c r="AL832"/>
      <c r="AM832"/>
      <c r="AN832"/>
      <c r="AO832"/>
      <c r="AP832"/>
      <c r="AQ832" s="221"/>
      <c r="AR832" s="206"/>
      <c r="AS832" s="206"/>
      <c r="AT832"/>
    </row>
    <row r="833" spans="2:46" x14ac:dyDescent="0.25">
      <c r="B833" s="190"/>
      <c r="AL833"/>
      <c r="AM833"/>
      <c r="AN833"/>
      <c r="AO833"/>
      <c r="AP833"/>
      <c r="AQ833" s="221"/>
      <c r="AR833" s="206"/>
      <c r="AS833" s="206"/>
      <c r="AT833"/>
    </row>
    <row r="834" spans="2:46" x14ac:dyDescent="0.25">
      <c r="B834" s="190"/>
      <c r="AL834"/>
      <c r="AM834"/>
      <c r="AN834"/>
      <c r="AO834"/>
      <c r="AP834"/>
      <c r="AQ834" s="221"/>
      <c r="AR834" s="206"/>
      <c r="AS834" s="206"/>
      <c r="AT834"/>
    </row>
    <row r="835" spans="2:46" x14ac:dyDescent="0.25">
      <c r="B835" s="190"/>
      <c r="AL835"/>
      <c r="AM835"/>
      <c r="AN835"/>
      <c r="AO835"/>
      <c r="AP835"/>
      <c r="AQ835" s="221"/>
      <c r="AR835" s="206"/>
      <c r="AS835" s="206"/>
      <c r="AT835"/>
    </row>
    <row r="836" spans="2:46" x14ac:dyDescent="0.25">
      <c r="B836" s="190"/>
      <c r="AL836"/>
      <c r="AM836"/>
      <c r="AN836"/>
      <c r="AO836"/>
      <c r="AP836"/>
      <c r="AQ836" s="221"/>
      <c r="AR836" s="206"/>
      <c r="AS836" s="206"/>
      <c r="AT836"/>
    </row>
    <row r="837" spans="2:46" x14ac:dyDescent="0.25">
      <c r="B837" s="190"/>
      <c r="AL837"/>
      <c r="AM837"/>
      <c r="AN837"/>
      <c r="AO837"/>
      <c r="AP837"/>
      <c r="AQ837" s="221"/>
      <c r="AR837" s="206"/>
      <c r="AS837" s="206"/>
      <c r="AT837"/>
    </row>
    <row r="838" spans="2:46" x14ac:dyDescent="0.25">
      <c r="B838" s="190"/>
      <c r="AL838"/>
      <c r="AM838"/>
      <c r="AN838"/>
      <c r="AO838"/>
      <c r="AP838"/>
      <c r="AQ838" s="221"/>
      <c r="AR838" s="206"/>
      <c r="AS838" s="206"/>
      <c r="AT838"/>
    </row>
    <row r="839" spans="2:46" x14ac:dyDescent="0.25">
      <c r="B839" s="190"/>
      <c r="AL839"/>
      <c r="AM839"/>
      <c r="AN839"/>
      <c r="AO839"/>
      <c r="AP839"/>
      <c r="AQ839" s="221"/>
      <c r="AR839" s="206"/>
      <c r="AS839" s="206"/>
      <c r="AT839"/>
    </row>
    <row r="840" spans="2:46" x14ac:dyDescent="0.25">
      <c r="B840" s="190"/>
      <c r="AL840"/>
      <c r="AM840"/>
      <c r="AN840"/>
      <c r="AO840"/>
      <c r="AP840"/>
      <c r="AQ840" s="221"/>
      <c r="AR840" s="206"/>
      <c r="AS840" s="206"/>
      <c r="AT840"/>
    </row>
    <row r="841" spans="2:46" x14ac:dyDescent="0.25">
      <c r="B841" s="190"/>
      <c r="AL841"/>
      <c r="AM841"/>
      <c r="AN841"/>
      <c r="AO841"/>
      <c r="AP841"/>
      <c r="AQ841" s="221"/>
      <c r="AR841" s="206"/>
      <c r="AS841" s="206"/>
      <c r="AT841"/>
    </row>
    <row r="842" spans="2:46" x14ac:dyDescent="0.25">
      <c r="B842" s="190"/>
      <c r="AL842"/>
      <c r="AM842"/>
      <c r="AN842"/>
      <c r="AO842"/>
      <c r="AP842"/>
      <c r="AQ842" s="221"/>
      <c r="AR842" s="206"/>
      <c r="AS842" s="206"/>
      <c r="AT842"/>
    </row>
    <row r="843" spans="2:46" x14ac:dyDescent="0.25">
      <c r="B843" s="190"/>
      <c r="AL843"/>
      <c r="AM843"/>
      <c r="AN843"/>
      <c r="AO843"/>
      <c r="AP843"/>
      <c r="AQ843" s="221"/>
      <c r="AR843" s="206"/>
      <c r="AS843" s="206"/>
      <c r="AT843"/>
    </row>
    <row r="844" spans="2:46" x14ac:dyDescent="0.25">
      <c r="B844" s="190"/>
      <c r="AL844"/>
      <c r="AM844"/>
      <c r="AN844"/>
      <c r="AO844"/>
      <c r="AP844"/>
      <c r="AQ844" s="221"/>
      <c r="AR844" s="206"/>
      <c r="AS844" s="206"/>
      <c r="AT844"/>
    </row>
    <row r="845" spans="2:46" x14ac:dyDescent="0.25">
      <c r="B845" s="190"/>
      <c r="AL845"/>
      <c r="AM845"/>
      <c r="AN845"/>
      <c r="AO845"/>
      <c r="AP845"/>
      <c r="AQ845" s="221"/>
      <c r="AR845" s="206"/>
      <c r="AS845" s="206"/>
      <c r="AT845"/>
    </row>
    <row r="846" spans="2:46" x14ac:dyDescent="0.25">
      <c r="B846" s="190"/>
      <c r="AL846"/>
      <c r="AM846"/>
      <c r="AN846"/>
      <c r="AO846"/>
      <c r="AP846"/>
      <c r="AQ846" s="221"/>
      <c r="AR846" s="206"/>
      <c r="AS846" s="206"/>
      <c r="AT846"/>
    </row>
    <row r="847" spans="2:46" x14ac:dyDescent="0.25">
      <c r="B847" s="190"/>
      <c r="AL847"/>
      <c r="AM847"/>
      <c r="AN847"/>
      <c r="AO847"/>
      <c r="AP847"/>
      <c r="AQ847" s="221"/>
      <c r="AR847" s="206"/>
      <c r="AS847" s="206"/>
      <c r="AT847"/>
    </row>
    <row r="848" spans="2:46" x14ac:dyDescent="0.25">
      <c r="B848" s="190"/>
      <c r="AL848"/>
      <c r="AM848"/>
      <c r="AN848"/>
      <c r="AO848"/>
      <c r="AP848"/>
      <c r="AQ848" s="221"/>
      <c r="AR848" s="206"/>
      <c r="AS848" s="206"/>
      <c r="AT848"/>
    </row>
    <row r="849" spans="2:46" x14ac:dyDescent="0.25">
      <c r="B849" s="190"/>
      <c r="AL849"/>
      <c r="AM849"/>
      <c r="AN849"/>
      <c r="AO849"/>
      <c r="AP849"/>
      <c r="AQ849" s="221"/>
      <c r="AR849" s="206"/>
      <c r="AS849" s="206"/>
      <c r="AT849"/>
    </row>
    <row r="850" spans="2:46" x14ac:dyDescent="0.25">
      <c r="B850" s="190"/>
      <c r="AL850"/>
      <c r="AM850"/>
      <c r="AN850"/>
      <c r="AO850"/>
      <c r="AP850"/>
      <c r="AQ850" s="221"/>
      <c r="AR850" s="206"/>
      <c r="AS850" s="206"/>
      <c r="AT850"/>
    </row>
    <row r="851" spans="2:46" x14ac:dyDescent="0.25">
      <c r="B851" s="190"/>
      <c r="AL851"/>
      <c r="AM851"/>
      <c r="AN851"/>
      <c r="AO851"/>
      <c r="AP851"/>
      <c r="AQ851" s="221"/>
      <c r="AR851" s="206"/>
      <c r="AS851" s="206"/>
      <c r="AT851"/>
    </row>
    <row r="852" spans="2:46" x14ac:dyDescent="0.25">
      <c r="B852" s="190"/>
      <c r="AL852"/>
      <c r="AM852"/>
      <c r="AN852"/>
      <c r="AO852"/>
      <c r="AP852"/>
      <c r="AQ852" s="221"/>
      <c r="AR852" s="206"/>
      <c r="AS852" s="206"/>
      <c r="AT852"/>
    </row>
    <row r="853" spans="2:46" x14ac:dyDescent="0.25">
      <c r="B853" s="190"/>
      <c r="AL853"/>
      <c r="AM853"/>
      <c r="AN853"/>
      <c r="AO853"/>
      <c r="AP853"/>
      <c r="AQ853" s="221"/>
      <c r="AR853" s="206"/>
      <c r="AS853" s="206"/>
      <c r="AT853"/>
    </row>
    <row r="854" spans="2:46" x14ac:dyDescent="0.25">
      <c r="B854" s="190"/>
      <c r="AL854"/>
      <c r="AM854"/>
      <c r="AN854"/>
      <c r="AO854"/>
      <c r="AP854"/>
      <c r="AQ854" s="221"/>
      <c r="AR854" s="206"/>
      <c r="AS854" s="206"/>
      <c r="AT854"/>
    </row>
    <row r="855" spans="2:46" x14ac:dyDescent="0.25">
      <c r="B855" s="190"/>
      <c r="AL855"/>
      <c r="AM855"/>
      <c r="AN855"/>
      <c r="AO855"/>
      <c r="AP855"/>
      <c r="AQ855" s="221"/>
      <c r="AR855" s="206"/>
      <c r="AS855" s="206"/>
      <c r="AT855"/>
    </row>
    <row r="856" spans="2:46" x14ac:dyDescent="0.25">
      <c r="B856" s="190"/>
      <c r="AL856"/>
      <c r="AM856"/>
      <c r="AN856"/>
      <c r="AO856"/>
      <c r="AP856"/>
      <c r="AQ856" s="221"/>
      <c r="AR856" s="206"/>
      <c r="AS856" s="206"/>
      <c r="AT856"/>
    </row>
    <row r="857" spans="2:46" x14ac:dyDescent="0.25">
      <c r="B857" s="190"/>
      <c r="AL857"/>
      <c r="AM857"/>
      <c r="AN857"/>
      <c r="AO857"/>
      <c r="AP857"/>
      <c r="AQ857" s="221"/>
      <c r="AR857" s="206"/>
      <c r="AS857" s="206"/>
      <c r="AT857"/>
    </row>
    <row r="858" spans="2:46" x14ac:dyDescent="0.25">
      <c r="B858" s="190"/>
      <c r="AL858"/>
      <c r="AM858"/>
      <c r="AN858"/>
      <c r="AO858"/>
      <c r="AP858"/>
      <c r="AQ858" s="221"/>
      <c r="AR858" s="206"/>
      <c r="AS858" s="206"/>
      <c r="AT858"/>
    </row>
    <row r="859" spans="2:46" x14ac:dyDescent="0.25">
      <c r="B859" s="190"/>
      <c r="AL859"/>
      <c r="AM859"/>
      <c r="AN859"/>
      <c r="AO859"/>
      <c r="AP859"/>
      <c r="AQ859" s="221"/>
      <c r="AR859" s="206"/>
      <c r="AS859" s="206"/>
      <c r="AT859"/>
    </row>
    <row r="860" spans="2:46" x14ac:dyDescent="0.25">
      <c r="B860" s="190"/>
      <c r="AL860"/>
      <c r="AM860"/>
      <c r="AN860"/>
      <c r="AO860"/>
      <c r="AP860"/>
      <c r="AQ860" s="221"/>
      <c r="AR860" s="206"/>
      <c r="AS860" s="206"/>
      <c r="AT860"/>
    </row>
    <row r="861" spans="2:46" x14ac:dyDescent="0.25">
      <c r="B861" s="190"/>
      <c r="AL861"/>
      <c r="AM861"/>
      <c r="AN861"/>
      <c r="AO861"/>
      <c r="AP861"/>
      <c r="AQ861" s="221"/>
      <c r="AR861" s="206"/>
      <c r="AS861" s="206"/>
      <c r="AT861"/>
    </row>
    <row r="862" spans="2:46" x14ac:dyDescent="0.25">
      <c r="B862" s="190"/>
      <c r="AL862"/>
      <c r="AM862"/>
      <c r="AN862"/>
      <c r="AO862"/>
      <c r="AP862"/>
      <c r="AQ862" s="221"/>
      <c r="AR862" s="206"/>
      <c r="AS862" s="206"/>
      <c r="AT862"/>
    </row>
    <row r="863" spans="2:46" x14ac:dyDescent="0.25">
      <c r="B863" s="190"/>
      <c r="AL863"/>
      <c r="AM863"/>
      <c r="AN863"/>
      <c r="AO863"/>
      <c r="AP863"/>
      <c r="AQ863" s="221"/>
      <c r="AR863" s="206"/>
      <c r="AS863" s="206"/>
      <c r="AT863"/>
    </row>
    <row r="864" spans="2:46" x14ac:dyDescent="0.25">
      <c r="B864" s="190"/>
      <c r="AL864"/>
      <c r="AM864"/>
      <c r="AN864"/>
      <c r="AO864"/>
      <c r="AP864"/>
      <c r="AQ864" s="221"/>
      <c r="AR864" s="206"/>
      <c r="AS864" s="206"/>
      <c r="AT864"/>
    </row>
    <row r="865" spans="2:46" x14ac:dyDescent="0.25">
      <c r="B865" s="190"/>
      <c r="AL865"/>
      <c r="AM865"/>
      <c r="AN865"/>
      <c r="AO865"/>
      <c r="AP865"/>
      <c r="AQ865" s="221"/>
      <c r="AR865" s="206"/>
      <c r="AS865" s="206"/>
      <c r="AT865"/>
    </row>
    <row r="866" spans="2:46" x14ac:dyDescent="0.25">
      <c r="B866" s="190"/>
      <c r="AL866"/>
      <c r="AM866"/>
      <c r="AN866"/>
      <c r="AO866"/>
      <c r="AP866"/>
      <c r="AQ866" s="221"/>
      <c r="AR866" s="206"/>
      <c r="AS866" s="206"/>
      <c r="AT866"/>
    </row>
    <row r="867" spans="2:46" x14ac:dyDescent="0.25">
      <c r="B867" s="190"/>
      <c r="AL867"/>
      <c r="AM867"/>
      <c r="AN867"/>
      <c r="AO867"/>
      <c r="AP867"/>
      <c r="AQ867" s="221"/>
      <c r="AR867" s="206"/>
      <c r="AS867" s="206"/>
      <c r="AT867"/>
    </row>
    <row r="868" spans="2:46" x14ac:dyDescent="0.25">
      <c r="B868" s="190"/>
      <c r="AL868"/>
      <c r="AM868"/>
      <c r="AN868"/>
      <c r="AO868"/>
      <c r="AP868"/>
      <c r="AQ868" s="221"/>
      <c r="AR868" s="206"/>
      <c r="AS868" s="206"/>
      <c r="AT868"/>
    </row>
    <row r="869" spans="2:46" x14ac:dyDescent="0.25">
      <c r="B869" s="190"/>
      <c r="AL869"/>
      <c r="AM869"/>
      <c r="AN869"/>
      <c r="AO869"/>
      <c r="AP869"/>
      <c r="AQ869" s="221"/>
      <c r="AR869" s="206"/>
      <c r="AS869" s="206"/>
      <c r="AT869"/>
    </row>
    <row r="870" spans="2:46" x14ac:dyDescent="0.25">
      <c r="B870" s="190"/>
      <c r="AL870"/>
      <c r="AM870"/>
      <c r="AN870"/>
      <c r="AO870"/>
      <c r="AP870"/>
      <c r="AQ870" s="221"/>
      <c r="AR870" s="206"/>
      <c r="AS870" s="206"/>
      <c r="AT870"/>
    </row>
    <row r="871" spans="2:46" x14ac:dyDescent="0.25">
      <c r="B871" s="190"/>
      <c r="AL871"/>
      <c r="AM871"/>
      <c r="AN871"/>
      <c r="AO871"/>
      <c r="AP871"/>
      <c r="AQ871" s="221"/>
      <c r="AR871" s="206"/>
      <c r="AS871" s="206"/>
      <c r="AT871"/>
    </row>
    <row r="872" spans="2:46" x14ac:dyDescent="0.25">
      <c r="B872" s="190"/>
      <c r="AL872"/>
      <c r="AM872"/>
      <c r="AN872"/>
      <c r="AO872"/>
      <c r="AP872"/>
      <c r="AQ872" s="221"/>
      <c r="AR872" s="206"/>
      <c r="AS872" s="206"/>
      <c r="AT872"/>
    </row>
    <row r="873" spans="2:46" x14ac:dyDescent="0.25">
      <c r="B873" s="190"/>
      <c r="AL873"/>
      <c r="AM873"/>
      <c r="AN873"/>
      <c r="AO873"/>
      <c r="AP873"/>
      <c r="AQ873" s="221"/>
      <c r="AR873" s="206"/>
      <c r="AS873" s="206"/>
      <c r="AT873"/>
    </row>
    <row r="874" spans="2:46" x14ac:dyDescent="0.25">
      <c r="B874" s="190"/>
      <c r="AL874"/>
      <c r="AM874"/>
      <c r="AN874"/>
      <c r="AO874"/>
      <c r="AP874"/>
      <c r="AQ874" s="221"/>
      <c r="AR874" s="206"/>
      <c r="AS874" s="206"/>
      <c r="AT874"/>
    </row>
    <row r="875" spans="2:46" x14ac:dyDescent="0.25">
      <c r="B875" s="190"/>
      <c r="AL875"/>
      <c r="AM875"/>
      <c r="AN875"/>
      <c r="AO875"/>
      <c r="AP875"/>
      <c r="AQ875" s="221"/>
      <c r="AR875" s="206"/>
      <c r="AS875" s="206"/>
      <c r="AT875"/>
    </row>
    <row r="876" spans="2:46" x14ac:dyDescent="0.25">
      <c r="B876" s="190"/>
      <c r="AL876"/>
      <c r="AM876"/>
      <c r="AN876"/>
      <c r="AO876"/>
      <c r="AP876"/>
      <c r="AQ876" s="221"/>
      <c r="AR876" s="206"/>
      <c r="AS876" s="206"/>
      <c r="AT876"/>
    </row>
    <row r="877" spans="2:46" x14ac:dyDescent="0.25">
      <c r="B877" s="190"/>
      <c r="AL877"/>
      <c r="AM877"/>
      <c r="AN877"/>
      <c r="AO877"/>
      <c r="AP877"/>
      <c r="AQ877" s="221"/>
      <c r="AR877" s="206"/>
      <c r="AS877" s="206"/>
      <c r="AT877"/>
    </row>
    <row r="878" spans="2:46" x14ac:dyDescent="0.25">
      <c r="B878" s="190"/>
      <c r="AL878"/>
      <c r="AM878"/>
      <c r="AN878"/>
      <c r="AO878"/>
      <c r="AP878"/>
      <c r="AQ878" s="221"/>
      <c r="AR878" s="206"/>
      <c r="AS878" s="206"/>
      <c r="AT878"/>
    </row>
    <row r="879" spans="2:46" x14ac:dyDescent="0.25">
      <c r="B879" s="190"/>
      <c r="AL879"/>
      <c r="AM879"/>
      <c r="AN879"/>
      <c r="AO879"/>
      <c r="AP879"/>
      <c r="AQ879" s="221"/>
      <c r="AR879" s="206"/>
      <c r="AS879" s="206"/>
      <c r="AT879"/>
    </row>
    <row r="880" spans="2:46" x14ac:dyDescent="0.25">
      <c r="B880" s="190"/>
      <c r="AL880"/>
      <c r="AM880"/>
      <c r="AN880"/>
      <c r="AO880"/>
      <c r="AP880"/>
      <c r="AQ880" s="221"/>
      <c r="AR880" s="206"/>
      <c r="AS880" s="206"/>
      <c r="AT880"/>
    </row>
    <row r="881" spans="2:46" x14ac:dyDescent="0.25">
      <c r="B881" s="190"/>
      <c r="AL881"/>
      <c r="AM881"/>
      <c r="AN881"/>
      <c r="AO881"/>
      <c r="AP881"/>
      <c r="AQ881" s="221"/>
      <c r="AR881" s="206"/>
      <c r="AS881" s="206"/>
      <c r="AT881"/>
    </row>
    <row r="882" spans="2:46" x14ac:dyDescent="0.25">
      <c r="B882" s="190"/>
      <c r="AL882"/>
      <c r="AM882"/>
      <c r="AN882"/>
      <c r="AO882"/>
      <c r="AP882"/>
      <c r="AQ882" s="221"/>
      <c r="AR882" s="206"/>
      <c r="AS882" s="206"/>
      <c r="AT882"/>
    </row>
    <row r="883" spans="2:46" x14ac:dyDescent="0.25">
      <c r="B883" s="190"/>
      <c r="AL883"/>
      <c r="AM883"/>
      <c r="AN883"/>
      <c r="AO883"/>
      <c r="AP883"/>
      <c r="AQ883" s="221"/>
      <c r="AR883" s="206"/>
      <c r="AS883" s="206"/>
      <c r="AT883"/>
    </row>
    <row r="884" spans="2:46" x14ac:dyDescent="0.25">
      <c r="B884" s="190"/>
      <c r="AL884"/>
      <c r="AM884"/>
      <c r="AN884"/>
      <c r="AO884"/>
      <c r="AP884"/>
      <c r="AQ884" s="221"/>
      <c r="AR884" s="206"/>
      <c r="AS884" s="206"/>
      <c r="AT884"/>
    </row>
    <row r="885" spans="2:46" x14ac:dyDescent="0.25">
      <c r="B885" s="190"/>
      <c r="AL885"/>
      <c r="AM885"/>
      <c r="AN885"/>
      <c r="AO885"/>
      <c r="AP885"/>
      <c r="AQ885" s="221"/>
      <c r="AR885" s="206"/>
      <c r="AS885" s="206"/>
      <c r="AT885"/>
    </row>
    <row r="886" spans="2:46" x14ac:dyDescent="0.25">
      <c r="B886" s="190"/>
      <c r="AL886"/>
      <c r="AM886"/>
      <c r="AN886"/>
      <c r="AO886"/>
      <c r="AP886"/>
      <c r="AQ886" s="221"/>
      <c r="AR886" s="206"/>
      <c r="AS886" s="206"/>
      <c r="AT886"/>
    </row>
    <row r="887" spans="2:46" x14ac:dyDescent="0.25">
      <c r="B887" s="190"/>
      <c r="AL887"/>
      <c r="AM887"/>
      <c r="AN887"/>
      <c r="AO887"/>
      <c r="AP887"/>
      <c r="AQ887" s="221"/>
      <c r="AR887" s="206"/>
      <c r="AS887" s="206"/>
      <c r="AT887"/>
    </row>
    <row r="888" spans="2:46" x14ac:dyDescent="0.25">
      <c r="B888" s="190"/>
      <c r="AL888"/>
      <c r="AM888"/>
      <c r="AN888"/>
      <c r="AO888"/>
      <c r="AP888"/>
      <c r="AQ888" s="221"/>
      <c r="AR888" s="206"/>
      <c r="AS888" s="206"/>
      <c r="AT888"/>
    </row>
    <row r="889" spans="2:46" x14ac:dyDescent="0.25">
      <c r="B889" s="190"/>
      <c r="AL889"/>
      <c r="AM889"/>
      <c r="AN889"/>
      <c r="AO889"/>
      <c r="AP889"/>
      <c r="AQ889" s="221"/>
      <c r="AR889" s="206"/>
      <c r="AS889" s="206"/>
      <c r="AT889"/>
    </row>
    <row r="890" spans="2:46" x14ac:dyDescent="0.25">
      <c r="B890" s="190"/>
      <c r="AL890"/>
      <c r="AM890"/>
      <c r="AN890"/>
      <c r="AO890"/>
      <c r="AP890"/>
      <c r="AQ890" s="221"/>
      <c r="AR890" s="206"/>
      <c r="AS890" s="206"/>
      <c r="AT890"/>
    </row>
    <row r="891" spans="2:46" x14ac:dyDescent="0.25">
      <c r="B891" s="190"/>
      <c r="AL891"/>
      <c r="AM891"/>
      <c r="AN891"/>
      <c r="AO891"/>
      <c r="AP891"/>
      <c r="AQ891" s="221"/>
      <c r="AR891" s="206"/>
      <c r="AS891" s="206"/>
      <c r="AT891"/>
    </row>
    <row r="892" spans="2:46" x14ac:dyDescent="0.25">
      <c r="B892" s="190"/>
      <c r="AL892"/>
      <c r="AM892"/>
      <c r="AN892"/>
      <c r="AO892"/>
      <c r="AP892"/>
      <c r="AQ892" s="221"/>
      <c r="AR892" s="206"/>
      <c r="AS892" s="206"/>
      <c r="AT892"/>
    </row>
    <row r="893" spans="2:46" x14ac:dyDescent="0.25">
      <c r="B893" s="190"/>
      <c r="AL893"/>
      <c r="AM893"/>
      <c r="AN893"/>
      <c r="AO893"/>
      <c r="AP893"/>
      <c r="AQ893" s="221"/>
      <c r="AR893" s="206"/>
      <c r="AS893" s="206"/>
      <c r="AT893"/>
    </row>
    <row r="894" spans="2:46" x14ac:dyDescent="0.25">
      <c r="B894" s="190"/>
      <c r="AL894"/>
      <c r="AM894"/>
      <c r="AN894"/>
      <c r="AO894"/>
      <c r="AP894"/>
      <c r="AQ894" s="221"/>
      <c r="AR894" s="206"/>
      <c r="AS894" s="206"/>
      <c r="AT894"/>
    </row>
    <row r="895" spans="2:46" x14ac:dyDescent="0.25">
      <c r="B895" s="190"/>
      <c r="AL895"/>
      <c r="AM895"/>
      <c r="AN895"/>
      <c r="AO895"/>
      <c r="AP895"/>
      <c r="AQ895" s="221"/>
      <c r="AR895" s="206"/>
      <c r="AS895" s="206"/>
      <c r="AT895"/>
    </row>
    <row r="896" spans="2:46" x14ac:dyDescent="0.25">
      <c r="B896" s="190"/>
      <c r="AL896"/>
      <c r="AM896"/>
      <c r="AN896"/>
      <c r="AO896"/>
      <c r="AP896"/>
      <c r="AQ896" s="221"/>
      <c r="AR896" s="206"/>
      <c r="AS896" s="206"/>
      <c r="AT896"/>
    </row>
    <row r="897" spans="2:46" x14ac:dyDescent="0.25">
      <c r="B897" s="190"/>
      <c r="AL897"/>
      <c r="AM897"/>
      <c r="AN897"/>
      <c r="AO897"/>
      <c r="AP897"/>
      <c r="AQ897" s="221"/>
      <c r="AR897" s="206"/>
      <c r="AS897" s="206"/>
      <c r="AT897"/>
    </row>
    <row r="898" spans="2:46" x14ac:dyDescent="0.25">
      <c r="B898" s="190"/>
      <c r="AL898"/>
      <c r="AM898"/>
      <c r="AN898"/>
      <c r="AO898"/>
      <c r="AP898"/>
      <c r="AQ898" s="221"/>
      <c r="AR898" s="206"/>
      <c r="AS898" s="206"/>
      <c r="AT898"/>
    </row>
    <row r="899" spans="2:46" x14ac:dyDescent="0.25">
      <c r="B899" s="190"/>
      <c r="AL899"/>
      <c r="AM899"/>
      <c r="AN899"/>
      <c r="AO899"/>
      <c r="AP899"/>
      <c r="AQ899" s="221"/>
      <c r="AR899" s="206"/>
      <c r="AS899" s="206"/>
      <c r="AT899"/>
    </row>
    <row r="900" spans="2:46" x14ac:dyDescent="0.25">
      <c r="B900" s="190"/>
      <c r="AL900"/>
      <c r="AM900"/>
      <c r="AN900"/>
      <c r="AO900"/>
      <c r="AP900"/>
      <c r="AQ900" s="221"/>
      <c r="AR900" s="206"/>
      <c r="AS900" s="206"/>
      <c r="AT900"/>
    </row>
    <row r="901" spans="2:46" x14ac:dyDescent="0.25">
      <c r="B901" s="190"/>
      <c r="AL901"/>
      <c r="AM901"/>
      <c r="AN901"/>
      <c r="AO901"/>
      <c r="AP901"/>
      <c r="AQ901" s="221"/>
      <c r="AR901" s="206"/>
      <c r="AS901" s="206"/>
      <c r="AT901"/>
    </row>
    <row r="902" spans="2:46" x14ac:dyDescent="0.25">
      <c r="B902" s="190"/>
      <c r="AL902"/>
      <c r="AM902"/>
      <c r="AN902"/>
      <c r="AO902"/>
      <c r="AP902"/>
      <c r="AQ902" s="221"/>
      <c r="AR902" s="206"/>
      <c r="AS902" s="206"/>
      <c r="AT902"/>
    </row>
    <row r="903" spans="2:46" x14ac:dyDescent="0.25">
      <c r="B903" s="190"/>
      <c r="AL903"/>
      <c r="AM903"/>
      <c r="AN903"/>
      <c r="AO903"/>
      <c r="AP903"/>
      <c r="AQ903" s="221"/>
      <c r="AR903" s="206"/>
      <c r="AS903" s="206"/>
      <c r="AT903"/>
    </row>
    <row r="904" spans="2:46" x14ac:dyDescent="0.25">
      <c r="B904" s="190"/>
      <c r="AL904"/>
      <c r="AM904"/>
      <c r="AN904"/>
      <c r="AO904"/>
      <c r="AP904"/>
      <c r="AQ904" s="221"/>
      <c r="AR904" s="206"/>
      <c r="AS904" s="206"/>
      <c r="AT904"/>
    </row>
    <row r="905" spans="2:46" x14ac:dyDescent="0.25">
      <c r="B905" s="190"/>
      <c r="AL905"/>
      <c r="AM905"/>
      <c r="AN905"/>
      <c r="AO905"/>
      <c r="AP905"/>
      <c r="AQ905" s="221"/>
      <c r="AR905" s="206"/>
      <c r="AS905" s="206"/>
      <c r="AT905"/>
    </row>
    <row r="906" spans="2:46" x14ac:dyDescent="0.25">
      <c r="B906" s="190"/>
      <c r="AL906"/>
      <c r="AM906"/>
      <c r="AN906"/>
      <c r="AO906"/>
      <c r="AP906"/>
      <c r="AQ906" s="221"/>
      <c r="AR906" s="206"/>
      <c r="AS906" s="206"/>
      <c r="AT906"/>
    </row>
    <row r="907" spans="2:46" x14ac:dyDescent="0.25">
      <c r="B907" s="190"/>
      <c r="AL907"/>
      <c r="AM907"/>
      <c r="AN907"/>
      <c r="AO907"/>
      <c r="AP907"/>
      <c r="AQ907" s="221"/>
      <c r="AR907" s="206"/>
      <c r="AS907" s="206"/>
      <c r="AT907"/>
    </row>
    <row r="908" spans="2:46" x14ac:dyDescent="0.25">
      <c r="B908" s="190"/>
      <c r="AL908"/>
      <c r="AM908"/>
      <c r="AN908"/>
      <c r="AO908"/>
      <c r="AP908"/>
      <c r="AQ908" s="221"/>
      <c r="AR908" s="206"/>
      <c r="AS908" s="206"/>
      <c r="AT908"/>
    </row>
    <row r="909" spans="2:46" x14ac:dyDescent="0.25">
      <c r="B909" s="190"/>
      <c r="AL909"/>
      <c r="AM909"/>
      <c r="AN909"/>
      <c r="AO909"/>
      <c r="AP909"/>
      <c r="AQ909" s="221"/>
      <c r="AR909" s="206"/>
      <c r="AS909" s="206"/>
      <c r="AT909"/>
    </row>
    <row r="910" spans="2:46" x14ac:dyDescent="0.25">
      <c r="B910" s="190"/>
      <c r="AL910"/>
      <c r="AM910"/>
      <c r="AN910"/>
      <c r="AO910"/>
      <c r="AP910"/>
      <c r="AQ910" s="221"/>
      <c r="AR910" s="206"/>
      <c r="AS910" s="206"/>
      <c r="AT910"/>
    </row>
    <row r="911" spans="2:46" x14ac:dyDescent="0.25">
      <c r="B911" s="190"/>
      <c r="AL911"/>
      <c r="AM911"/>
      <c r="AN911"/>
      <c r="AO911"/>
      <c r="AP911"/>
      <c r="AQ911" s="221"/>
      <c r="AR911" s="206"/>
      <c r="AS911" s="206"/>
      <c r="AT911"/>
    </row>
    <row r="912" spans="2:46" x14ac:dyDescent="0.25">
      <c r="B912" s="190"/>
      <c r="AL912"/>
      <c r="AM912"/>
      <c r="AN912"/>
      <c r="AO912"/>
      <c r="AP912"/>
      <c r="AQ912" s="221"/>
      <c r="AR912" s="206"/>
      <c r="AS912" s="206"/>
      <c r="AT912"/>
    </row>
    <row r="913" spans="2:46" x14ac:dyDescent="0.25">
      <c r="B913" s="190"/>
      <c r="AL913"/>
      <c r="AM913"/>
      <c r="AN913"/>
      <c r="AO913"/>
      <c r="AP913"/>
      <c r="AQ913" s="221"/>
      <c r="AR913" s="206"/>
      <c r="AS913" s="206"/>
      <c r="AT913"/>
    </row>
    <row r="914" spans="2:46" x14ac:dyDescent="0.25">
      <c r="B914" s="190"/>
      <c r="AL914"/>
      <c r="AM914"/>
      <c r="AN914"/>
      <c r="AO914"/>
      <c r="AP914"/>
      <c r="AQ914" s="221"/>
      <c r="AR914" s="206"/>
      <c r="AS914" s="206"/>
      <c r="AT914"/>
    </row>
    <row r="915" spans="2:46" x14ac:dyDescent="0.25">
      <c r="B915" s="190"/>
      <c r="AL915"/>
      <c r="AM915"/>
      <c r="AN915"/>
      <c r="AO915"/>
      <c r="AP915"/>
      <c r="AQ915" s="221"/>
      <c r="AR915" s="206"/>
      <c r="AS915" s="206"/>
      <c r="AT915"/>
    </row>
    <row r="916" spans="2:46" x14ac:dyDescent="0.25">
      <c r="B916" s="190"/>
      <c r="AL916"/>
      <c r="AM916"/>
      <c r="AN916"/>
      <c r="AO916"/>
      <c r="AP916"/>
      <c r="AQ916" s="221"/>
      <c r="AR916" s="206"/>
      <c r="AS916" s="206"/>
      <c r="AT916"/>
    </row>
    <row r="917" spans="2:46" x14ac:dyDescent="0.25">
      <c r="B917" s="190"/>
      <c r="AL917"/>
      <c r="AM917"/>
      <c r="AN917"/>
      <c r="AO917"/>
      <c r="AP917"/>
      <c r="AQ917" s="221"/>
      <c r="AR917" s="206"/>
      <c r="AS917" s="206"/>
      <c r="AT917"/>
    </row>
    <row r="918" spans="2:46" x14ac:dyDescent="0.25">
      <c r="B918" s="190"/>
      <c r="AL918"/>
      <c r="AM918"/>
      <c r="AN918"/>
      <c r="AO918"/>
      <c r="AP918"/>
      <c r="AQ918" s="221"/>
      <c r="AR918" s="206"/>
      <c r="AS918" s="206"/>
      <c r="AT918"/>
    </row>
    <row r="919" spans="2:46" x14ac:dyDescent="0.25">
      <c r="B919" s="190"/>
      <c r="AL919"/>
      <c r="AM919"/>
      <c r="AN919"/>
      <c r="AO919"/>
      <c r="AP919"/>
      <c r="AQ919" s="221"/>
      <c r="AR919" s="206"/>
      <c r="AS919" s="206"/>
      <c r="AT919"/>
    </row>
    <row r="920" spans="2:46" x14ac:dyDescent="0.25">
      <c r="B920" s="190"/>
      <c r="AL920"/>
      <c r="AM920"/>
      <c r="AN920"/>
      <c r="AO920"/>
      <c r="AP920"/>
      <c r="AQ920" s="221"/>
      <c r="AR920" s="206"/>
      <c r="AS920" s="206"/>
      <c r="AT920"/>
    </row>
    <row r="921" spans="2:46" x14ac:dyDescent="0.25">
      <c r="B921" s="190"/>
      <c r="AL921"/>
      <c r="AM921"/>
      <c r="AN921"/>
      <c r="AO921"/>
      <c r="AP921"/>
      <c r="AQ921" s="221"/>
      <c r="AR921" s="206"/>
      <c r="AS921" s="206"/>
      <c r="AT921"/>
    </row>
    <row r="922" spans="2:46" x14ac:dyDescent="0.25">
      <c r="B922" s="190"/>
      <c r="AL922"/>
      <c r="AM922"/>
      <c r="AN922"/>
      <c r="AO922"/>
      <c r="AP922"/>
      <c r="AQ922" s="221"/>
      <c r="AR922" s="206"/>
      <c r="AS922" s="206"/>
      <c r="AT922"/>
    </row>
    <row r="923" spans="2:46" x14ac:dyDescent="0.25">
      <c r="B923" s="190"/>
      <c r="AL923"/>
      <c r="AM923"/>
      <c r="AN923"/>
      <c r="AO923"/>
      <c r="AP923"/>
      <c r="AQ923" s="221"/>
      <c r="AR923" s="206"/>
      <c r="AS923" s="206"/>
      <c r="AT923"/>
    </row>
    <row r="924" spans="2:46" x14ac:dyDescent="0.25">
      <c r="B924" s="190"/>
      <c r="AL924"/>
      <c r="AM924"/>
      <c r="AN924"/>
      <c r="AO924"/>
      <c r="AP924"/>
      <c r="AQ924" s="221"/>
      <c r="AR924" s="206"/>
      <c r="AS924" s="206"/>
      <c r="AT924"/>
    </row>
    <row r="925" spans="2:46" x14ac:dyDescent="0.25">
      <c r="B925" s="190"/>
      <c r="AL925"/>
      <c r="AM925"/>
      <c r="AN925"/>
      <c r="AO925"/>
      <c r="AP925"/>
      <c r="AQ925" s="221"/>
      <c r="AR925" s="206"/>
      <c r="AS925" s="206"/>
      <c r="AT925"/>
    </row>
    <row r="926" spans="2:46" x14ac:dyDescent="0.25">
      <c r="B926" s="190"/>
      <c r="AL926"/>
      <c r="AM926"/>
      <c r="AN926"/>
      <c r="AO926"/>
      <c r="AP926"/>
      <c r="AQ926" s="221"/>
      <c r="AR926" s="206"/>
      <c r="AS926" s="206"/>
      <c r="AT926"/>
    </row>
    <row r="927" spans="2:46" x14ac:dyDescent="0.25">
      <c r="B927" s="190"/>
      <c r="AL927"/>
      <c r="AM927"/>
      <c r="AN927"/>
      <c r="AO927"/>
      <c r="AP927"/>
      <c r="AQ927" s="221"/>
      <c r="AR927" s="206"/>
      <c r="AS927" s="206"/>
      <c r="AT927"/>
    </row>
    <row r="928" spans="2:46" x14ac:dyDescent="0.25">
      <c r="B928" s="190"/>
      <c r="AL928"/>
      <c r="AM928"/>
      <c r="AN928"/>
      <c r="AO928"/>
      <c r="AP928"/>
      <c r="AQ928" s="221"/>
      <c r="AR928" s="206"/>
      <c r="AS928" s="206"/>
      <c r="AT928"/>
    </row>
    <row r="929" spans="2:46" x14ac:dyDescent="0.25">
      <c r="B929" s="190"/>
      <c r="AL929"/>
      <c r="AM929"/>
      <c r="AN929"/>
      <c r="AO929"/>
      <c r="AP929"/>
      <c r="AQ929" s="221"/>
      <c r="AR929" s="206"/>
      <c r="AS929" s="206"/>
      <c r="AT929"/>
    </row>
    <row r="930" spans="2:46" x14ac:dyDescent="0.25">
      <c r="B930" s="190"/>
      <c r="AL930"/>
      <c r="AM930"/>
      <c r="AN930"/>
      <c r="AO930"/>
      <c r="AP930"/>
      <c r="AQ930" s="221"/>
      <c r="AR930" s="206"/>
      <c r="AS930" s="206"/>
      <c r="AT930"/>
    </row>
    <row r="931" spans="2:46" x14ac:dyDescent="0.25">
      <c r="B931" s="190"/>
      <c r="AL931"/>
      <c r="AM931"/>
      <c r="AN931"/>
      <c r="AO931"/>
      <c r="AP931"/>
      <c r="AQ931" s="221"/>
      <c r="AR931" s="206"/>
      <c r="AS931" s="206"/>
      <c r="AT931"/>
    </row>
    <row r="932" spans="2:46" x14ac:dyDescent="0.25">
      <c r="B932" s="190"/>
      <c r="AL932"/>
      <c r="AM932"/>
      <c r="AN932"/>
      <c r="AO932"/>
      <c r="AP932"/>
      <c r="AQ932" s="221"/>
      <c r="AR932" s="206"/>
      <c r="AS932" s="206"/>
      <c r="AT932"/>
    </row>
    <row r="933" spans="2:46" x14ac:dyDescent="0.25">
      <c r="B933" s="190"/>
      <c r="AL933"/>
      <c r="AM933"/>
      <c r="AN933"/>
      <c r="AO933"/>
      <c r="AP933"/>
      <c r="AQ933" s="221"/>
      <c r="AR933" s="206"/>
      <c r="AS933" s="206"/>
      <c r="AT933"/>
    </row>
    <row r="934" spans="2:46" x14ac:dyDescent="0.25">
      <c r="B934" s="190"/>
      <c r="AL934"/>
      <c r="AM934"/>
      <c r="AN934"/>
      <c r="AO934"/>
      <c r="AP934"/>
      <c r="AQ934" s="221"/>
      <c r="AR934" s="206"/>
      <c r="AS934" s="206"/>
      <c r="AT934"/>
    </row>
    <row r="935" spans="2:46" x14ac:dyDescent="0.25">
      <c r="B935" s="190"/>
      <c r="AL935"/>
      <c r="AM935"/>
      <c r="AN935"/>
      <c r="AO935"/>
      <c r="AP935"/>
      <c r="AQ935" s="221"/>
      <c r="AR935" s="206"/>
      <c r="AS935" s="206"/>
      <c r="AT935"/>
    </row>
    <row r="936" spans="2:46" x14ac:dyDescent="0.25">
      <c r="B936" s="190"/>
      <c r="AL936"/>
      <c r="AM936"/>
      <c r="AN936"/>
      <c r="AO936"/>
      <c r="AP936"/>
      <c r="AQ936" s="221"/>
      <c r="AR936" s="206"/>
      <c r="AS936" s="206"/>
      <c r="AT936"/>
    </row>
    <row r="937" spans="2:46" x14ac:dyDescent="0.25">
      <c r="B937" s="190"/>
      <c r="AL937"/>
      <c r="AM937"/>
      <c r="AN937"/>
      <c r="AO937"/>
      <c r="AP937"/>
      <c r="AQ937" s="221"/>
      <c r="AR937" s="206"/>
      <c r="AS937" s="206"/>
      <c r="AT937"/>
    </row>
    <row r="938" spans="2:46" x14ac:dyDescent="0.25">
      <c r="B938" s="190"/>
      <c r="AL938"/>
      <c r="AM938"/>
      <c r="AN938"/>
      <c r="AO938"/>
      <c r="AP938"/>
      <c r="AQ938" s="221"/>
      <c r="AR938" s="206"/>
      <c r="AS938" s="206"/>
      <c r="AT938"/>
    </row>
    <row r="939" spans="2:46" x14ac:dyDescent="0.25">
      <c r="B939" s="190"/>
      <c r="AL939"/>
      <c r="AM939"/>
      <c r="AN939"/>
      <c r="AO939"/>
      <c r="AP939"/>
      <c r="AQ939" s="221"/>
      <c r="AR939" s="206"/>
      <c r="AS939" s="206"/>
      <c r="AT939"/>
    </row>
    <row r="940" spans="2:46" x14ac:dyDescent="0.25">
      <c r="B940" s="190"/>
      <c r="AL940"/>
      <c r="AM940"/>
      <c r="AN940"/>
      <c r="AO940"/>
      <c r="AP940"/>
      <c r="AQ940" s="221"/>
      <c r="AR940" s="206"/>
      <c r="AS940" s="206"/>
      <c r="AT940"/>
    </row>
    <row r="941" spans="2:46" x14ac:dyDescent="0.25">
      <c r="B941" s="190"/>
      <c r="AL941"/>
      <c r="AM941"/>
      <c r="AN941"/>
      <c r="AO941"/>
      <c r="AP941"/>
      <c r="AQ941" s="221"/>
      <c r="AR941" s="206"/>
      <c r="AS941" s="206"/>
      <c r="AT941"/>
    </row>
    <row r="942" spans="2:46" x14ac:dyDescent="0.25">
      <c r="B942" s="190"/>
      <c r="AL942"/>
      <c r="AM942"/>
      <c r="AN942"/>
      <c r="AO942"/>
      <c r="AP942"/>
      <c r="AQ942" s="221"/>
      <c r="AR942" s="206"/>
      <c r="AS942" s="206"/>
      <c r="AT942"/>
    </row>
    <row r="943" spans="2:46" x14ac:dyDescent="0.25">
      <c r="B943" s="190"/>
      <c r="AL943"/>
      <c r="AM943"/>
      <c r="AN943"/>
      <c r="AO943"/>
      <c r="AP943"/>
      <c r="AQ943" s="221"/>
      <c r="AR943" s="206"/>
      <c r="AS943" s="206"/>
      <c r="AT943"/>
    </row>
    <row r="944" spans="2:46" x14ac:dyDescent="0.25">
      <c r="B944" s="190"/>
      <c r="AL944"/>
      <c r="AM944"/>
      <c r="AN944"/>
      <c r="AO944"/>
      <c r="AP944"/>
      <c r="AQ944" s="221"/>
      <c r="AR944" s="206"/>
      <c r="AS944" s="206"/>
      <c r="AT944"/>
    </row>
    <row r="945" spans="2:46" x14ac:dyDescent="0.25">
      <c r="B945" s="190"/>
      <c r="AL945"/>
      <c r="AM945"/>
      <c r="AN945"/>
      <c r="AO945"/>
      <c r="AP945"/>
      <c r="AQ945" s="221"/>
      <c r="AR945" s="206"/>
      <c r="AS945" s="206"/>
      <c r="AT945"/>
    </row>
    <row r="946" spans="2:46" x14ac:dyDescent="0.25">
      <c r="B946" s="190"/>
      <c r="AL946"/>
      <c r="AM946"/>
      <c r="AN946"/>
      <c r="AO946"/>
      <c r="AP946"/>
      <c r="AQ946" s="221"/>
      <c r="AR946" s="206"/>
      <c r="AS946" s="206"/>
      <c r="AT946"/>
    </row>
    <row r="947" spans="2:46" x14ac:dyDescent="0.25">
      <c r="B947" s="190"/>
      <c r="AL947"/>
      <c r="AM947"/>
      <c r="AN947"/>
      <c r="AO947"/>
      <c r="AP947"/>
      <c r="AQ947" s="221"/>
      <c r="AR947" s="206"/>
      <c r="AS947" s="206"/>
      <c r="AT947"/>
    </row>
    <row r="948" spans="2:46" x14ac:dyDescent="0.25">
      <c r="B948" s="190"/>
      <c r="AL948"/>
      <c r="AM948"/>
      <c r="AN948"/>
      <c r="AO948"/>
      <c r="AP948"/>
      <c r="AQ948" s="221"/>
      <c r="AR948" s="206"/>
      <c r="AS948" s="206"/>
      <c r="AT948"/>
    </row>
    <row r="949" spans="2:46" x14ac:dyDescent="0.25">
      <c r="B949" s="190"/>
      <c r="AL949"/>
      <c r="AM949"/>
      <c r="AN949"/>
      <c r="AO949"/>
      <c r="AP949"/>
      <c r="AQ949" s="221"/>
      <c r="AR949" s="206"/>
      <c r="AS949" s="206"/>
      <c r="AT949"/>
    </row>
    <row r="950" spans="2:46" x14ac:dyDescent="0.25">
      <c r="B950" s="190"/>
      <c r="AL950"/>
      <c r="AM950"/>
      <c r="AN950"/>
      <c r="AO950"/>
      <c r="AP950"/>
      <c r="AQ950" s="221"/>
      <c r="AR950" s="206"/>
      <c r="AS950" s="206"/>
      <c r="AT950"/>
    </row>
    <row r="951" spans="2:46" x14ac:dyDescent="0.25">
      <c r="B951" s="190"/>
      <c r="AL951"/>
      <c r="AM951"/>
      <c r="AN951"/>
      <c r="AO951"/>
      <c r="AP951"/>
      <c r="AQ951" s="221"/>
      <c r="AR951" s="206"/>
      <c r="AS951" s="206"/>
      <c r="AT951"/>
    </row>
    <row r="952" spans="2:46" x14ac:dyDescent="0.25">
      <c r="B952" s="190"/>
      <c r="AL952"/>
      <c r="AM952"/>
      <c r="AN952"/>
      <c r="AO952"/>
      <c r="AP952"/>
      <c r="AQ952" s="221"/>
      <c r="AR952" s="206"/>
      <c r="AS952" s="206"/>
      <c r="AT952"/>
    </row>
    <row r="953" spans="2:46" x14ac:dyDescent="0.25">
      <c r="B953" s="190"/>
      <c r="AL953"/>
      <c r="AM953"/>
      <c r="AN953"/>
      <c r="AO953"/>
      <c r="AP953"/>
      <c r="AQ953" s="221"/>
      <c r="AR953" s="206"/>
      <c r="AS953" s="206"/>
      <c r="AT953"/>
    </row>
    <row r="954" spans="2:46" x14ac:dyDescent="0.25">
      <c r="B954" s="190"/>
      <c r="AL954"/>
      <c r="AM954"/>
      <c r="AN954"/>
      <c r="AO954"/>
      <c r="AP954"/>
      <c r="AQ954" s="221"/>
      <c r="AR954" s="206"/>
      <c r="AS954" s="206"/>
      <c r="AT954"/>
    </row>
    <row r="955" spans="2:46" x14ac:dyDescent="0.25">
      <c r="B955" s="190"/>
      <c r="AL955"/>
      <c r="AM955"/>
      <c r="AN955"/>
      <c r="AO955"/>
      <c r="AP955"/>
      <c r="AQ955" s="221"/>
      <c r="AR955" s="206"/>
      <c r="AS955" s="206"/>
      <c r="AT955"/>
    </row>
    <row r="956" spans="2:46" x14ac:dyDescent="0.25">
      <c r="B956" s="190"/>
      <c r="AL956"/>
      <c r="AM956"/>
      <c r="AN956"/>
      <c r="AO956"/>
      <c r="AP956"/>
      <c r="AQ956" s="221"/>
      <c r="AR956" s="206"/>
      <c r="AS956" s="206"/>
      <c r="AT956"/>
    </row>
    <row r="957" spans="2:46" x14ac:dyDescent="0.25">
      <c r="B957" s="190"/>
      <c r="AL957"/>
      <c r="AM957"/>
      <c r="AN957"/>
      <c r="AO957"/>
      <c r="AP957"/>
      <c r="AQ957" s="221"/>
      <c r="AR957" s="206"/>
      <c r="AS957" s="206"/>
      <c r="AT957"/>
    </row>
    <row r="958" spans="2:46" x14ac:dyDescent="0.25">
      <c r="B958" s="190"/>
      <c r="AL958"/>
      <c r="AM958"/>
      <c r="AN958"/>
      <c r="AO958"/>
      <c r="AP958"/>
      <c r="AQ958" s="221"/>
      <c r="AR958" s="206"/>
      <c r="AS958" s="206"/>
      <c r="AT958"/>
    </row>
    <row r="959" spans="2:46" x14ac:dyDescent="0.25">
      <c r="B959" s="190"/>
      <c r="AL959"/>
      <c r="AM959"/>
      <c r="AN959"/>
      <c r="AO959"/>
      <c r="AP959"/>
      <c r="AQ959" s="221"/>
      <c r="AR959" s="206"/>
      <c r="AS959" s="206"/>
      <c r="AT959"/>
    </row>
    <row r="960" spans="2:46" x14ac:dyDescent="0.25">
      <c r="B960" s="190"/>
      <c r="AL960"/>
      <c r="AM960"/>
      <c r="AN960"/>
      <c r="AO960"/>
      <c r="AP960"/>
      <c r="AQ960" s="221"/>
      <c r="AR960" s="206"/>
      <c r="AS960" s="206"/>
      <c r="AT960"/>
    </row>
    <row r="961" spans="2:46" x14ac:dyDescent="0.25">
      <c r="B961" s="190"/>
      <c r="AL961"/>
      <c r="AM961"/>
      <c r="AN961"/>
      <c r="AO961"/>
      <c r="AP961"/>
      <c r="AQ961" s="221"/>
      <c r="AR961" s="206"/>
      <c r="AS961" s="206"/>
      <c r="AT961"/>
    </row>
    <row r="962" spans="2:46" x14ac:dyDescent="0.25">
      <c r="B962" s="190"/>
      <c r="AL962"/>
      <c r="AM962"/>
      <c r="AN962"/>
      <c r="AO962"/>
      <c r="AP962"/>
      <c r="AQ962" s="221"/>
      <c r="AR962" s="206"/>
      <c r="AS962" s="206"/>
      <c r="AT962"/>
    </row>
    <row r="963" spans="2:46" x14ac:dyDescent="0.25">
      <c r="B963" s="190"/>
      <c r="AL963"/>
      <c r="AM963"/>
      <c r="AN963"/>
      <c r="AO963"/>
      <c r="AP963"/>
      <c r="AQ963" s="221"/>
      <c r="AR963" s="206"/>
      <c r="AS963" s="206"/>
      <c r="AT963"/>
    </row>
    <row r="964" spans="2:46" x14ac:dyDescent="0.25">
      <c r="B964" s="190"/>
      <c r="AL964"/>
      <c r="AM964"/>
      <c r="AN964"/>
      <c r="AO964"/>
      <c r="AP964"/>
      <c r="AQ964" s="221"/>
      <c r="AR964" s="206"/>
      <c r="AS964" s="206"/>
      <c r="AT964"/>
    </row>
    <row r="965" spans="2:46" x14ac:dyDescent="0.25">
      <c r="B965" s="190"/>
      <c r="AL965"/>
      <c r="AM965"/>
      <c r="AN965"/>
      <c r="AO965"/>
      <c r="AP965"/>
      <c r="AQ965" s="221"/>
      <c r="AR965" s="206"/>
      <c r="AS965" s="206"/>
      <c r="AT965"/>
    </row>
    <row r="966" spans="2:46" x14ac:dyDescent="0.25">
      <c r="B966" s="190"/>
      <c r="AL966"/>
      <c r="AM966"/>
      <c r="AN966"/>
      <c r="AO966"/>
      <c r="AP966"/>
      <c r="AQ966" s="221"/>
      <c r="AR966" s="206"/>
      <c r="AS966" s="206"/>
      <c r="AT966"/>
    </row>
    <row r="967" spans="2:46" x14ac:dyDescent="0.25">
      <c r="B967" s="190"/>
      <c r="AL967"/>
      <c r="AM967"/>
      <c r="AN967"/>
      <c r="AO967"/>
      <c r="AP967"/>
      <c r="AQ967" s="221"/>
      <c r="AR967" s="206"/>
      <c r="AS967" s="206"/>
      <c r="AT967"/>
    </row>
    <row r="968" spans="2:46" x14ac:dyDescent="0.25">
      <c r="B968" s="190"/>
      <c r="AL968"/>
      <c r="AM968"/>
      <c r="AN968"/>
      <c r="AO968"/>
      <c r="AP968"/>
      <c r="AQ968" s="221"/>
      <c r="AR968" s="206"/>
      <c r="AS968" s="206"/>
      <c r="AT968"/>
    </row>
    <row r="969" spans="2:46" x14ac:dyDescent="0.25">
      <c r="B969" s="190"/>
      <c r="AL969"/>
      <c r="AM969"/>
      <c r="AN969"/>
      <c r="AO969"/>
      <c r="AP969"/>
      <c r="AQ969" s="221"/>
      <c r="AR969" s="206"/>
      <c r="AS969" s="206"/>
      <c r="AT969"/>
    </row>
    <row r="970" spans="2:46" x14ac:dyDescent="0.25">
      <c r="B970" s="190"/>
      <c r="AL970"/>
      <c r="AM970"/>
      <c r="AN970"/>
      <c r="AO970"/>
      <c r="AP970"/>
      <c r="AQ970" s="221"/>
      <c r="AR970" s="206"/>
      <c r="AS970" s="206"/>
      <c r="AT970"/>
    </row>
    <row r="971" spans="2:46" x14ac:dyDescent="0.25">
      <c r="B971" s="190"/>
      <c r="AL971"/>
      <c r="AM971"/>
      <c r="AN971"/>
      <c r="AO971"/>
      <c r="AP971"/>
      <c r="AQ971" s="221"/>
      <c r="AR971" s="206"/>
      <c r="AS971" s="206"/>
      <c r="AT971"/>
    </row>
    <row r="972" spans="2:46" x14ac:dyDescent="0.25">
      <c r="B972" s="190"/>
      <c r="AL972"/>
      <c r="AM972"/>
      <c r="AN972"/>
      <c r="AO972"/>
      <c r="AP972"/>
      <c r="AQ972" s="221"/>
      <c r="AR972" s="206"/>
      <c r="AS972" s="206"/>
      <c r="AT972"/>
    </row>
    <row r="973" spans="2:46" x14ac:dyDescent="0.25">
      <c r="B973" s="190"/>
      <c r="AL973"/>
      <c r="AM973"/>
      <c r="AN973"/>
      <c r="AO973"/>
      <c r="AP973"/>
      <c r="AQ973" s="221"/>
      <c r="AR973" s="206"/>
      <c r="AS973" s="206"/>
      <c r="AT973"/>
    </row>
    <row r="974" spans="2:46" x14ac:dyDescent="0.25">
      <c r="B974" s="190"/>
      <c r="AL974"/>
      <c r="AM974"/>
      <c r="AN974"/>
      <c r="AO974"/>
      <c r="AP974"/>
      <c r="AQ974" s="221"/>
      <c r="AR974" s="206"/>
      <c r="AS974" s="206"/>
      <c r="AT974"/>
    </row>
    <row r="975" spans="2:46" x14ac:dyDescent="0.25">
      <c r="B975" s="190"/>
      <c r="AL975"/>
      <c r="AM975"/>
      <c r="AN975"/>
      <c r="AO975"/>
      <c r="AP975"/>
      <c r="AQ975" s="221"/>
      <c r="AR975" s="206"/>
      <c r="AS975" s="206"/>
      <c r="AT975"/>
    </row>
    <row r="976" spans="2:46" x14ac:dyDescent="0.25">
      <c r="B976" s="190"/>
      <c r="AL976"/>
      <c r="AM976"/>
      <c r="AN976"/>
      <c r="AO976"/>
      <c r="AP976"/>
      <c r="AQ976" s="221"/>
      <c r="AR976" s="206"/>
      <c r="AS976" s="206"/>
      <c r="AT976"/>
    </row>
    <row r="977" spans="2:46" x14ac:dyDescent="0.25">
      <c r="B977" s="190"/>
      <c r="AL977"/>
      <c r="AM977"/>
      <c r="AN977"/>
      <c r="AO977"/>
      <c r="AP977"/>
      <c r="AQ977" s="221"/>
      <c r="AR977" s="206"/>
      <c r="AS977" s="206"/>
      <c r="AT977"/>
    </row>
    <row r="978" spans="2:46" x14ac:dyDescent="0.25">
      <c r="B978" s="190"/>
      <c r="AL978"/>
      <c r="AM978"/>
      <c r="AN978"/>
      <c r="AO978"/>
      <c r="AP978"/>
      <c r="AQ978" s="221"/>
      <c r="AR978" s="206"/>
      <c r="AS978" s="206"/>
      <c r="AT978"/>
    </row>
    <row r="979" spans="2:46" x14ac:dyDescent="0.25">
      <c r="B979" s="190"/>
      <c r="AL979"/>
      <c r="AM979"/>
      <c r="AN979"/>
      <c r="AO979"/>
      <c r="AP979"/>
      <c r="AQ979" s="221"/>
      <c r="AR979" s="206"/>
      <c r="AS979" s="206"/>
      <c r="AT979"/>
    </row>
    <row r="980" spans="2:46" x14ac:dyDescent="0.25">
      <c r="B980" s="190"/>
      <c r="AL980"/>
      <c r="AM980"/>
      <c r="AN980"/>
      <c r="AO980"/>
      <c r="AP980"/>
      <c r="AQ980" s="221"/>
      <c r="AR980" s="206"/>
      <c r="AS980" s="206"/>
      <c r="AT980"/>
    </row>
    <row r="981" spans="2:46" x14ac:dyDescent="0.25">
      <c r="B981" s="190"/>
      <c r="AL981"/>
      <c r="AM981"/>
      <c r="AN981"/>
      <c r="AO981"/>
      <c r="AP981"/>
      <c r="AQ981" s="221"/>
      <c r="AR981" s="206"/>
      <c r="AS981" s="206"/>
      <c r="AT981"/>
    </row>
    <row r="982" spans="2:46" x14ac:dyDescent="0.25">
      <c r="B982" s="190"/>
      <c r="AL982"/>
      <c r="AM982"/>
      <c r="AN982"/>
      <c r="AO982"/>
      <c r="AP982"/>
      <c r="AQ982" s="221"/>
      <c r="AR982" s="206"/>
      <c r="AS982" s="206"/>
      <c r="AT982"/>
    </row>
    <row r="983" spans="2:46" x14ac:dyDescent="0.25">
      <c r="B983" s="190"/>
      <c r="AL983"/>
      <c r="AM983"/>
      <c r="AN983"/>
      <c r="AO983"/>
      <c r="AP983"/>
      <c r="AQ983" s="221"/>
      <c r="AR983" s="206"/>
      <c r="AS983" s="206"/>
      <c r="AT983"/>
    </row>
    <row r="984" spans="2:46" x14ac:dyDescent="0.25">
      <c r="B984" s="190"/>
      <c r="AL984"/>
      <c r="AM984"/>
      <c r="AN984"/>
      <c r="AO984"/>
      <c r="AP984"/>
      <c r="AQ984" s="221"/>
      <c r="AR984" s="206"/>
      <c r="AS984" s="206"/>
      <c r="AT984"/>
    </row>
    <row r="985" spans="2:46" x14ac:dyDescent="0.25">
      <c r="B985" s="190"/>
      <c r="AL985"/>
      <c r="AM985"/>
      <c r="AN985"/>
      <c r="AO985"/>
      <c r="AP985"/>
      <c r="AQ985" s="221"/>
      <c r="AR985" s="206"/>
      <c r="AS985" s="206"/>
      <c r="AT985"/>
    </row>
    <row r="986" spans="2:46" x14ac:dyDescent="0.25">
      <c r="B986" s="190"/>
      <c r="AL986"/>
      <c r="AM986"/>
      <c r="AN986"/>
      <c r="AO986"/>
      <c r="AP986"/>
      <c r="AQ986" s="221"/>
      <c r="AR986" s="206"/>
      <c r="AS986" s="206"/>
      <c r="AT986"/>
    </row>
    <row r="987" spans="2:46" x14ac:dyDescent="0.25">
      <c r="B987" s="190"/>
      <c r="AL987"/>
      <c r="AM987"/>
      <c r="AN987"/>
      <c r="AO987"/>
      <c r="AP987"/>
      <c r="AQ987" s="221"/>
      <c r="AR987" s="206"/>
      <c r="AS987" s="206"/>
      <c r="AT987"/>
    </row>
    <row r="988" spans="2:46" x14ac:dyDescent="0.25">
      <c r="B988" s="190"/>
      <c r="AL988"/>
      <c r="AM988"/>
      <c r="AN988"/>
      <c r="AO988"/>
      <c r="AP988"/>
      <c r="AQ988" s="221"/>
      <c r="AR988" s="206"/>
      <c r="AS988" s="206"/>
      <c r="AT988"/>
    </row>
    <row r="989" spans="2:46" x14ac:dyDescent="0.25">
      <c r="B989" s="190"/>
      <c r="AL989"/>
      <c r="AM989"/>
      <c r="AN989"/>
      <c r="AO989"/>
      <c r="AP989"/>
      <c r="AQ989" s="221"/>
      <c r="AR989" s="206"/>
      <c r="AS989" s="206"/>
      <c r="AT989"/>
    </row>
    <row r="990" spans="2:46" x14ac:dyDescent="0.25">
      <c r="B990" s="190"/>
      <c r="AL990"/>
      <c r="AM990"/>
      <c r="AN990"/>
      <c r="AO990"/>
      <c r="AP990"/>
      <c r="AQ990" s="221"/>
      <c r="AR990" s="206"/>
      <c r="AS990" s="206"/>
      <c r="AT990"/>
    </row>
    <row r="991" spans="2:46" x14ac:dyDescent="0.25">
      <c r="B991" s="190"/>
      <c r="AL991"/>
      <c r="AM991"/>
      <c r="AN991"/>
      <c r="AO991"/>
      <c r="AP991"/>
      <c r="AQ991" s="221"/>
      <c r="AR991" s="206"/>
      <c r="AS991" s="206"/>
      <c r="AT991"/>
    </row>
    <row r="992" spans="2:46" x14ac:dyDescent="0.25">
      <c r="B992" s="190"/>
      <c r="AL992"/>
      <c r="AM992"/>
      <c r="AN992"/>
      <c r="AO992"/>
      <c r="AP992"/>
      <c r="AQ992" s="221"/>
      <c r="AR992" s="206"/>
      <c r="AS992" s="206"/>
      <c r="AT992"/>
    </row>
    <row r="993" spans="2:46" x14ac:dyDescent="0.25">
      <c r="B993" s="190"/>
      <c r="AL993"/>
      <c r="AM993"/>
      <c r="AN993"/>
      <c r="AO993"/>
      <c r="AP993"/>
      <c r="AQ993" s="221"/>
      <c r="AR993" s="206"/>
      <c r="AS993" s="206"/>
      <c r="AT993"/>
    </row>
    <row r="994" spans="2:46" x14ac:dyDescent="0.25">
      <c r="B994" s="190"/>
      <c r="AL994"/>
      <c r="AM994"/>
      <c r="AN994"/>
      <c r="AO994"/>
      <c r="AP994"/>
      <c r="AQ994" s="221"/>
      <c r="AR994" s="206"/>
      <c r="AS994" s="206"/>
      <c r="AT994"/>
    </row>
    <row r="995" spans="2:46" x14ac:dyDescent="0.25">
      <c r="B995" s="190"/>
      <c r="AL995"/>
      <c r="AM995"/>
      <c r="AN995"/>
      <c r="AO995"/>
      <c r="AP995"/>
      <c r="AQ995" s="221"/>
      <c r="AR995" s="206"/>
      <c r="AS995" s="206"/>
      <c r="AT995"/>
    </row>
    <row r="996" spans="2:46" x14ac:dyDescent="0.25">
      <c r="B996" s="190"/>
      <c r="AL996"/>
      <c r="AM996"/>
      <c r="AN996"/>
      <c r="AO996"/>
      <c r="AP996"/>
      <c r="AQ996" s="221"/>
      <c r="AR996" s="206"/>
      <c r="AS996" s="206"/>
      <c r="AT996"/>
    </row>
    <row r="997" spans="2:46" x14ac:dyDescent="0.25">
      <c r="B997" s="190"/>
      <c r="AL997"/>
      <c r="AM997"/>
      <c r="AN997"/>
      <c r="AO997"/>
      <c r="AP997"/>
      <c r="AQ997" s="221"/>
      <c r="AR997" s="206"/>
      <c r="AS997" s="206"/>
      <c r="AT997"/>
    </row>
    <row r="998" spans="2:46" x14ac:dyDescent="0.25">
      <c r="B998" s="190"/>
      <c r="AL998"/>
      <c r="AM998"/>
      <c r="AN998"/>
      <c r="AO998"/>
      <c r="AP998"/>
      <c r="AQ998" s="221"/>
      <c r="AR998" s="206"/>
      <c r="AS998" s="206"/>
      <c r="AT998"/>
    </row>
    <row r="999" spans="2:46" x14ac:dyDescent="0.25">
      <c r="B999" s="190"/>
      <c r="AL999"/>
      <c r="AM999"/>
      <c r="AN999"/>
      <c r="AO999"/>
      <c r="AP999"/>
      <c r="AQ999" s="221"/>
      <c r="AR999" s="206"/>
      <c r="AS999" s="206"/>
      <c r="AT999"/>
    </row>
    <row r="1000" spans="2:46" x14ac:dyDescent="0.25">
      <c r="B1000" s="190"/>
      <c r="AL1000"/>
      <c r="AM1000"/>
      <c r="AN1000"/>
      <c r="AO1000"/>
      <c r="AP1000"/>
      <c r="AQ1000" s="221"/>
      <c r="AR1000" s="206"/>
      <c r="AS1000" s="206"/>
      <c r="AT1000"/>
    </row>
    <row r="1001" spans="2:46" x14ac:dyDescent="0.25">
      <c r="B1001" s="190"/>
      <c r="AL1001"/>
      <c r="AM1001"/>
      <c r="AN1001"/>
      <c r="AO1001"/>
      <c r="AP1001"/>
      <c r="AQ1001" s="221"/>
      <c r="AR1001" s="206"/>
      <c r="AS1001" s="206"/>
      <c r="AT1001"/>
    </row>
    <row r="1002" spans="2:46" x14ac:dyDescent="0.25">
      <c r="B1002" s="190"/>
      <c r="AL1002"/>
      <c r="AM1002"/>
      <c r="AN1002"/>
      <c r="AO1002"/>
      <c r="AP1002"/>
      <c r="AQ1002" s="221"/>
      <c r="AR1002" s="206"/>
      <c r="AS1002" s="206"/>
      <c r="AT1002"/>
    </row>
    <row r="1003" spans="2:46" x14ac:dyDescent="0.25">
      <c r="B1003" s="190"/>
      <c r="AL1003"/>
      <c r="AM1003"/>
      <c r="AN1003"/>
      <c r="AO1003"/>
      <c r="AP1003"/>
      <c r="AQ1003" s="221"/>
      <c r="AR1003" s="206"/>
      <c r="AS1003" s="206"/>
      <c r="AT1003"/>
    </row>
    <row r="1004" spans="2:46" x14ac:dyDescent="0.25">
      <c r="B1004" s="190"/>
      <c r="AL1004"/>
      <c r="AM1004"/>
      <c r="AN1004"/>
      <c r="AO1004"/>
      <c r="AP1004"/>
      <c r="AQ1004" s="221"/>
      <c r="AR1004" s="206"/>
      <c r="AS1004" s="206"/>
      <c r="AT1004"/>
    </row>
    <row r="1005" spans="2:46" x14ac:dyDescent="0.25">
      <c r="B1005" s="190"/>
      <c r="AL1005"/>
      <c r="AM1005"/>
      <c r="AN1005"/>
      <c r="AO1005"/>
      <c r="AP1005"/>
      <c r="AQ1005" s="221"/>
      <c r="AR1005" s="206"/>
      <c r="AS1005" s="206"/>
      <c r="AT1005"/>
    </row>
    <row r="1006" spans="2:46" x14ac:dyDescent="0.25">
      <c r="B1006" s="190"/>
      <c r="AL1006"/>
      <c r="AM1006"/>
      <c r="AN1006"/>
      <c r="AO1006"/>
      <c r="AP1006"/>
      <c r="AQ1006" s="221"/>
      <c r="AR1006" s="206"/>
      <c r="AS1006" s="206"/>
      <c r="AT1006"/>
    </row>
    <row r="1007" spans="2:46" x14ac:dyDescent="0.25">
      <c r="B1007" s="190"/>
      <c r="AL1007"/>
      <c r="AM1007"/>
      <c r="AN1007"/>
      <c r="AO1007"/>
      <c r="AP1007"/>
      <c r="AQ1007" s="221"/>
      <c r="AR1007" s="206"/>
      <c r="AS1007" s="206"/>
      <c r="AT1007"/>
    </row>
    <row r="1008" spans="2:46" x14ac:dyDescent="0.25">
      <c r="B1008" s="190"/>
      <c r="AL1008"/>
      <c r="AM1008"/>
      <c r="AN1008"/>
      <c r="AO1008"/>
      <c r="AP1008"/>
      <c r="AQ1008" s="221"/>
      <c r="AR1008" s="206"/>
      <c r="AS1008" s="206"/>
      <c r="AT1008"/>
    </row>
    <row r="1009" spans="2:46" x14ac:dyDescent="0.25">
      <c r="B1009" s="190"/>
      <c r="AL1009"/>
      <c r="AM1009"/>
      <c r="AN1009"/>
      <c r="AO1009"/>
      <c r="AP1009"/>
      <c r="AQ1009" s="221"/>
      <c r="AR1009" s="206"/>
      <c r="AS1009" s="206"/>
      <c r="AT1009"/>
    </row>
    <row r="1010" spans="2:46" x14ac:dyDescent="0.25">
      <c r="B1010" s="190"/>
      <c r="AL1010"/>
      <c r="AM1010"/>
      <c r="AN1010"/>
      <c r="AO1010"/>
      <c r="AP1010"/>
      <c r="AQ1010" s="221"/>
      <c r="AR1010" s="206"/>
      <c r="AS1010" s="206"/>
      <c r="AT1010"/>
    </row>
    <row r="1011" spans="2:46" x14ac:dyDescent="0.25">
      <c r="B1011" s="190"/>
      <c r="AL1011"/>
      <c r="AM1011"/>
      <c r="AN1011"/>
      <c r="AO1011"/>
      <c r="AP1011"/>
      <c r="AQ1011" s="221"/>
      <c r="AR1011" s="206"/>
      <c r="AS1011" s="206"/>
      <c r="AT1011"/>
    </row>
    <row r="1012" spans="2:46" x14ac:dyDescent="0.25">
      <c r="B1012" s="190"/>
      <c r="AL1012"/>
      <c r="AM1012"/>
      <c r="AN1012"/>
      <c r="AO1012"/>
      <c r="AP1012"/>
      <c r="AQ1012" s="221"/>
      <c r="AR1012" s="206"/>
      <c r="AS1012" s="206"/>
      <c r="AT1012"/>
    </row>
    <row r="1013" spans="2:46" x14ac:dyDescent="0.25">
      <c r="B1013" s="190"/>
      <c r="AL1013"/>
      <c r="AM1013"/>
      <c r="AN1013"/>
      <c r="AO1013"/>
      <c r="AP1013"/>
      <c r="AQ1013" s="221"/>
      <c r="AR1013" s="206"/>
      <c r="AS1013" s="206"/>
      <c r="AT1013"/>
    </row>
    <row r="1014" spans="2:46" x14ac:dyDescent="0.25">
      <c r="B1014" s="190"/>
      <c r="AL1014"/>
      <c r="AM1014"/>
      <c r="AN1014"/>
      <c r="AO1014"/>
      <c r="AP1014"/>
      <c r="AQ1014" s="221"/>
      <c r="AR1014" s="206"/>
      <c r="AS1014" s="206"/>
      <c r="AT1014"/>
    </row>
    <row r="1015" spans="2:46" x14ac:dyDescent="0.25">
      <c r="B1015" s="190"/>
      <c r="AL1015"/>
      <c r="AM1015"/>
      <c r="AN1015"/>
      <c r="AO1015"/>
      <c r="AP1015"/>
      <c r="AQ1015" s="221"/>
      <c r="AR1015" s="206"/>
      <c r="AS1015" s="206"/>
      <c r="AT1015"/>
    </row>
    <row r="1016" spans="2:46" x14ac:dyDescent="0.25">
      <c r="B1016" s="190"/>
      <c r="AL1016"/>
      <c r="AM1016"/>
      <c r="AN1016"/>
      <c r="AO1016"/>
      <c r="AP1016"/>
      <c r="AQ1016" s="221"/>
      <c r="AR1016" s="206"/>
      <c r="AS1016" s="206"/>
      <c r="AT1016"/>
    </row>
    <row r="1017" spans="2:46" x14ac:dyDescent="0.25">
      <c r="B1017" s="190"/>
      <c r="AL1017"/>
      <c r="AM1017"/>
      <c r="AN1017"/>
      <c r="AO1017"/>
      <c r="AP1017"/>
      <c r="AQ1017" s="221"/>
      <c r="AR1017" s="206"/>
      <c r="AS1017" s="206"/>
      <c r="AT1017"/>
    </row>
    <row r="1018" spans="2:46" x14ac:dyDescent="0.25">
      <c r="B1018" s="190"/>
      <c r="AL1018"/>
      <c r="AM1018"/>
      <c r="AN1018"/>
      <c r="AO1018"/>
      <c r="AP1018"/>
      <c r="AQ1018" s="221"/>
      <c r="AR1018" s="206"/>
      <c r="AS1018" s="206"/>
      <c r="AT1018"/>
    </row>
    <row r="1019" spans="2:46" x14ac:dyDescent="0.25">
      <c r="B1019" s="190"/>
      <c r="AL1019"/>
      <c r="AM1019"/>
      <c r="AN1019"/>
      <c r="AO1019"/>
      <c r="AP1019"/>
      <c r="AQ1019" s="221"/>
      <c r="AR1019" s="206"/>
      <c r="AS1019" s="206"/>
      <c r="AT1019"/>
    </row>
    <row r="1020" spans="2:46" x14ac:dyDescent="0.25">
      <c r="B1020" s="190"/>
      <c r="AL1020"/>
      <c r="AM1020"/>
      <c r="AN1020"/>
      <c r="AO1020"/>
      <c r="AP1020"/>
      <c r="AQ1020" s="221"/>
      <c r="AR1020" s="206"/>
      <c r="AS1020" s="206"/>
      <c r="AT1020"/>
    </row>
    <row r="1021" spans="2:46" x14ac:dyDescent="0.25">
      <c r="B1021" s="190"/>
      <c r="AL1021"/>
      <c r="AM1021"/>
      <c r="AN1021"/>
      <c r="AO1021"/>
      <c r="AP1021"/>
      <c r="AQ1021" s="221"/>
      <c r="AR1021" s="206"/>
      <c r="AS1021" s="206"/>
      <c r="AT1021"/>
    </row>
    <row r="1022" spans="2:46" x14ac:dyDescent="0.25">
      <c r="B1022" s="190"/>
      <c r="AL1022"/>
      <c r="AM1022"/>
      <c r="AN1022"/>
      <c r="AO1022"/>
      <c r="AP1022"/>
      <c r="AQ1022" s="221"/>
      <c r="AR1022" s="206"/>
      <c r="AS1022" s="206"/>
      <c r="AT1022"/>
    </row>
    <row r="1023" spans="2:46" x14ac:dyDescent="0.25">
      <c r="B1023" s="190"/>
      <c r="AL1023"/>
      <c r="AM1023"/>
      <c r="AN1023"/>
      <c r="AO1023"/>
      <c r="AP1023"/>
      <c r="AQ1023" s="221"/>
      <c r="AR1023" s="206"/>
      <c r="AS1023" s="206"/>
      <c r="AT1023"/>
    </row>
    <row r="1024" spans="2:46" x14ac:dyDescent="0.25">
      <c r="B1024" s="190"/>
      <c r="AL1024"/>
      <c r="AM1024"/>
      <c r="AN1024"/>
      <c r="AO1024"/>
      <c r="AP1024"/>
      <c r="AQ1024" s="221"/>
      <c r="AR1024" s="206"/>
      <c r="AS1024" s="206"/>
      <c r="AT1024"/>
    </row>
    <row r="1025" spans="2:46" x14ac:dyDescent="0.25">
      <c r="B1025" s="190"/>
      <c r="AL1025"/>
      <c r="AM1025"/>
      <c r="AN1025"/>
      <c r="AO1025"/>
      <c r="AP1025"/>
      <c r="AQ1025" s="221"/>
      <c r="AR1025" s="206"/>
      <c r="AS1025" s="206"/>
      <c r="AT1025"/>
    </row>
    <row r="1026" spans="2:46" x14ac:dyDescent="0.25">
      <c r="B1026" s="190"/>
      <c r="AL1026"/>
      <c r="AM1026"/>
      <c r="AN1026"/>
      <c r="AO1026"/>
      <c r="AP1026"/>
      <c r="AQ1026" s="221"/>
      <c r="AR1026" s="206"/>
      <c r="AS1026" s="206"/>
      <c r="AT1026"/>
    </row>
    <row r="1027" spans="2:46" x14ac:dyDescent="0.25">
      <c r="B1027" s="190"/>
      <c r="AL1027"/>
      <c r="AM1027"/>
      <c r="AN1027"/>
      <c r="AO1027"/>
      <c r="AP1027"/>
      <c r="AQ1027" s="221"/>
      <c r="AR1027" s="206"/>
      <c r="AS1027" s="206"/>
      <c r="AT1027"/>
    </row>
    <row r="1028" spans="2:46" x14ac:dyDescent="0.25">
      <c r="B1028" s="190"/>
      <c r="AL1028"/>
      <c r="AM1028"/>
      <c r="AN1028"/>
      <c r="AO1028"/>
      <c r="AP1028"/>
      <c r="AQ1028" s="221"/>
      <c r="AR1028" s="206"/>
      <c r="AS1028" s="206"/>
      <c r="AT1028"/>
    </row>
    <row r="1029" spans="2:46" x14ac:dyDescent="0.25">
      <c r="B1029" s="190"/>
      <c r="AL1029"/>
      <c r="AM1029"/>
      <c r="AN1029"/>
      <c r="AO1029"/>
      <c r="AP1029"/>
      <c r="AQ1029" s="221"/>
      <c r="AR1029" s="206"/>
      <c r="AS1029" s="206"/>
      <c r="AT1029"/>
    </row>
    <row r="1030" spans="2:46" x14ac:dyDescent="0.25">
      <c r="B1030" s="190"/>
      <c r="AL1030"/>
      <c r="AM1030"/>
      <c r="AN1030"/>
      <c r="AO1030"/>
      <c r="AP1030"/>
      <c r="AQ1030" s="221"/>
      <c r="AR1030" s="206"/>
      <c r="AS1030" s="206"/>
      <c r="AT1030"/>
    </row>
    <row r="1031" spans="2:46" x14ac:dyDescent="0.25">
      <c r="B1031" s="190"/>
      <c r="AL1031"/>
      <c r="AM1031"/>
      <c r="AN1031"/>
      <c r="AO1031"/>
      <c r="AP1031"/>
      <c r="AQ1031" s="221"/>
      <c r="AR1031" s="206"/>
      <c r="AS1031" s="206"/>
      <c r="AT1031"/>
    </row>
    <row r="1032" spans="2:46" x14ac:dyDescent="0.25">
      <c r="B1032" s="190"/>
      <c r="AL1032"/>
      <c r="AM1032"/>
      <c r="AN1032"/>
      <c r="AO1032"/>
      <c r="AP1032"/>
      <c r="AQ1032" s="221"/>
      <c r="AR1032" s="206"/>
      <c r="AS1032" s="206"/>
      <c r="AT1032"/>
    </row>
    <row r="1033" spans="2:46" x14ac:dyDescent="0.25">
      <c r="B1033" s="190"/>
      <c r="AL1033"/>
      <c r="AM1033"/>
      <c r="AN1033"/>
      <c r="AO1033"/>
      <c r="AP1033"/>
      <c r="AQ1033" s="221"/>
      <c r="AR1033" s="206"/>
      <c r="AS1033" s="206"/>
      <c r="AT1033"/>
    </row>
    <row r="1034" spans="2:46" x14ac:dyDescent="0.25">
      <c r="B1034" s="190"/>
      <c r="AL1034"/>
      <c r="AM1034"/>
      <c r="AN1034"/>
      <c r="AO1034"/>
      <c r="AP1034"/>
      <c r="AQ1034" s="221"/>
      <c r="AR1034" s="206"/>
      <c r="AS1034" s="206"/>
      <c r="AT1034"/>
    </row>
    <row r="1035" spans="2:46" x14ac:dyDescent="0.25">
      <c r="B1035" s="190"/>
      <c r="AL1035"/>
      <c r="AM1035"/>
      <c r="AN1035"/>
      <c r="AO1035"/>
      <c r="AP1035"/>
      <c r="AQ1035" s="221"/>
      <c r="AR1035" s="206"/>
      <c r="AS1035" s="206"/>
      <c r="AT1035"/>
    </row>
    <row r="1036" spans="2:46" x14ac:dyDescent="0.25">
      <c r="B1036" s="190"/>
      <c r="AL1036"/>
      <c r="AM1036"/>
      <c r="AN1036"/>
      <c r="AO1036"/>
      <c r="AP1036"/>
      <c r="AQ1036" s="221"/>
      <c r="AR1036" s="206"/>
      <c r="AS1036" s="206"/>
      <c r="AT1036"/>
    </row>
    <row r="1037" spans="2:46" x14ac:dyDescent="0.25">
      <c r="B1037" s="190"/>
      <c r="AL1037"/>
      <c r="AM1037"/>
      <c r="AN1037"/>
      <c r="AO1037"/>
      <c r="AP1037"/>
      <c r="AQ1037" s="221"/>
      <c r="AR1037" s="206"/>
      <c r="AS1037" s="206"/>
      <c r="AT1037"/>
    </row>
    <row r="1038" spans="2:46" x14ac:dyDescent="0.25">
      <c r="B1038" s="190"/>
      <c r="AL1038"/>
      <c r="AM1038"/>
      <c r="AN1038"/>
      <c r="AO1038"/>
      <c r="AP1038"/>
      <c r="AQ1038" s="221"/>
      <c r="AR1038" s="206"/>
      <c r="AS1038" s="206"/>
      <c r="AT1038"/>
    </row>
    <row r="1039" spans="2:46" x14ac:dyDescent="0.25">
      <c r="B1039" s="190"/>
      <c r="AL1039"/>
      <c r="AM1039"/>
      <c r="AN1039"/>
      <c r="AO1039"/>
      <c r="AP1039"/>
      <c r="AQ1039" s="221"/>
      <c r="AR1039" s="206"/>
      <c r="AS1039" s="206"/>
      <c r="AT1039"/>
    </row>
    <row r="1040" spans="2:46" x14ac:dyDescent="0.25">
      <c r="B1040" s="190"/>
      <c r="AL1040"/>
      <c r="AM1040"/>
      <c r="AN1040"/>
      <c r="AO1040"/>
      <c r="AP1040"/>
      <c r="AQ1040" s="221"/>
      <c r="AR1040" s="206"/>
      <c r="AS1040" s="206"/>
      <c r="AT1040"/>
    </row>
    <row r="1041" spans="2:46" x14ac:dyDescent="0.25">
      <c r="B1041" s="190"/>
      <c r="AL1041"/>
      <c r="AM1041"/>
      <c r="AN1041"/>
      <c r="AO1041"/>
      <c r="AP1041"/>
      <c r="AQ1041" s="221"/>
      <c r="AR1041" s="206"/>
      <c r="AS1041" s="206"/>
      <c r="AT1041"/>
    </row>
    <row r="1042" spans="2:46" x14ac:dyDescent="0.25">
      <c r="B1042" s="190"/>
      <c r="AL1042"/>
      <c r="AM1042"/>
      <c r="AN1042"/>
      <c r="AO1042"/>
      <c r="AP1042"/>
      <c r="AQ1042" s="221"/>
      <c r="AR1042" s="206"/>
      <c r="AS1042" s="206"/>
      <c r="AT1042"/>
    </row>
    <row r="1043" spans="2:46" x14ac:dyDescent="0.25">
      <c r="B1043" s="190"/>
      <c r="AL1043"/>
      <c r="AM1043"/>
      <c r="AN1043"/>
      <c r="AO1043"/>
      <c r="AP1043"/>
      <c r="AQ1043" s="221"/>
      <c r="AR1043" s="206"/>
      <c r="AS1043" s="206"/>
      <c r="AT1043"/>
    </row>
    <row r="1044" spans="2:46" x14ac:dyDescent="0.25">
      <c r="B1044" s="190"/>
      <c r="AL1044"/>
      <c r="AM1044"/>
      <c r="AN1044"/>
      <c r="AO1044"/>
      <c r="AP1044"/>
      <c r="AQ1044" s="221"/>
      <c r="AR1044" s="206"/>
      <c r="AS1044" s="206"/>
      <c r="AT1044"/>
    </row>
    <row r="1045" spans="2:46" x14ac:dyDescent="0.25">
      <c r="B1045" s="190"/>
      <c r="AL1045"/>
      <c r="AM1045"/>
      <c r="AN1045"/>
      <c r="AO1045"/>
      <c r="AP1045"/>
      <c r="AQ1045" s="221"/>
      <c r="AR1045" s="206"/>
      <c r="AS1045" s="206"/>
      <c r="AT1045"/>
    </row>
    <row r="1046" spans="2:46" x14ac:dyDescent="0.25">
      <c r="B1046" s="190"/>
      <c r="AL1046"/>
      <c r="AM1046"/>
      <c r="AN1046"/>
      <c r="AO1046"/>
      <c r="AP1046"/>
      <c r="AQ1046" s="221"/>
      <c r="AR1046" s="206"/>
      <c r="AS1046" s="206"/>
      <c r="AT1046"/>
    </row>
    <row r="1047" spans="2:46" x14ac:dyDescent="0.25">
      <c r="B1047" s="190"/>
      <c r="AL1047"/>
      <c r="AM1047"/>
      <c r="AN1047"/>
      <c r="AO1047"/>
      <c r="AP1047"/>
      <c r="AQ1047" s="221"/>
      <c r="AR1047" s="206"/>
      <c r="AS1047" s="206"/>
      <c r="AT1047"/>
    </row>
    <row r="1048" spans="2:46" x14ac:dyDescent="0.25">
      <c r="B1048" s="190"/>
      <c r="AL1048"/>
      <c r="AM1048"/>
      <c r="AN1048"/>
      <c r="AO1048"/>
      <c r="AP1048"/>
      <c r="AQ1048" s="221"/>
      <c r="AR1048" s="206"/>
      <c r="AS1048" s="206"/>
      <c r="AT1048"/>
    </row>
    <row r="1049" spans="2:46" x14ac:dyDescent="0.25">
      <c r="B1049" s="190"/>
      <c r="AL1049"/>
      <c r="AM1049"/>
      <c r="AN1049"/>
      <c r="AO1049"/>
      <c r="AP1049"/>
      <c r="AQ1049" s="221"/>
      <c r="AR1049" s="206"/>
      <c r="AS1049" s="206"/>
      <c r="AT1049"/>
    </row>
    <row r="1050" spans="2:46" x14ac:dyDescent="0.25">
      <c r="B1050" s="190"/>
      <c r="AL1050"/>
      <c r="AM1050"/>
      <c r="AN1050"/>
      <c r="AO1050"/>
      <c r="AP1050"/>
      <c r="AQ1050" s="221"/>
      <c r="AR1050" s="206"/>
      <c r="AS1050" s="206"/>
      <c r="AT1050"/>
    </row>
    <row r="1051" spans="2:46" x14ac:dyDescent="0.25">
      <c r="B1051" s="190"/>
      <c r="AL1051"/>
      <c r="AM1051"/>
      <c r="AN1051"/>
      <c r="AO1051"/>
      <c r="AP1051"/>
      <c r="AQ1051" s="221"/>
      <c r="AR1051" s="206"/>
      <c r="AS1051" s="206"/>
      <c r="AT1051"/>
    </row>
    <row r="1052" spans="2:46" x14ac:dyDescent="0.25">
      <c r="B1052" s="190"/>
      <c r="AL1052"/>
      <c r="AM1052"/>
      <c r="AN1052"/>
      <c r="AO1052"/>
      <c r="AP1052"/>
      <c r="AQ1052" s="221"/>
      <c r="AR1052" s="206"/>
      <c r="AS1052" s="206"/>
      <c r="AT1052"/>
    </row>
    <row r="1053" spans="2:46" x14ac:dyDescent="0.25">
      <c r="B1053" s="190"/>
      <c r="AL1053"/>
      <c r="AM1053"/>
      <c r="AN1053"/>
      <c r="AO1053"/>
      <c r="AP1053"/>
      <c r="AQ1053" s="221"/>
      <c r="AR1053" s="206"/>
      <c r="AS1053" s="206"/>
      <c r="AT1053"/>
    </row>
    <row r="1054" spans="2:46" x14ac:dyDescent="0.25">
      <c r="B1054" s="190"/>
      <c r="AL1054"/>
      <c r="AM1054"/>
      <c r="AN1054"/>
      <c r="AO1054"/>
      <c r="AP1054"/>
      <c r="AQ1054" s="221"/>
      <c r="AR1054" s="206"/>
      <c r="AS1054" s="206"/>
      <c r="AT1054"/>
    </row>
    <row r="1055" spans="2:46" x14ac:dyDescent="0.25">
      <c r="B1055" s="190"/>
      <c r="AL1055"/>
      <c r="AM1055"/>
      <c r="AN1055"/>
      <c r="AO1055"/>
      <c r="AP1055"/>
      <c r="AQ1055" s="221"/>
      <c r="AR1055" s="206"/>
      <c r="AS1055" s="206"/>
      <c r="AT1055"/>
    </row>
    <row r="1056" spans="2:46" x14ac:dyDescent="0.25">
      <c r="B1056" s="190"/>
      <c r="AL1056"/>
      <c r="AM1056"/>
      <c r="AN1056"/>
      <c r="AO1056"/>
      <c r="AP1056"/>
      <c r="AQ1056" s="221"/>
      <c r="AR1056" s="206"/>
      <c r="AS1056" s="206"/>
      <c r="AT1056"/>
    </row>
    <row r="1057" spans="2:46" x14ac:dyDescent="0.25">
      <c r="B1057" s="190"/>
      <c r="AL1057"/>
      <c r="AM1057"/>
      <c r="AN1057"/>
      <c r="AO1057"/>
      <c r="AP1057"/>
      <c r="AQ1057" s="221"/>
      <c r="AR1057" s="206"/>
      <c r="AS1057" s="206"/>
      <c r="AT1057"/>
    </row>
    <row r="1058" spans="2:46" x14ac:dyDescent="0.25">
      <c r="B1058" s="190"/>
      <c r="AL1058"/>
      <c r="AM1058"/>
      <c r="AN1058"/>
      <c r="AO1058"/>
      <c r="AP1058"/>
      <c r="AQ1058" s="221"/>
      <c r="AR1058" s="206"/>
      <c r="AS1058" s="206"/>
      <c r="AT1058"/>
    </row>
    <row r="1059" spans="2:46" x14ac:dyDescent="0.25">
      <c r="B1059" s="190"/>
      <c r="AL1059"/>
      <c r="AM1059"/>
      <c r="AN1059"/>
      <c r="AO1059"/>
      <c r="AP1059"/>
      <c r="AQ1059" s="221"/>
      <c r="AR1059" s="206"/>
      <c r="AS1059" s="206"/>
      <c r="AT1059"/>
    </row>
    <row r="1060" spans="2:46" x14ac:dyDescent="0.25">
      <c r="B1060" s="190"/>
      <c r="AL1060"/>
      <c r="AM1060"/>
      <c r="AN1060"/>
      <c r="AO1060"/>
      <c r="AP1060"/>
      <c r="AQ1060" s="221"/>
      <c r="AR1060" s="206"/>
      <c r="AS1060" s="206"/>
      <c r="AT1060"/>
    </row>
    <row r="1061" spans="2:46" x14ac:dyDescent="0.25">
      <c r="B1061" s="190"/>
      <c r="AL1061"/>
      <c r="AM1061"/>
      <c r="AN1061"/>
      <c r="AO1061"/>
      <c r="AP1061"/>
      <c r="AQ1061" s="221"/>
      <c r="AR1061" s="206"/>
      <c r="AS1061" s="206"/>
      <c r="AT1061"/>
    </row>
    <row r="1062" spans="2:46" x14ac:dyDescent="0.25">
      <c r="B1062" s="190"/>
      <c r="AL1062"/>
      <c r="AM1062"/>
      <c r="AN1062"/>
      <c r="AO1062"/>
      <c r="AP1062"/>
      <c r="AQ1062" s="221"/>
      <c r="AR1062" s="206"/>
      <c r="AS1062" s="206"/>
      <c r="AT1062"/>
    </row>
    <row r="1063" spans="2:46" x14ac:dyDescent="0.25">
      <c r="B1063" s="190"/>
      <c r="AL1063"/>
      <c r="AM1063"/>
      <c r="AN1063"/>
      <c r="AO1063"/>
      <c r="AP1063"/>
      <c r="AQ1063" s="221"/>
      <c r="AR1063" s="206"/>
      <c r="AS1063" s="206"/>
      <c r="AT1063"/>
    </row>
    <row r="1064" spans="2:46" x14ac:dyDescent="0.25">
      <c r="B1064" s="190"/>
      <c r="AL1064"/>
      <c r="AM1064"/>
      <c r="AN1064"/>
      <c r="AO1064"/>
      <c r="AP1064"/>
      <c r="AQ1064" s="221"/>
      <c r="AR1064" s="206"/>
      <c r="AS1064" s="206"/>
      <c r="AT1064"/>
    </row>
    <row r="1065" spans="2:46" x14ac:dyDescent="0.25">
      <c r="B1065" s="190"/>
      <c r="AL1065"/>
      <c r="AM1065"/>
      <c r="AN1065"/>
      <c r="AO1065"/>
      <c r="AP1065"/>
      <c r="AQ1065" s="221"/>
      <c r="AR1065" s="206"/>
      <c r="AS1065" s="206"/>
      <c r="AT1065"/>
    </row>
    <row r="1066" spans="2:46" x14ac:dyDescent="0.25">
      <c r="B1066" s="190"/>
      <c r="AL1066"/>
      <c r="AM1066"/>
      <c r="AN1066"/>
      <c r="AO1066"/>
      <c r="AP1066"/>
      <c r="AQ1066" s="221"/>
      <c r="AR1066" s="206"/>
      <c r="AS1066" s="206"/>
      <c r="AT1066"/>
    </row>
    <row r="1067" spans="2:46" x14ac:dyDescent="0.25">
      <c r="B1067" s="190"/>
      <c r="AL1067"/>
      <c r="AM1067"/>
      <c r="AN1067"/>
      <c r="AO1067"/>
      <c r="AP1067"/>
      <c r="AQ1067" s="221"/>
      <c r="AR1067" s="206"/>
      <c r="AS1067" s="206"/>
      <c r="AT1067"/>
    </row>
    <row r="1068" spans="2:46" x14ac:dyDescent="0.25">
      <c r="B1068" s="190"/>
      <c r="AL1068"/>
      <c r="AM1068"/>
      <c r="AN1068"/>
      <c r="AO1068"/>
      <c r="AP1068"/>
      <c r="AQ1068" s="221"/>
      <c r="AR1068" s="206"/>
      <c r="AS1068" s="206"/>
      <c r="AT1068"/>
    </row>
    <row r="1069" spans="2:46" x14ac:dyDescent="0.25">
      <c r="B1069" s="190"/>
      <c r="AL1069"/>
      <c r="AM1069"/>
      <c r="AN1069"/>
      <c r="AO1069"/>
      <c r="AP1069"/>
      <c r="AQ1069" s="221"/>
      <c r="AR1069" s="206"/>
      <c r="AS1069" s="206"/>
      <c r="AT1069"/>
    </row>
    <row r="1070" spans="2:46" x14ac:dyDescent="0.25">
      <c r="B1070" s="190"/>
      <c r="AL1070"/>
      <c r="AM1070"/>
      <c r="AN1070"/>
      <c r="AO1070"/>
      <c r="AP1070"/>
      <c r="AQ1070" s="221"/>
      <c r="AR1070" s="206"/>
      <c r="AS1070" s="206"/>
      <c r="AT1070"/>
    </row>
    <row r="1071" spans="2:46" x14ac:dyDescent="0.25">
      <c r="B1071" s="190"/>
      <c r="AL1071"/>
      <c r="AM1071"/>
      <c r="AN1071"/>
      <c r="AO1071"/>
      <c r="AP1071"/>
      <c r="AQ1071" s="221"/>
      <c r="AR1071" s="206"/>
      <c r="AS1071" s="206"/>
      <c r="AT1071"/>
    </row>
    <row r="1072" spans="2:46" x14ac:dyDescent="0.25">
      <c r="B1072" s="190"/>
      <c r="AL1072"/>
      <c r="AM1072"/>
      <c r="AN1072"/>
      <c r="AO1072"/>
      <c r="AP1072"/>
      <c r="AQ1072" s="221"/>
      <c r="AR1072" s="206"/>
      <c r="AS1072" s="206"/>
      <c r="AT1072"/>
    </row>
    <row r="1073" spans="2:46" x14ac:dyDescent="0.25">
      <c r="B1073" s="190"/>
      <c r="AL1073"/>
      <c r="AM1073"/>
      <c r="AN1073"/>
      <c r="AO1073"/>
      <c r="AP1073"/>
      <c r="AQ1073" s="221"/>
      <c r="AR1073" s="206"/>
      <c r="AS1073" s="206"/>
      <c r="AT1073"/>
    </row>
    <row r="1074" spans="2:46" x14ac:dyDescent="0.25">
      <c r="B1074" s="190"/>
      <c r="AL1074"/>
      <c r="AM1074"/>
      <c r="AN1074"/>
      <c r="AO1074"/>
      <c r="AP1074"/>
      <c r="AQ1074" s="221"/>
      <c r="AR1074" s="206"/>
      <c r="AS1074" s="206"/>
      <c r="AT1074"/>
    </row>
    <row r="1075" spans="2:46" x14ac:dyDescent="0.25">
      <c r="B1075" s="190"/>
      <c r="AL1075"/>
      <c r="AM1075"/>
      <c r="AN1075"/>
      <c r="AO1075"/>
      <c r="AP1075"/>
      <c r="AQ1075" s="221"/>
      <c r="AR1075" s="206"/>
      <c r="AS1075" s="206"/>
      <c r="AT1075"/>
    </row>
    <row r="1076" spans="2:46" x14ac:dyDescent="0.25">
      <c r="B1076" s="190"/>
      <c r="AL1076"/>
      <c r="AM1076"/>
      <c r="AN1076"/>
      <c r="AO1076"/>
      <c r="AP1076"/>
      <c r="AQ1076" s="221"/>
      <c r="AR1076" s="206"/>
      <c r="AS1076" s="206"/>
      <c r="AT1076"/>
    </row>
    <row r="1077" spans="2:46" x14ac:dyDescent="0.25">
      <c r="B1077" s="190"/>
      <c r="AL1077"/>
      <c r="AM1077"/>
      <c r="AN1077"/>
      <c r="AO1077"/>
      <c r="AP1077"/>
      <c r="AQ1077" s="221"/>
      <c r="AR1077" s="206"/>
      <c r="AS1077" s="206"/>
      <c r="AT1077"/>
    </row>
    <row r="1078" spans="2:46" x14ac:dyDescent="0.25">
      <c r="B1078" s="190"/>
      <c r="AL1078"/>
      <c r="AM1078"/>
      <c r="AN1078"/>
      <c r="AO1078"/>
      <c r="AP1078"/>
      <c r="AQ1078" s="221"/>
      <c r="AR1078" s="206"/>
      <c r="AS1078" s="206"/>
      <c r="AT1078"/>
    </row>
    <row r="1079" spans="2:46" x14ac:dyDescent="0.25">
      <c r="B1079" s="190"/>
      <c r="AL1079"/>
      <c r="AM1079"/>
      <c r="AN1079"/>
      <c r="AO1079"/>
      <c r="AP1079"/>
      <c r="AQ1079" s="221"/>
      <c r="AR1079" s="206"/>
      <c r="AS1079" s="206"/>
      <c r="AT1079"/>
    </row>
    <row r="1080" spans="2:46" x14ac:dyDescent="0.25">
      <c r="B1080" s="190"/>
      <c r="AL1080"/>
      <c r="AM1080"/>
      <c r="AN1080"/>
      <c r="AO1080"/>
      <c r="AP1080"/>
      <c r="AQ1080" s="221"/>
      <c r="AR1080" s="206"/>
      <c r="AS1080" s="206"/>
      <c r="AT1080"/>
    </row>
    <row r="1081" spans="2:46" x14ac:dyDescent="0.25">
      <c r="B1081" s="190"/>
      <c r="AL1081"/>
      <c r="AM1081"/>
      <c r="AN1081"/>
      <c r="AO1081"/>
      <c r="AP1081"/>
      <c r="AQ1081" s="221"/>
      <c r="AR1081" s="206"/>
      <c r="AS1081" s="206"/>
      <c r="AT1081"/>
    </row>
    <row r="1082" spans="2:46" x14ac:dyDescent="0.25">
      <c r="B1082" s="190"/>
      <c r="AL1082"/>
      <c r="AM1082"/>
      <c r="AN1082"/>
      <c r="AO1082"/>
      <c r="AP1082"/>
      <c r="AQ1082" s="221"/>
      <c r="AR1082" s="206"/>
      <c r="AS1082" s="206"/>
      <c r="AT1082"/>
    </row>
    <row r="1083" spans="2:46" x14ac:dyDescent="0.25">
      <c r="B1083" s="190"/>
      <c r="AL1083"/>
      <c r="AM1083"/>
      <c r="AN1083"/>
      <c r="AO1083"/>
      <c r="AP1083"/>
      <c r="AQ1083" s="221"/>
      <c r="AR1083" s="206"/>
      <c r="AS1083" s="206"/>
      <c r="AT1083"/>
    </row>
    <row r="1084" spans="2:46" x14ac:dyDescent="0.25">
      <c r="B1084" s="190"/>
      <c r="AL1084"/>
      <c r="AM1084"/>
      <c r="AN1084"/>
      <c r="AO1084"/>
      <c r="AP1084"/>
      <c r="AQ1084" s="221"/>
      <c r="AR1084" s="206"/>
      <c r="AS1084" s="206"/>
      <c r="AT1084"/>
    </row>
    <row r="1085" spans="2:46" x14ac:dyDescent="0.25">
      <c r="B1085" s="190"/>
      <c r="AL1085"/>
      <c r="AM1085"/>
      <c r="AN1085"/>
      <c r="AO1085"/>
      <c r="AP1085"/>
      <c r="AQ1085" s="221"/>
      <c r="AR1085" s="206"/>
      <c r="AS1085" s="206"/>
      <c r="AT1085"/>
    </row>
    <row r="1086" spans="2:46" x14ac:dyDescent="0.25">
      <c r="B1086" s="190"/>
      <c r="AL1086"/>
      <c r="AM1086"/>
      <c r="AN1086"/>
      <c r="AO1086"/>
      <c r="AP1086"/>
      <c r="AQ1086" s="221"/>
      <c r="AR1086" s="206"/>
      <c r="AS1086" s="206"/>
      <c r="AT1086"/>
    </row>
    <row r="1087" spans="2:46" x14ac:dyDescent="0.25">
      <c r="B1087" s="190"/>
      <c r="AL1087"/>
      <c r="AM1087"/>
      <c r="AN1087"/>
      <c r="AO1087"/>
      <c r="AP1087"/>
      <c r="AQ1087" s="221"/>
      <c r="AR1087" s="206"/>
      <c r="AS1087" s="206"/>
      <c r="AT1087"/>
    </row>
    <row r="1088" spans="2:46" x14ac:dyDescent="0.25">
      <c r="B1088" s="190"/>
      <c r="AL1088"/>
      <c r="AM1088"/>
      <c r="AN1088"/>
      <c r="AO1088"/>
      <c r="AP1088"/>
      <c r="AQ1088" s="221"/>
      <c r="AR1088" s="206"/>
      <c r="AS1088" s="206"/>
      <c r="AT1088"/>
    </row>
    <row r="1089" spans="2:46" x14ac:dyDescent="0.25">
      <c r="B1089" s="190"/>
      <c r="AL1089"/>
      <c r="AM1089"/>
      <c r="AN1089"/>
      <c r="AO1089"/>
      <c r="AP1089"/>
      <c r="AQ1089" s="221"/>
      <c r="AR1089" s="206"/>
      <c r="AS1089" s="206"/>
      <c r="AT1089"/>
    </row>
    <row r="1090" spans="2:46" x14ac:dyDescent="0.25">
      <c r="B1090" s="190"/>
      <c r="AL1090"/>
      <c r="AM1090"/>
      <c r="AN1090"/>
      <c r="AO1090"/>
      <c r="AP1090"/>
      <c r="AQ1090" s="221"/>
      <c r="AR1090" s="206"/>
      <c r="AS1090" s="206"/>
      <c r="AT1090"/>
    </row>
    <row r="1091" spans="2:46" x14ac:dyDescent="0.25">
      <c r="B1091" s="190"/>
      <c r="AL1091"/>
      <c r="AM1091"/>
      <c r="AN1091"/>
      <c r="AO1091"/>
      <c r="AP1091"/>
      <c r="AQ1091" s="221"/>
      <c r="AR1091" s="206"/>
      <c r="AS1091" s="206"/>
      <c r="AT1091"/>
    </row>
    <row r="1092" spans="2:46" x14ac:dyDescent="0.25">
      <c r="B1092" s="190"/>
      <c r="AL1092"/>
      <c r="AM1092"/>
      <c r="AN1092"/>
      <c r="AO1092"/>
      <c r="AP1092"/>
      <c r="AQ1092" s="221"/>
      <c r="AR1092" s="206"/>
      <c r="AS1092" s="206"/>
      <c r="AT1092"/>
    </row>
    <row r="1093" spans="2:46" x14ac:dyDescent="0.25">
      <c r="B1093" s="190"/>
      <c r="AL1093"/>
      <c r="AM1093"/>
      <c r="AN1093"/>
      <c r="AO1093"/>
      <c r="AP1093"/>
      <c r="AQ1093" s="221"/>
      <c r="AR1093" s="206"/>
      <c r="AS1093" s="206"/>
      <c r="AT1093"/>
    </row>
    <row r="1094" spans="2:46" x14ac:dyDescent="0.25">
      <c r="B1094" s="190"/>
      <c r="AL1094"/>
      <c r="AM1094"/>
      <c r="AN1094"/>
      <c r="AO1094"/>
      <c r="AP1094"/>
      <c r="AQ1094" s="221"/>
      <c r="AR1094" s="206"/>
      <c r="AS1094" s="206"/>
      <c r="AT1094"/>
    </row>
    <row r="1095" spans="2:46" x14ac:dyDescent="0.25">
      <c r="B1095" s="190"/>
      <c r="AL1095"/>
      <c r="AM1095"/>
      <c r="AN1095"/>
      <c r="AO1095"/>
      <c r="AP1095"/>
      <c r="AQ1095" s="221"/>
      <c r="AR1095" s="206"/>
      <c r="AS1095" s="206"/>
      <c r="AT1095"/>
    </row>
    <row r="1096" spans="2:46" x14ac:dyDescent="0.25">
      <c r="B1096" s="190"/>
      <c r="AL1096"/>
      <c r="AM1096"/>
      <c r="AN1096"/>
      <c r="AO1096"/>
      <c r="AP1096"/>
      <c r="AQ1096" s="221"/>
      <c r="AR1096" s="206"/>
      <c r="AS1096" s="206"/>
      <c r="AT1096"/>
    </row>
    <row r="1097" spans="2:46" x14ac:dyDescent="0.25">
      <c r="B1097" s="190"/>
      <c r="AL1097"/>
      <c r="AM1097"/>
      <c r="AN1097"/>
      <c r="AO1097"/>
      <c r="AP1097"/>
      <c r="AQ1097" s="221"/>
      <c r="AR1097" s="206"/>
      <c r="AS1097" s="206"/>
      <c r="AT1097"/>
    </row>
    <row r="1098" spans="2:46" x14ac:dyDescent="0.25">
      <c r="B1098" s="190"/>
      <c r="AL1098"/>
      <c r="AM1098"/>
      <c r="AN1098"/>
      <c r="AO1098"/>
      <c r="AP1098"/>
      <c r="AQ1098" s="221"/>
      <c r="AR1098" s="206"/>
      <c r="AS1098" s="206"/>
      <c r="AT1098"/>
    </row>
    <row r="1099" spans="2:46" x14ac:dyDescent="0.25">
      <c r="B1099" s="190"/>
      <c r="AL1099"/>
      <c r="AM1099"/>
      <c r="AN1099"/>
      <c r="AO1099"/>
      <c r="AP1099"/>
      <c r="AQ1099" s="221"/>
      <c r="AR1099" s="206"/>
      <c r="AS1099" s="206"/>
      <c r="AT1099"/>
    </row>
    <row r="1100" spans="2:46" x14ac:dyDescent="0.25">
      <c r="B1100" s="190"/>
      <c r="AL1100"/>
      <c r="AM1100"/>
      <c r="AN1100"/>
      <c r="AO1100"/>
      <c r="AP1100"/>
      <c r="AQ1100" s="221"/>
      <c r="AR1100" s="206"/>
      <c r="AS1100" s="206"/>
      <c r="AT1100"/>
    </row>
    <row r="1101" spans="2:46" x14ac:dyDescent="0.25">
      <c r="B1101" s="190"/>
      <c r="AL1101"/>
      <c r="AM1101"/>
      <c r="AN1101"/>
      <c r="AO1101"/>
      <c r="AP1101"/>
      <c r="AQ1101" s="221"/>
      <c r="AR1101" s="206"/>
      <c r="AS1101" s="206"/>
      <c r="AT1101"/>
    </row>
    <row r="1102" spans="2:46" x14ac:dyDescent="0.25">
      <c r="B1102" s="190"/>
      <c r="AL1102"/>
      <c r="AM1102"/>
      <c r="AN1102"/>
      <c r="AO1102"/>
      <c r="AP1102"/>
      <c r="AQ1102" s="221"/>
      <c r="AR1102" s="206"/>
      <c r="AS1102" s="206"/>
      <c r="AT1102"/>
    </row>
    <row r="1103" spans="2:46" x14ac:dyDescent="0.25">
      <c r="B1103" s="190"/>
      <c r="AL1103"/>
      <c r="AM1103"/>
      <c r="AN1103"/>
      <c r="AO1103"/>
      <c r="AP1103"/>
      <c r="AQ1103" s="221"/>
      <c r="AR1103" s="206"/>
      <c r="AS1103" s="206"/>
      <c r="AT1103"/>
    </row>
    <row r="1104" spans="2:46" x14ac:dyDescent="0.25">
      <c r="B1104" s="190"/>
      <c r="AL1104"/>
      <c r="AM1104"/>
      <c r="AN1104"/>
      <c r="AO1104"/>
      <c r="AP1104"/>
      <c r="AQ1104" s="221"/>
      <c r="AR1104" s="206"/>
      <c r="AS1104" s="206"/>
      <c r="AT1104"/>
    </row>
    <row r="1105" spans="2:46" x14ac:dyDescent="0.25">
      <c r="B1105" s="190"/>
      <c r="AL1105"/>
      <c r="AM1105"/>
      <c r="AN1105"/>
      <c r="AO1105"/>
      <c r="AP1105"/>
      <c r="AQ1105" s="221"/>
      <c r="AR1105" s="206"/>
      <c r="AS1105" s="206"/>
      <c r="AT1105"/>
    </row>
    <row r="1106" spans="2:46" x14ac:dyDescent="0.25">
      <c r="B1106" s="190"/>
      <c r="AL1106"/>
      <c r="AM1106"/>
      <c r="AN1106"/>
      <c r="AO1106"/>
      <c r="AP1106"/>
      <c r="AQ1106" s="221"/>
      <c r="AR1106" s="206"/>
      <c r="AS1106" s="206"/>
      <c r="AT1106"/>
    </row>
    <row r="1107" spans="2:46" x14ac:dyDescent="0.25">
      <c r="B1107" s="190"/>
      <c r="AL1107"/>
      <c r="AM1107"/>
      <c r="AN1107"/>
      <c r="AO1107"/>
      <c r="AP1107"/>
      <c r="AQ1107" s="221"/>
      <c r="AR1107" s="206"/>
      <c r="AS1107" s="206"/>
      <c r="AT1107"/>
    </row>
    <row r="1108" spans="2:46" x14ac:dyDescent="0.25">
      <c r="B1108" s="190"/>
      <c r="AL1108"/>
      <c r="AM1108"/>
      <c r="AN1108"/>
      <c r="AO1108"/>
      <c r="AP1108"/>
      <c r="AQ1108" s="221"/>
      <c r="AR1108" s="206"/>
      <c r="AS1108" s="206"/>
      <c r="AT1108"/>
    </row>
    <row r="1109" spans="2:46" x14ac:dyDescent="0.25">
      <c r="B1109" s="190"/>
      <c r="AL1109"/>
      <c r="AM1109"/>
      <c r="AN1109"/>
      <c r="AO1109"/>
      <c r="AP1109"/>
      <c r="AQ1109" s="221"/>
      <c r="AR1109" s="206"/>
      <c r="AS1109" s="206"/>
      <c r="AT1109"/>
    </row>
    <row r="1110" spans="2:46" x14ac:dyDescent="0.25">
      <c r="B1110" s="190"/>
      <c r="AL1110"/>
      <c r="AM1110"/>
      <c r="AN1110"/>
      <c r="AO1110"/>
      <c r="AP1110"/>
      <c r="AQ1110" s="221"/>
      <c r="AR1110" s="206"/>
      <c r="AS1110" s="206"/>
      <c r="AT1110"/>
    </row>
    <row r="1111" spans="2:46" x14ac:dyDescent="0.25">
      <c r="B1111" s="190"/>
      <c r="AL1111"/>
      <c r="AM1111"/>
      <c r="AN1111"/>
      <c r="AO1111"/>
      <c r="AP1111"/>
      <c r="AQ1111" s="221"/>
      <c r="AR1111" s="206"/>
      <c r="AS1111" s="206"/>
      <c r="AT1111"/>
    </row>
    <row r="1112" spans="2:46" x14ac:dyDescent="0.25">
      <c r="B1112" s="190"/>
      <c r="AL1112"/>
      <c r="AM1112"/>
      <c r="AN1112"/>
      <c r="AO1112"/>
      <c r="AP1112"/>
      <c r="AQ1112" s="221"/>
      <c r="AR1112" s="206"/>
      <c r="AS1112" s="206"/>
      <c r="AT1112"/>
    </row>
    <row r="1113" spans="2:46" x14ac:dyDescent="0.25">
      <c r="B1113" s="190"/>
      <c r="AL1113"/>
      <c r="AM1113"/>
      <c r="AN1113"/>
      <c r="AO1113"/>
      <c r="AP1113"/>
      <c r="AQ1113" s="221"/>
      <c r="AR1113" s="206"/>
      <c r="AS1113" s="206"/>
      <c r="AT1113"/>
    </row>
    <row r="1114" spans="2:46" x14ac:dyDescent="0.25">
      <c r="B1114" s="190"/>
      <c r="AL1114"/>
      <c r="AM1114"/>
      <c r="AN1114"/>
      <c r="AO1114"/>
      <c r="AP1114"/>
      <c r="AQ1114" s="221"/>
      <c r="AR1114" s="206"/>
      <c r="AS1114" s="206"/>
      <c r="AT1114"/>
    </row>
    <row r="1115" spans="2:46" x14ac:dyDescent="0.25">
      <c r="B1115" s="190"/>
      <c r="AL1115"/>
      <c r="AM1115"/>
      <c r="AN1115"/>
      <c r="AO1115"/>
      <c r="AP1115"/>
      <c r="AQ1115" s="221"/>
      <c r="AR1115" s="206"/>
      <c r="AS1115" s="206"/>
      <c r="AT1115"/>
    </row>
    <row r="1116" spans="2:46" x14ac:dyDescent="0.25">
      <c r="B1116" s="190"/>
      <c r="AL1116"/>
      <c r="AM1116"/>
      <c r="AN1116"/>
      <c r="AO1116"/>
      <c r="AP1116"/>
      <c r="AQ1116" s="221"/>
      <c r="AR1116" s="206"/>
      <c r="AS1116" s="206"/>
      <c r="AT1116"/>
    </row>
    <row r="1117" spans="2:46" x14ac:dyDescent="0.25">
      <c r="B1117" s="190"/>
      <c r="AL1117"/>
      <c r="AM1117"/>
      <c r="AN1117"/>
      <c r="AO1117"/>
      <c r="AP1117"/>
      <c r="AQ1117" s="221"/>
      <c r="AR1117" s="206"/>
      <c r="AS1117" s="206"/>
      <c r="AT1117"/>
    </row>
    <row r="1118" spans="2:46" x14ac:dyDescent="0.25">
      <c r="B1118" s="190"/>
      <c r="AL1118"/>
      <c r="AM1118"/>
      <c r="AN1118"/>
      <c r="AO1118"/>
      <c r="AP1118"/>
      <c r="AQ1118" s="221"/>
      <c r="AR1118" s="206"/>
      <c r="AS1118" s="206"/>
      <c r="AT1118"/>
    </row>
    <row r="1119" spans="2:46" x14ac:dyDescent="0.25">
      <c r="B1119" s="190"/>
      <c r="AL1119"/>
      <c r="AM1119"/>
      <c r="AN1119"/>
      <c r="AO1119"/>
      <c r="AP1119"/>
      <c r="AQ1119" s="221"/>
      <c r="AR1119" s="206"/>
      <c r="AS1119" s="206"/>
      <c r="AT1119"/>
    </row>
    <row r="1120" spans="2:46" x14ac:dyDescent="0.25">
      <c r="B1120" s="190"/>
      <c r="AL1120"/>
      <c r="AM1120"/>
      <c r="AN1120"/>
      <c r="AO1120"/>
      <c r="AP1120"/>
      <c r="AQ1120" s="221"/>
      <c r="AR1120" s="206"/>
      <c r="AS1120" s="206"/>
      <c r="AT1120"/>
    </row>
    <row r="1121" spans="2:46" x14ac:dyDescent="0.25">
      <c r="B1121" s="190"/>
      <c r="AL1121"/>
      <c r="AM1121"/>
      <c r="AN1121"/>
      <c r="AO1121"/>
      <c r="AP1121"/>
      <c r="AQ1121" s="221"/>
      <c r="AR1121" s="206"/>
      <c r="AS1121" s="206"/>
      <c r="AT1121"/>
    </row>
    <row r="1122" spans="2:46" x14ac:dyDescent="0.25">
      <c r="B1122" s="190"/>
      <c r="AL1122"/>
      <c r="AM1122"/>
      <c r="AN1122"/>
      <c r="AO1122"/>
      <c r="AP1122"/>
      <c r="AQ1122" s="221"/>
      <c r="AR1122" s="206"/>
      <c r="AS1122" s="206"/>
      <c r="AT1122"/>
    </row>
    <row r="1123" spans="2:46" x14ac:dyDescent="0.25">
      <c r="B1123" s="190"/>
      <c r="AL1123"/>
      <c r="AM1123"/>
      <c r="AN1123"/>
      <c r="AO1123"/>
      <c r="AP1123"/>
      <c r="AQ1123" s="221"/>
      <c r="AR1123" s="206"/>
      <c r="AS1123" s="206"/>
      <c r="AT1123"/>
    </row>
    <row r="1124" spans="2:46" x14ac:dyDescent="0.25">
      <c r="B1124" s="190"/>
      <c r="AL1124"/>
      <c r="AM1124"/>
      <c r="AN1124"/>
      <c r="AO1124"/>
      <c r="AP1124"/>
      <c r="AQ1124" s="221"/>
      <c r="AR1124" s="206"/>
      <c r="AS1124" s="206"/>
      <c r="AT1124"/>
    </row>
    <row r="1125" spans="2:46" x14ac:dyDescent="0.25">
      <c r="B1125" s="190"/>
      <c r="AL1125"/>
      <c r="AM1125"/>
      <c r="AN1125"/>
      <c r="AO1125"/>
      <c r="AP1125"/>
      <c r="AQ1125" s="221"/>
      <c r="AR1125" s="206"/>
      <c r="AS1125" s="206"/>
      <c r="AT1125"/>
    </row>
    <row r="1126" spans="2:46" x14ac:dyDescent="0.25">
      <c r="B1126" s="190"/>
      <c r="AL1126"/>
      <c r="AM1126"/>
      <c r="AN1126"/>
      <c r="AO1126"/>
      <c r="AP1126"/>
      <c r="AQ1126" s="221"/>
      <c r="AR1126" s="206"/>
      <c r="AS1126" s="206"/>
      <c r="AT1126"/>
    </row>
    <row r="1127" spans="2:46" x14ac:dyDescent="0.25">
      <c r="B1127" s="190"/>
      <c r="AL1127"/>
      <c r="AM1127"/>
      <c r="AN1127"/>
      <c r="AO1127"/>
      <c r="AP1127"/>
      <c r="AQ1127" s="221"/>
      <c r="AR1127" s="206"/>
      <c r="AS1127" s="206"/>
      <c r="AT1127"/>
    </row>
    <row r="1128" spans="2:46" x14ac:dyDescent="0.25">
      <c r="B1128" s="190"/>
      <c r="AL1128"/>
      <c r="AM1128"/>
      <c r="AN1128"/>
      <c r="AO1128"/>
      <c r="AP1128"/>
      <c r="AQ1128" s="221"/>
      <c r="AR1128" s="206"/>
      <c r="AS1128" s="206"/>
      <c r="AT1128"/>
    </row>
    <row r="1129" spans="2:46" x14ac:dyDescent="0.25">
      <c r="B1129" s="190"/>
      <c r="AL1129"/>
      <c r="AM1129"/>
      <c r="AN1129"/>
      <c r="AO1129"/>
      <c r="AP1129"/>
      <c r="AQ1129" s="221"/>
      <c r="AR1129" s="206"/>
      <c r="AS1129" s="206"/>
      <c r="AT1129"/>
    </row>
    <row r="1130" spans="2:46" x14ac:dyDescent="0.25">
      <c r="B1130" s="190"/>
      <c r="AL1130"/>
      <c r="AM1130"/>
      <c r="AN1130"/>
      <c r="AO1130"/>
      <c r="AP1130"/>
      <c r="AQ1130" s="221"/>
      <c r="AR1130" s="206"/>
      <c r="AS1130" s="206"/>
      <c r="AT1130"/>
    </row>
    <row r="1131" spans="2:46" x14ac:dyDescent="0.25">
      <c r="B1131" s="190"/>
      <c r="AL1131"/>
      <c r="AM1131"/>
      <c r="AN1131"/>
      <c r="AO1131"/>
      <c r="AP1131"/>
      <c r="AQ1131" s="221"/>
      <c r="AR1131" s="206"/>
      <c r="AS1131" s="206"/>
      <c r="AT1131"/>
    </row>
    <row r="1132" spans="2:46" x14ac:dyDescent="0.25">
      <c r="B1132" s="190"/>
      <c r="AL1132"/>
      <c r="AM1132"/>
      <c r="AN1132"/>
      <c r="AO1132"/>
      <c r="AP1132"/>
      <c r="AQ1132" s="221"/>
      <c r="AR1132" s="206"/>
      <c r="AS1132" s="206"/>
      <c r="AT1132"/>
    </row>
    <row r="1133" spans="2:46" x14ac:dyDescent="0.25">
      <c r="B1133" s="190"/>
      <c r="AL1133"/>
      <c r="AM1133"/>
      <c r="AN1133"/>
      <c r="AO1133"/>
      <c r="AP1133"/>
      <c r="AQ1133" s="221"/>
      <c r="AR1133" s="206"/>
      <c r="AS1133" s="206"/>
      <c r="AT1133"/>
    </row>
    <row r="1134" spans="2:46" x14ac:dyDescent="0.25">
      <c r="B1134" s="190"/>
      <c r="AL1134"/>
      <c r="AM1134"/>
      <c r="AN1134"/>
      <c r="AO1134"/>
      <c r="AP1134"/>
      <c r="AQ1134" s="221"/>
      <c r="AR1134" s="206"/>
      <c r="AS1134" s="206"/>
      <c r="AT1134"/>
    </row>
    <row r="1135" spans="2:46" x14ac:dyDescent="0.25">
      <c r="B1135" s="190"/>
      <c r="AL1135"/>
      <c r="AM1135"/>
      <c r="AN1135"/>
      <c r="AO1135"/>
      <c r="AP1135"/>
      <c r="AQ1135" s="221"/>
      <c r="AR1135" s="206"/>
      <c r="AS1135" s="206"/>
      <c r="AT1135"/>
    </row>
    <row r="1136" spans="2:46" x14ac:dyDescent="0.25">
      <c r="B1136" s="190"/>
      <c r="AL1136"/>
      <c r="AM1136"/>
      <c r="AN1136"/>
      <c r="AO1136"/>
      <c r="AP1136"/>
      <c r="AQ1136" s="221"/>
      <c r="AR1136" s="206"/>
      <c r="AS1136" s="206"/>
      <c r="AT1136"/>
    </row>
    <row r="1137" spans="2:46" x14ac:dyDescent="0.25">
      <c r="B1137" s="190"/>
      <c r="AL1137"/>
      <c r="AM1137"/>
      <c r="AN1137"/>
      <c r="AO1137"/>
      <c r="AP1137"/>
      <c r="AQ1137" s="221"/>
      <c r="AR1137" s="206"/>
      <c r="AS1137" s="206"/>
      <c r="AT1137"/>
    </row>
    <row r="1138" spans="2:46" x14ac:dyDescent="0.25">
      <c r="B1138" s="190"/>
      <c r="AL1138"/>
      <c r="AM1138"/>
      <c r="AN1138"/>
      <c r="AO1138"/>
      <c r="AP1138"/>
      <c r="AQ1138" s="221"/>
      <c r="AR1138" s="206"/>
      <c r="AS1138" s="206"/>
      <c r="AT1138"/>
    </row>
    <row r="1139" spans="2:46" x14ac:dyDescent="0.25">
      <c r="B1139" s="190"/>
      <c r="AL1139"/>
      <c r="AM1139"/>
      <c r="AN1139"/>
      <c r="AO1139"/>
      <c r="AP1139"/>
      <c r="AQ1139" s="221"/>
      <c r="AR1139" s="206"/>
      <c r="AS1139" s="206"/>
      <c r="AT1139"/>
    </row>
    <row r="1140" spans="2:46" x14ac:dyDescent="0.25">
      <c r="B1140" s="190"/>
      <c r="AL1140"/>
      <c r="AM1140"/>
      <c r="AN1140"/>
      <c r="AO1140"/>
      <c r="AP1140"/>
      <c r="AQ1140" s="221"/>
      <c r="AR1140" s="206"/>
      <c r="AS1140" s="206"/>
      <c r="AT1140"/>
    </row>
    <row r="1141" spans="2:46" x14ac:dyDescent="0.25">
      <c r="B1141" s="190"/>
      <c r="AL1141"/>
      <c r="AM1141"/>
      <c r="AN1141"/>
      <c r="AO1141"/>
      <c r="AP1141"/>
      <c r="AQ1141" s="221"/>
      <c r="AR1141" s="206"/>
      <c r="AS1141" s="206"/>
      <c r="AT1141"/>
    </row>
    <row r="1142" spans="2:46" x14ac:dyDescent="0.25">
      <c r="B1142" s="190"/>
      <c r="AL1142"/>
      <c r="AM1142"/>
      <c r="AN1142"/>
      <c r="AO1142"/>
      <c r="AP1142"/>
      <c r="AQ1142" s="221"/>
      <c r="AR1142" s="206"/>
      <c r="AS1142" s="206"/>
      <c r="AT1142"/>
    </row>
    <row r="1143" spans="2:46" x14ac:dyDescent="0.25">
      <c r="B1143" s="190"/>
      <c r="AL1143"/>
      <c r="AM1143"/>
      <c r="AN1143"/>
      <c r="AO1143"/>
      <c r="AP1143"/>
      <c r="AQ1143" s="221"/>
      <c r="AR1143" s="206"/>
      <c r="AS1143" s="206"/>
      <c r="AT1143"/>
    </row>
    <row r="1144" spans="2:46" x14ac:dyDescent="0.25">
      <c r="B1144" s="190"/>
      <c r="AL1144"/>
      <c r="AM1144"/>
      <c r="AN1144"/>
      <c r="AO1144"/>
      <c r="AP1144"/>
      <c r="AQ1144" s="221"/>
      <c r="AR1144" s="206"/>
      <c r="AS1144" s="206"/>
      <c r="AT1144"/>
    </row>
    <row r="1145" spans="2:46" x14ac:dyDescent="0.25">
      <c r="B1145" s="190"/>
      <c r="AL1145"/>
      <c r="AM1145"/>
      <c r="AN1145"/>
      <c r="AO1145"/>
      <c r="AP1145"/>
      <c r="AQ1145" s="221"/>
      <c r="AR1145" s="206"/>
      <c r="AS1145" s="206"/>
      <c r="AT1145"/>
    </row>
    <row r="1146" spans="2:46" x14ac:dyDescent="0.25">
      <c r="B1146" s="190"/>
      <c r="AL1146"/>
      <c r="AM1146"/>
      <c r="AN1146"/>
      <c r="AO1146"/>
      <c r="AP1146"/>
      <c r="AQ1146" s="221"/>
      <c r="AR1146" s="206"/>
      <c r="AS1146" s="206"/>
      <c r="AT1146"/>
    </row>
    <row r="1147" spans="2:46" x14ac:dyDescent="0.25">
      <c r="B1147" s="190"/>
      <c r="AL1147"/>
      <c r="AM1147"/>
      <c r="AN1147"/>
      <c r="AO1147"/>
      <c r="AP1147"/>
      <c r="AQ1147" s="221"/>
      <c r="AR1147" s="206"/>
      <c r="AS1147" s="206"/>
      <c r="AT1147"/>
    </row>
    <row r="1148" spans="2:46" x14ac:dyDescent="0.25">
      <c r="B1148" s="190"/>
      <c r="AL1148"/>
      <c r="AM1148"/>
      <c r="AN1148"/>
      <c r="AO1148"/>
      <c r="AP1148"/>
      <c r="AQ1148" s="221"/>
      <c r="AR1148" s="206"/>
      <c r="AS1148" s="206"/>
      <c r="AT1148"/>
    </row>
    <row r="1149" spans="2:46" x14ac:dyDescent="0.25">
      <c r="B1149" s="190"/>
      <c r="AL1149"/>
      <c r="AM1149"/>
      <c r="AN1149"/>
      <c r="AO1149"/>
      <c r="AP1149"/>
      <c r="AQ1149" s="221"/>
      <c r="AR1149" s="206"/>
      <c r="AS1149" s="206"/>
      <c r="AT1149"/>
    </row>
    <row r="1150" spans="2:46" x14ac:dyDescent="0.25">
      <c r="B1150" s="190"/>
      <c r="AL1150"/>
      <c r="AM1150"/>
      <c r="AN1150"/>
      <c r="AO1150"/>
      <c r="AP1150"/>
      <c r="AQ1150" s="221"/>
      <c r="AR1150" s="206"/>
      <c r="AS1150" s="206"/>
      <c r="AT1150"/>
    </row>
    <row r="1151" spans="2:46" x14ac:dyDescent="0.25">
      <c r="B1151" s="190"/>
      <c r="AL1151"/>
      <c r="AM1151"/>
      <c r="AN1151"/>
      <c r="AO1151"/>
      <c r="AP1151"/>
      <c r="AQ1151" s="221"/>
      <c r="AR1151" s="206"/>
      <c r="AS1151" s="206"/>
      <c r="AT1151"/>
    </row>
    <row r="1152" spans="2:46" x14ac:dyDescent="0.25">
      <c r="B1152" s="190"/>
      <c r="AL1152"/>
      <c r="AM1152"/>
      <c r="AN1152"/>
      <c r="AO1152"/>
      <c r="AP1152"/>
      <c r="AQ1152" s="221"/>
      <c r="AR1152" s="206"/>
      <c r="AS1152" s="206"/>
      <c r="AT1152"/>
    </row>
    <row r="1153" spans="2:46" x14ac:dyDescent="0.25">
      <c r="B1153" s="190"/>
      <c r="AL1153"/>
      <c r="AM1153"/>
      <c r="AN1153"/>
      <c r="AO1153"/>
      <c r="AP1153"/>
      <c r="AQ1153" s="221"/>
      <c r="AR1153" s="206"/>
      <c r="AS1153" s="206"/>
      <c r="AT1153"/>
    </row>
    <row r="1154" spans="2:46" x14ac:dyDescent="0.25">
      <c r="B1154" s="190"/>
      <c r="AL1154"/>
      <c r="AM1154"/>
      <c r="AN1154"/>
      <c r="AO1154"/>
      <c r="AP1154"/>
      <c r="AQ1154" s="221"/>
      <c r="AR1154" s="206"/>
      <c r="AS1154" s="206"/>
      <c r="AT1154"/>
    </row>
    <row r="1155" spans="2:46" x14ac:dyDescent="0.25">
      <c r="B1155" s="190"/>
      <c r="AL1155"/>
      <c r="AM1155"/>
      <c r="AN1155"/>
      <c r="AO1155"/>
      <c r="AP1155"/>
      <c r="AQ1155" s="221"/>
      <c r="AR1155" s="206"/>
      <c r="AS1155" s="206"/>
      <c r="AT1155"/>
    </row>
    <row r="1156" spans="2:46" x14ac:dyDescent="0.25">
      <c r="B1156" s="190"/>
      <c r="AL1156"/>
      <c r="AM1156"/>
      <c r="AN1156"/>
      <c r="AO1156"/>
      <c r="AP1156"/>
      <c r="AQ1156" s="221"/>
      <c r="AR1156" s="206"/>
      <c r="AS1156" s="206"/>
      <c r="AT1156"/>
    </row>
    <row r="1157" spans="2:46" x14ac:dyDescent="0.25">
      <c r="B1157" s="190"/>
      <c r="AL1157"/>
      <c r="AM1157"/>
      <c r="AN1157"/>
      <c r="AO1157"/>
      <c r="AP1157"/>
      <c r="AQ1157" s="221"/>
      <c r="AR1157" s="206"/>
      <c r="AS1157" s="206"/>
      <c r="AT1157"/>
    </row>
    <row r="1158" spans="2:46" x14ac:dyDescent="0.25">
      <c r="B1158" s="190"/>
      <c r="AL1158"/>
      <c r="AM1158"/>
      <c r="AN1158"/>
      <c r="AO1158"/>
      <c r="AP1158"/>
      <c r="AQ1158" s="221"/>
      <c r="AR1158" s="206"/>
      <c r="AS1158" s="206"/>
      <c r="AT1158"/>
    </row>
    <row r="1159" spans="2:46" x14ac:dyDescent="0.25">
      <c r="B1159" s="190"/>
      <c r="AL1159"/>
      <c r="AM1159"/>
      <c r="AN1159"/>
      <c r="AO1159"/>
      <c r="AP1159"/>
      <c r="AQ1159" s="221"/>
      <c r="AR1159" s="206"/>
      <c r="AS1159" s="206"/>
      <c r="AT1159"/>
    </row>
    <row r="1160" spans="2:46" x14ac:dyDescent="0.25">
      <c r="B1160" s="190"/>
      <c r="AL1160"/>
      <c r="AM1160"/>
      <c r="AN1160"/>
      <c r="AO1160"/>
      <c r="AP1160"/>
      <c r="AQ1160" s="221"/>
      <c r="AR1160" s="206"/>
      <c r="AS1160" s="206"/>
      <c r="AT1160"/>
    </row>
    <row r="1161" spans="2:46" x14ac:dyDescent="0.25">
      <c r="B1161" s="190"/>
      <c r="AL1161"/>
      <c r="AM1161"/>
      <c r="AN1161"/>
      <c r="AO1161"/>
      <c r="AP1161"/>
      <c r="AQ1161" s="221"/>
      <c r="AR1161" s="206"/>
      <c r="AS1161" s="206"/>
      <c r="AT1161"/>
    </row>
    <row r="1162" spans="2:46" x14ac:dyDescent="0.25">
      <c r="B1162" s="190"/>
      <c r="AL1162"/>
      <c r="AM1162"/>
      <c r="AN1162"/>
      <c r="AO1162"/>
      <c r="AP1162"/>
      <c r="AQ1162" s="221"/>
      <c r="AR1162" s="206"/>
      <c r="AS1162" s="206"/>
      <c r="AT1162"/>
    </row>
    <row r="1163" spans="2:46" x14ac:dyDescent="0.25">
      <c r="B1163" s="190"/>
      <c r="AL1163"/>
      <c r="AM1163"/>
      <c r="AN1163"/>
      <c r="AO1163"/>
      <c r="AP1163"/>
      <c r="AQ1163" s="221"/>
      <c r="AR1163" s="206"/>
      <c r="AS1163" s="206"/>
      <c r="AT1163"/>
    </row>
    <row r="1164" spans="2:46" x14ac:dyDescent="0.25">
      <c r="B1164" s="190"/>
      <c r="AL1164"/>
      <c r="AM1164"/>
      <c r="AN1164"/>
      <c r="AO1164"/>
      <c r="AP1164"/>
      <c r="AQ1164" s="221"/>
      <c r="AR1164" s="206"/>
      <c r="AS1164" s="206"/>
      <c r="AT1164"/>
    </row>
    <row r="1165" spans="2:46" x14ac:dyDescent="0.25">
      <c r="B1165" s="190"/>
      <c r="AL1165"/>
      <c r="AM1165"/>
      <c r="AN1165"/>
      <c r="AO1165"/>
      <c r="AP1165"/>
      <c r="AQ1165" s="221"/>
      <c r="AR1165" s="206"/>
      <c r="AS1165" s="206"/>
      <c r="AT1165"/>
    </row>
    <row r="1166" spans="2:46" x14ac:dyDescent="0.25">
      <c r="B1166" s="190"/>
      <c r="AL1166"/>
      <c r="AM1166"/>
      <c r="AN1166"/>
      <c r="AO1166"/>
      <c r="AP1166"/>
      <c r="AQ1166" s="221"/>
      <c r="AR1166" s="206"/>
      <c r="AS1166" s="206"/>
      <c r="AT1166"/>
    </row>
    <row r="1167" spans="2:46" x14ac:dyDescent="0.25">
      <c r="B1167" s="190"/>
      <c r="AL1167"/>
      <c r="AM1167"/>
      <c r="AN1167"/>
      <c r="AO1167"/>
      <c r="AP1167"/>
      <c r="AQ1167" s="221"/>
      <c r="AR1167" s="206"/>
      <c r="AS1167" s="206"/>
      <c r="AT1167"/>
    </row>
    <row r="1168" spans="2:46" x14ac:dyDescent="0.25">
      <c r="B1168" s="190"/>
      <c r="AL1168"/>
      <c r="AM1168"/>
      <c r="AN1168"/>
      <c r="AO1168"/>
      <c r="AP1168"/>
      <c r="AQ1168" s="221"/>
      <c r="AR1168" s="206"/>
      <c r="AS1168" s="206"/>
      <c r="AT1168"/>
    </row>
    <row r="1169" spans="2:46" x14ac:dyDescent="0.25">
      <c r="B1169" s="190"/>
      <c r="AL1169"/>
      <c r="AM1169"/>
      <c r="AN1169"/>
      <c r="AO1169"/>
      <c r="AP1169"/>
      <c r="AQ1169" s="221"/>
      <c r="AR1169" s="206"/>
      <c r="AS1169" s="206"/>
      <c r="AT1169"/>
    </row>
    <row r="1170" spans="2:46" x14ac:dyDescent="0.25">
      <c r="B1170" s="190"/>
      <c r="AL1170"/>
      <c r="AM1170"/>
      <c r="AN1170"/>
      <c r="AO1170"/>
      <c r="AP1170"/>
      <c r="AQ1170" s="221"/>
      <c r="AR1170" s="206"/>
      <c r="AS1170" s="206"/>
      <c r="AT1170"/>
    </row>
    <row r="1171" spans="2:46" x14ac:dyDescent="0.25">
      <c r="B1171" s="190"/>
      <c r="AL1171"/>
      <c r="AM1171"/>
      <c r="AN1171"/>
      <c r="AO1171"/>
      <c r="AP1171"/>
      <c r="AQ1171" s="221"/>
      <c r="AR1171" s="206"/>
      <c r="AS1171" s="206"/>
      <c r="AT1171"/>
    </row>
    <row r="1172" spans="2:46" x14ac:dyDescent="0.25">
      <c r="B1172" s="190"/>
      <c r="AL1172"/>
      <c r="AM1172"/>
      <c r="AN1172"/>
      <c r="AO1172"/>
      <c r="AP1172"/>
      <c r="AQ1172" s="221"/>
      <c r="AR1172" s="206"/>
      <c r="AS1172" s="206"/>
      <c r="AT1172"/>
    </row>
    <row r="1173" spans="2:46" x14ac:dyDescent="0.25">
      <c r="B1173" s="190"/>
      <c r="AL1173"/>
      <c r="AM1173"/>
      <c r="AN1173"/>
      <c r="AO1173"/>
      <c r="AP1173"/>
      <c r="AQ1173" s="221"/>
      <c r="AR1173" s="206"/>
      <c r="AS1173" s="206"/>
      <c r="AT1173"/>
    </row>
    <row r="1174" spans="2:46" x14ac:dyDescent="0.25">
      <c r="B1174" s="190"/>
      <c r="AL1174"/>
      <c r="AM1174"/>
      <c r="AN1174"/>
      <c r="AO1174"/>
      <c r="AP1174"/>
      <c r="AQ1174" s="221"/>
      <c r="AR1174" s="206"/>
      <c r="AS1174" s="206"/>
      <c r="AT1174"/>
    </row>
    <row r="1175" spans="2:46" x14ac:dyDescent="0.25">
      <c r="B1175" s="190"/>
      <c r="AL1175"/>
      <c r="AM1175"/>
      <c r="AN1175"/>
      <c r="AO1175"/>
      <c r="AP1175"/>
      <c r="AQ1175" s="221"/>
      <c r="AR1175" s="206"/>
      <c r="AS1175" s="206"/>
      <c r="AT1175"/>
    </row>
    <row r="1176" spans="2:46" x14ac:dyDescent="0.25">
      <c r="B1176" s="190"/>
      <c r="AL1176"/>
      <c r="AM1176"/>
      <c r="AN1176"/>
      <c r="AO1176"/>
      <c r="AP1176"/>
      <c r="AQ1176" s="221"/>
      <c r="AR1176" s="206"/>
      <c r="AS1176" s="206"/>
      <c r="AT1176"/>
    </row>
    <row r="1177" spans="2:46" x14ac:dyDescent="0.25">
      <c r="B1177" s="190"/>
      <c r="AL1177"/>
      <c r="AM1177"/>
      <c r="AN1177"/>
      <c r="AO1177"/>
      <c r="AP1177"/>
      <c r="AQ1177" s="221"/>
      <c r="AR1177" s="206"/>
      <c r="AS1177" s="206"/>
      <c r="AT1177"/>
    </row>
    <row r="1178" spans="2:46" x14ac:dyDescent="0.25">
      <c r="B1178" s="190"/>
      <c r="AL1178"/>
      <c r="AM1178"/>
      <c r="AN1178"/>
      <c r="AO1178"/>
      <c r="AP1178"/>
      <c r="AQ1178" s="221"/>
      <c r="AR1178" s="206"/>
      <c r="AS1178" s="206"/>
      <c r="AT1178"/>
    </row>
    <row r="1179" spans="2:46" x14ac:dyDescent="0.25">
      <c r="B1179" s="190"/>
      <c r="AL1179"/>
      <c r="AM1179"/>
      <c r="AN1179"/>
      <c r="AO1179"/>
      <c r="AP1179"/>
      <c r="AQ1179" s="221"/>
      <c r="AR1179" s="206"/>
      <c r="AS1179" s="206"/>
      <c r="AT1179"/>
    </row>
    <row r="1180" spans="2:46" x14ac:dyDescent="0.25">
      <c r="B1180" s="190"/>
      <c r="AL1180"/>
      <c r="AM1180"/>
      <c r="AN1180"/>
      <c r="AO1180"/>
      <c r="AP1180"/>
      <c r="AQ1180" s="221"/>
      <c r="AR1180" s="206"/>
      <c r="AS1180" s="206"/>
      <c r="AT1180"/>
    </row>
    <row r="1181" spans="2:46" x14ac:dyDescent="0.25">
      <c r="B1181" s="190"/>
      <c r="AL1181"/>
      <c r="AM1181"/>
      <c r="AN1181"/>
      <c r="AO1181"/>
      <c r="AP1181"/>
      <c r="AQ1181" s="221"/>
      <c r="AR1181" s="206"/>
      <c r="AS1181" s="206"/>
      <c r="AT1181"/>
    </row>
    <row r="1182" spans="2:46" x14ac:dyDescent="0.25">
      <c r="B1182" s="190"/>
      <c r="AL1182"/>
      <c r="AM1182"/>
      <c r="AN1182"/>
      <c r="AO1182"/>
      <c r="AP1182"/>
      <c r="AQ1182" s="221"/>
      <c r="AR1182" s="206"/>
      <c r="AS1182" s="206"/>
      <c r="AT1182"/>
    </row>
    <row r="1183" spans="2:46" x14ac:dyDescent="0.25">
      <c r="B1183" s="190"/>
      <c r="AL1183"/>
      <c r="AM1183"/>
      <c r="AN1183"/>
      <c r="AO1183"/>
      <c r="AP1183"/>
      <c r="AQ1183" s="221"/>
      <c r="AR1183" s="206"/>
      <c r="AS1183" s="206"/>
      <c r="AT1183"/>
    </row>
    <row r="1184" spans="2:46" x14ac:dyDescent="0.25">
      <c r="B1184" s="190"/>
      <c r="AL1184"/>
      <c r="AM1184"/>
      <c r="AN1184"/>
      <c r="AO1184"/>
      <c r="AP1184"/>
      <c r="AQ1184" s="221"/>
      <c r="AR1184" s="206"/>
      <c r="AS1184" s="206"/>
      <c r="AT1184"/>
    </row>
    <row r="1185" spans="2:46" x14ac:dyDescent="0.25">
      <c r="B1185" s="190"/>
      <c r="AL1185"/>
      <c r="AM1185"/>
      <c r="AN1185"/>
      <c r="AO1185"/>
      <c r="AP1185"/>
      <c r="AQ1185" s="221"/>
      <c r="AR1185" s="206"/>
      <c r="AS1185" s="206"/>
      <c r="AT1185"/>
    </row>
    <row r="1186" spans="2:46" x14ac:dyDescent="0.25">
      <c r="B1186" s="190"/>
      <c r="AL1186"/>
      <c r="AM1186"/>
      <c r="AN1186"/>
      <c r="AO1186"/>
      <c r="AP1186"/>
      <c r="AQ1186" s="221"/>
      <c r="AR1186" s="206"/>
      <c r="AS1186" s="206"/>
      <c r="AT1186"/>
    </row>
    <row r="1187" spans="2:46" x14ac:dyDescent="0.25">
      <c r="B1187" s="190"/>
      <c r="AL1187"/>
      <c r="AM1187"/>
      <c r="AN1187"/>
      <c r="AO1187"/>
      <c r="AP1187"/>
      <c r="AQ1187" s="221"/>
      <c r="AR1187" s="206"/>
      <c r="AS1187" s="206"/>
      <c r="AT1187"/>
    </row>
    <row r="1188" spans="2:46" x14ac:dyDescent="0.25">
      <c r="B1188" s="190"/>
      <c r="AL1188"/>
      <c r="AM1188"/>
      <c r="AN1188"/>
      <c r="AO1188"/>
      <c r="AP1188"/>
      <c r="AQ1188" s="221"/>
      <c r="AR1188" s="206"/>
      <c r="AS1188" s="206"/>
      <c r="AT1188"/>
    </row>
    <row r="1189" spans="2:46" x14ac:dyDescent="0.25">
      <c r="B1189" s="190"/>
      <c r="AL1189"/>
      <c r="AM1189"/>
      <c r="AN1189"/>
      <c r="AO1189"/>
      <c r="AP1189"/>
      <c r="AQ1189" s="221"/>
      <c r="AR1189" s="206"/>
      <c r="AS1189" s="206"/>
      <c r="AT1189"/>
    </row>
    <row r="1190" spans="2:46" x14ac:dyDescent="0.25">
      <c r="B1190" s="190"/>
      <c r="AL1190"/>
      <c r="AM1190"/>
      <c r="AN1190"/>
      <c r="AO1190"/>
      <c r="AP1190"/>
      <c r="AQ1190" s="221"/>
      <c r="AR1190" s="206"/>
      <c r="AS1190" s="206"/>
      <c r="AT1190"/>
    </row>
    <row r="1191" spans="2:46" x14ac:dyDescent="0.25">
      <c r="B1191" s="190"/>
      <c r="AL1191"/>
      <c r="AM1191"/>
      <c r="AN1191"/>
      <c r="AO1191"/>
      <c r="AP1191"/>
      <c r="AQ1191" s="221"/>
      <c r="AR1191" s="206"/>
      <c r="AS1191" s="206"/>
      <c r="AT1191"/>
    </row>
    <row r="1192" spans="2:46" x14ac:dyDescent="0.25">
      <c r="B1192" s="190"/>
      <c r="AL1192"/>
      <c r="AM1192"/>
      <c r="AN1192"/>
      <c r="AO1192"/>
      <c r="AP1192"/>
      <c r="AQ1192" s="221"/>
      <c r="AR1192" s="206"/>
      <c r="AS1192" s="206"/>
      <c r="AT1192"/>
    </row>
    <row r="1193" spans="2:46" x14ac:dyDescent="0.25">
      <c r="B1193" s="190"/>
      <c r="AL1193"/>
      <c r="AM1193"/>
      <c r="AN1193"/>
      <c r="AO1193"/>
      <c r="AP1193"/>
      <c r="AQ1193" s="221"/>
      <c r="AR1193" s="206"/>
      <c r="AS1193" s="206"/>
      <c r="AT1193"/>
    </row>
    <row r="1194" spans="2:46" x14ac:dyDescent="0.25">
      <c r="B1194" s="190"/>
      <c r="AL1194"/>
      <c r="AM1194"/>
      <c r="AN1194"/>
      <c r="AO1194"/>
      <c r="AP1194"/>
      <c r="AQ1194" s="221"/>
      <c r="AR1194" s="206"/>
      <c r="AS1194" s="206"/>
      <c r="AT1194"/>
    </row>
    <row r="1195" spans="2:46" x14ac:dyDescent="0.25">
      <c r="B1195" s="190"/>
      <c r="AL1195"/>
      <c r="AM1195"/>
      <c r="AN1195"/>
      <c r="AO1195"/>
      <c r="AP1195"/>
      <c r="AQ1195" s="221"/>
      <c r="AR1195" s="206"/>
      <c r="AS1195" s="206"/>
      <c r="AT1195"/>
    </row>
    <row r="1196" spans="2:46" x14ac:dyDescent="0.25">
      <c r="B1196" s="190"/>
      <c r="AL1196"/>
      <c r="AM1196"/>
      <c r="AN1196"/>
      <c r="AO1196"/>
      <c r="AP1196"/>
      <c r="AQ1196" s="221"/>
      <c r="AR1196" s="206"/>
      <c r="AS1196" s="206"/>
      <c r="AT1196"/>
    </row>
    <row r="1197" spans="2:46" x14ac:dyDescent="0.25">
      <c r="B1197" s="190"/>
      <c r="AL1197"/>
      <c r="AM1197"/>
      <c r="AN1197"/>
      <c r="AO1197"/>
      <c r="AP1197"/>
      <c r="AQ1197" s="221"/>
      <c r="AR1197" s="206"/>
      <c r="AS1197" s="206"/>
      <c r="AT1197"/>
    </row>
    <row r="1198" spans="2:46" x14ac:dyDescent="0.25">
      <c r="B1198" s="190"/>
      <c r="AL1198"/>
      <c r="AM1198"/>
      <c r="AN1198"/>
      <c r="AO1198"/>
      <c r="AP1198"/>
      <c r="AQ1198" s="221"/>
      <c r="AR1198" s="206"/>
      <c r="AS1198" s="206"/>
      <c r="AT1198"/>
    </row>
    <row r="1199" spans="2:46" x14ac:dyDescent="0.25">
      <c r="B1199" s="190"/>
      <c r="AL1199"/>
      <c r="AM1199"/>
      <c r="AN1199"/>
      <c r="AO1199"/>
      <c r="AP1199"/>
      <c r="AQ1199" s="221"/>
      <c r="AR1199" s="206"/>
      <c r="AS1199" s="206"/>
      <c r="AT1199"/>
    </row>
    <row r="1200" spans="2:46" x14ac:dyDescent="0.25">
      <c r="B1200" s="190"/>
      <c r="AL1200"/>
      <c r="AM1200"/>
      <c r="AN1200"/>
      <c r="AO1200"/>
      <c r="AP1200"/>
      <c r="AQ1200" s="221"/>
      <c r="AR1200" s="206"/>
      <c r="AS1200" s="206"/>
      <c r="AT1200"/>
    </row>
    <row r="1201" spans="2:46" x14ac:dyDescent="0.25">
      <c r="B1201" s="190"/>
      <c r="AL1201"/>
      <c r="AM1201"/>
      <c r="AN1201"/>
      <c r="AO1201"/>
      <c r="AP1201"/>
      <c r="AQ1201" s="221"/>
      <c r="AR1201" s="206"/>
      <c r="AS1201" s="206"/>
      <c r="AT1201"/>
    </row>
    <row r="1202" spans="2:46" x14ac:dyDescent="0.25">
      <c r="B1202" s="190"/>
      <c r="AL1202"/>
      <c r="AM1202"/>
      <c r="AN1202"/>
      <c r="AO1202"/>
      <c r="AP1202"/>
      <c r="AQ1202" s="221"/>
      <c r="AR1202" s="206"/>
      <c r="AS1202" s="206"/>
      <c r="AT1202"/>
    </row>
    <row r="1203" spans="2:46" x14ac:dyDescent="0.25">
      <c r="B1203" s="190"/>
      <c r="AL1203"/>
      <c r="AM1203"/>
      <c r="AN1203"/>
      <c r="AO1203"/>
      <c r="AP1203"/>
      <c r="AQ1203" s="221"/>
      <c r="AR1203" s="206"/>
      <c r="AS1203" s="206"/>
      <c r="AT1203"/>
    </row>
    <row r="1204" spans="2:46" x14ac:dyDescent="0.25">
      <c r="B1204" s="190"/>
      <c r="AL1204"/>
      <c r="AM1204"/>
      <c r="AN1204"/>
      <c r="AO1204"/>
      <c r="AP1204"/>
      <c r="AQ1204" s="221"/>
      <c r="AR1204" s="206"/>
      <c r="AS1204" s="206"/>
      <c r="AT1204"/>
    </row>
    <row r="1205" spans="2:46" x14ac:dyDescent="0.25">
      <c r="B1205" s="190"/>
      <c r="AL1205"/>
      <c r="AM1205"/>
      <c r="AN1205"/>
      <c r="AO1205"/>
      <c r="AP1205"/>
      <c r="AQ1205" s="221"/>
      <c r="AR1205" s="206"/>
      <c r="AS1205" s="206"/>
      <c r="AT1205"/>
    </row>
    <row r="1206" spans="2:46" x14ac:dyDescent="0.25">
      <c r="B1206" s="190"/>
      <c r="AL1206"/>
      <c r="AM1206"/>
      <c r="AN1206"/>
      <c r="AO1206"/>
      <c r="AP1206"/>
      <c r="AQ1206" s="221"/>
      <c r="AR1206" s="206"/>
      <c r="AS1206" s="206"/>
      <c r="AT1206"/>
    </row>
    <row r="1207" spans="2:46" x14ac:dyDescent="0.25">
      <c r="B1207" s="190"/>
      <c r="AL1207"/>
      <c r="AM1207"/>
      <c r="AN1207"/>
      <c r="AO1207"/>
      <c r="AP1207"/>
      <c r="AQ1207" s="221"/>
      <c r="AR1207" s="206"/>
      <c r="AS1207" s="206"/>
      <c r="AT1207"/>
    </row>
    <row r="1208" spans="2:46" x14ac:dyDescent="0.25">
      <c r="B1208" s="190"/>
      <c r="AL1208"/>
      <c r="AM1208"/>
      <c r="AN1208"/>
      <c r="AO1208"/>
      <c r="AP1208"/>
      <c r="AQ1208" s="221"/>
      <c r="AR1208" s="206"/>
      <c r="AS1208" s="206"/>
      <c r="AT1208"/>
    </row>
    <row r="1209" spans="2:46" x14ac:dyDescent="0.25">
      <c r="B1209" s="190"/>
      <c r="AL1209"/>
      <c r="AM1209"/>
      <c r="AN1209"/>
      <c r="AO1209"/>
      <c r="AP1209"/>
      <c r="AQ1209" s="221"/>
      <c r="AR1209" s="206"/>
      <c r="AS1209" s="206"/>
      <c r="AT1209"/>
    </row>
    <row r="1210" spans="2:46" x14ac:dyDescent="0.25">
      <c r="B1210" s="190"/>
      <c r="AL1210"/>
      <c r="AM1210"/>
      <c r="AN1210"/>
      <c r="AO1210"/>
      <c r="AP1210"/>
      <c r="AQ1210" s="221"/>
      <c r="AR1210" s="206"/>
      <c r="AS1210" s="206"/>
      <c r="AT1210"/>
    </row>
    <row r="1211" spans="2:46" x14ac:dyDescent="0.25">
      <c r="B1211" s="190"/>
      <c r="AL1211"/>
      <c r="AM1211"/>
      <c r="AN1211"/>
      <c r="AO1211"/>
      <c r="AP1211"/>
      <c r="AQ1211" s="221"/>
      <c r="AR1211" s="206"/>
      <c r="AS1211" s="206"/>
      <c r="AT1211"/>
    </row>
    <row r="1212" spans="2:46" x14ac:dyDescent="0.25">
      <c r="B1212" s="190"/>
      <c r="AL1212"/>
      <c r="AM1212"/>
      <c r="AN1212"/>
      <c r="AO1212"/>
      <c r="AP1212"/>
      <c r="AQ1212" s="221"/>
      <c r="AR1212" s="206"/>
      <c r="AS1212" s="206"/>
      <c r="AT1212"/>
    </row>
    <row r="1213" spans="2:46" x14ac:dyDescent="0.25">
      <c r="B1213" s="190"/>
      <c r="AL1213"/>
      <c r="AM1213"/>
      <c r="AN1213"/>
      <c r="AO1213"/>
      <c r="AP1213"/>
      <c r="AQ1213" s="221"/>
      <c r="AR1213" s="206"/>
      <c r="AS1213" s="206"/>
      <c r="AT1213"/>
    </row>
    <row r="1214" spans="2:46" x14ac:dyDescent="0.25">
      <c r="B1214" s="190"/>
      <c r="AL1214"/>
      <c r="AM1214"/>
      <c r="AN1214"/>
      <c r="AO1214"/>
      <c r="AP1214"/>
      <c r="AQ1214" s="221"/>
      <c r="AR1214" s="206"/>
      <c r="AS1214" s="206"/>
      <c r="AT1214"/>
    </row>
    <row r="1215" spans="2:46" x14ac:dyDescent="0.25">
      <c r="B1215" s="190"/>
      <c r="AL1215"/>
      <c r="AM1215"/>
      <c r="AN1215"/>
      <c r="AO1215"/>
      <c r="AP1215"/>
      <c r="AQ1215" s="221"/>
      <c r="AR1215" s="206"/>
      <c r="AS1215" s="206"/>
      <c r="AT1215"/>
    </row>
    <row r="1216" spans="2:46" x14ac:dyDescent="0.25">
      <c r="B1216" s="190"/>
      <c r="AL1216"/>
      <c r="AM1216"/>
      <c r="AN1216"/>
      <c r="AO1216"/>
      <c r="AP1216"/>
      <c r="AQ1216" s="221"/>
      <c r="AR1216" s="206"/>
      <c r="AS1216" s="206"/>
      <c r="AT1216"/>
    </row>
    <row r="1217" spans="2:46" x14ac:dyDescent="0.25">
      <c r="B1217" s="190"/>
      <c r="AL1217"/>
      <c r="AM1217"/>
      <c r="AN1217"/>
      <c r="AO1217"/>
      <c r="AP1217"/>
      <c r="AQ1217" s="221"/>
      <c r="AR1217" s="206"/>
      <c r="AS1217" s="206"/>
      <c r="AT1217"/>
    </row>
    <row r="1218" spans="2:46" x14ac:dyDescent="0.25">
      <c r="B1218" s="190"/>
      <c r="AL1218"/>
      <c r="AM1218"/>
      <c r="AN1218"/>
      <c r="AO1218"/>
      <c r="AP1218"/>
      <c r="AQ1218" s="221"/>
      <c r="AR1218" s="206"/>
      <c r="AS1218" s="206"/>
      <c r="AT1218"/>
    </row>
    <row r="1219" spans="2:46" x14ac:dyDescent="0.25">
      <c r="B1219" s="190"/>
      <c r="AL1219"/>
      <c r="AM1219"/>
      <c r="AN1219"/>
      <c r="AO1219"/>
      <c r="AP1219"/>
      <c r="AQ1219" s="221"/>
      <c r="AR1219" s="206"/>
      <c r="AS1219" s="206"/>
      <c r="AT1219"/>
    </row>
    <row r="1220" spans="2:46" x14ac:dyDescent="0.25">
      <c r="B1220" s="190"/>
      <c r="AL1220"/>
      <c r="AM1220"/>
      <c r="AN1220"/>
      <c r="AO1220"/>
      <c r="AP1220"/>
      <c r="AQ1220" s="221"/>
      <c r="AR1220" s="206"/>
      <c r="AS1220" s="206"/>
      <c r="AT1220"/>
    </row>
    <row r="1221" spans="2:46" x14ac:dyDescent="0.25">
      <c r="B1221" s="190"/>
      <c r="AL1221"/>
      <c r="AM1221"/>
      <c r="AN1221"/>
      <c r="AO1221"/>
      <c r="AP1221"/>
      <c r="AQ1221" s="221"/>
      <c r="AR1221" s="206"/>
      <c r="AS1221" s="206"/>
      <c r="AT1221"/>
    </row>
    <row r="1222" spans="2:46" x14ac:dyDescent="0.25">
      <c r="B1222" s="190"/>
      <c r="AL1222"/>
      <c r="AM1222"/>
      <c r="AN1222"/>
      <c r="AO1222"/>
      <c r="AP1222"/>
      <c r="AQ1222" s="221"/>
      <c r="AR1222" s="206"/>
      <c r="AS1222" s="206"/>
      <c r="AT1222"/>
    </row>
    <row r="1223" spans="2:46" x14ac:dyDescent="0.25">
      <c r="B1223" s="190"/>
      <c r="AL1223"/>
      <c r="AM1223"/>
      <c r="AN1223"/>
      <c r="AO1223"/>
      <c r="AP1223"/>
      <c r="AQ1223" s="221"/>
      <c r="AR1223" s="206"/>
      <c r="AS1223" s="206"/>
      <c r="AT1223"/>
    </row>
    <row r="1224" spans="2:46" x14ac:dyDescent="0.25">
      <c r="B1224" s="190"/>
      <c r="AL1224"/>
      <c r="AM1224"/>
      <c r="AN1224"/>
      <c r="AO1224"/>
      <c r="AP1224"/>
      <c r="AQ1224" s="221"/>
      <c r="AR1224" s="206"/>
      <c r="AS1224" s="206"/>
      <c r="AT1224"/>
    </row>
    <row r="1225" spans="2:46" x14ac:dyDescent="0.25">
      <c r="B1225" s="190"/>
      <c r="AL1225"/>
      <c r="AM1225"/>
      <c r="AN1225"/>
      <c r="AO1225"/>
      <c r="AP1225"/>
      <c r="AQ1225" s="221"/>
      <c r="AR1225" s="206"/>
      <c r="AS1225" s="206"/>
      <c r="AT1225"/>
    </row>
    <row r="1226" spans="2:46" x14ac:dyDescent="0.25">
      <c r="B1226" s="190"/>
      <c r="AL1226"/>
      <c r="AM1226"/>
      <c r="AN1226"/>
      <c r="AO1226"/>
      <c r="AP1226"/>
      <c r="AQ1226" s="221"/>
      <c r="AR1226" s="206"/>
      <c r="AS1226" s="206"/>
      <c r="AT1226"/>
    </row>
    <row r="1227" spans="2:46" x14ac:dyDescent="0.25">
      <c r="B1227" s="190"/>
      <c r="AL1227"/>
      <c r="AM1227"/>
      <c r="AN1227"/>
      <c r="AO1227"/>
      <c r="AP1227"/>
      <c r="AQ1227" s="221"/>
      <c r="AR1227" s="206"/>
      <c r="AS1227" s="206"/>
      <c r="AT1227"/>
    </row>
    <row r="1228" spans="2:46" x14ac:dyDescent="0.25">
      <c r="B1228" s="190"/>
      <c r="AL1228"/>
      <c r="AM1228"/>
      <c r="AN1228"/>
      <c r="AO1228"/>
      <c r="AP1228"/>
      <c r="AQ1228" s="221"/>
      <c r="AR1228" s="206"/>
      <c r="AS1228" s="206"/>
      <c r="AT1228"/>
    </row>
    <row r="1229" spans="2:46" x14ac:dyDescent="0.25">
      <c r="B1229" s="190"/>
      <c r="AL1229"/>
      <c r="AM1229"/>
      <c r="AN1229"/>
      <c r="AO1229"/>
      <c r="AP1229"/>
      <c r="AQ1229" s="221"/>
      <c r="AR1229" s="206"/>
      <c r="AS1229" s="206"/>
      <c r="AT1229"/>
    </row>
    <row r="1230" spans="2:46" x14ac:dyDescent="0.25">
      <c r="B1230" s="190"/>
      <c r="AL1230"/>
      <c r="AM1230"/>
      <c r="AN1230"/>
      <c r="AO1230"/>
      <c r="AP1230"/>
      <c r="AQ1230" s="221"/>
      <c r="AR1230" s="206"/>
      <c r="AS1230" s="206"/>
      <c r="AT1230"/>
    </row>
    <row r="1231" spans="2:46" x14ac:dyDescent="0.25">
      <c r="B1231" s="190"/>
      <c r="AL1231"/>
      <c r="AM1231"/>
      <c r="AN1231"/>
      <c r="AO1231"/>
      <c r="AP1231"/>
      <c r="AQ1231" s="221"/>
      <c r="AR1231" s="206"/>
      <c r="AS1231" s="206"/>
      <c r="AT1231"/>
    </row>
    <row r="1232" spans="2:46" x14ac:dyDescent="0.25">
      <c r="B1232" s="190"/>
      <c r="AL1232"/>
      <c r="AM1232"/>
      <c r="AN1232"/>
      <c r="AO1232"/>
      <c r="AP1232"/>
      <c r="AQ1232" s="221"/>
      <c r="AR1232" s="206"/>
      <c r="AS1232" s="206"/>
      <c r="AT1232"/>
    </row>
    <row r="1233" spans="2:46" x14ac:dyDescent="0.25">
      <c r="B1233" s="190"/>
      <c r="AL1233"/>
      <c r="AM1233"/>
      <c r="AN1233"/>
      <c r="AO1233"/>
      <c r="AP1233"/>
      <c r="AQ1233" s="221"/>
      <c r="AR1233" s="206"/>
      <c r="AS1233" s="206"/>
      <c r="AT1233"/>
    </row>
    <row r="1234" spans="2:46" x14ac:dyDescent="0.25">
      <c r="B1234" s="190"/>
      <c r="AL1234"/>
      <c r="AM1234"/>
      <c r="AN1234"/>
      <c r="AO1234"/>
      <c r="AP1234"/>
      <c r="AQ1234" s="221"/>
      <c r="AR1234" s="206"/>
      <c r="AS1234" s="206"/>
      <c r="AT1234"/>
    </row>
    <row r="1235" spans="2:46" x14ac:dyDescent="0.25">
      <c r="B1235" s="190"/>
      <c r="AL1235"/>
      <c r="AM1235"/>
      <c r="AN1235"/>
      <c r="AO1235"/>
      <c r="AP1235"/>
      <c r="AQ1235" s="221"/>
      <c r="AR1235" s="206"/>
      <c r="AS1235" s="206"/>
      <c r="AT1235"/>
    </row>
    <row r="1236" spans="2:46" x14ac:dyDescent="0.25">
      <c r="B1236" s="190"/>
      <c r="AL1236"/>
      <c r="AM1236"/>
      <c r="AN1236"/>
      <c r="AO1236"/>
      <c r="AP1236"/>
      <c r="AQ1236" s="221"/>
      <c r="AR1236" s="206"/>
      <c r="AS1236" s="206"/>
      <c r="AT1236"/>
    </row>
    <row r="1237" spans="2:46" x14ac:dyDescent="0.25">
      <c r="B1237" s="190"/>
      <c r="AL1237"/>
      <c r="AM1237"/>
      <c r="AN1237"/>
      <c r="AO1237"/>
      <c r="AP1237"/>
      <c r="AQ1237" s="221"/>
      <c r="AR1237" s="206"/>
      <c r="AS1237" s="206"/>
      <c r="AT1237"/>
    </row>
    <row r="1238" spans="2:46" x14ac:dyDescent="0.25">
      <c r="B1238" s="190"/>
      <c r="AL1238"/>
      <c r="AM1238"/>
      <c r="AN1238"/>
      <c r="AO1238"/>
      <c r="AP1238"/>
      <c r="AQ1238" s="221"/>
      <c r="AR1238" s="206"/>
      <c r="AS1238" s="206"/>
      <c r="AT1238"/>
    </row>
    <row r="1239" spans="2:46" x14ac:dyDescent="0.25">
      <c r="B1239" s="190"/>
      <c r="AL1239"/>
      <c r="AM1239"/>
      <c r="AN1239"/>
      <c r="AO1239"/>
      <c r="AP1239"/>
      <c r="AQ1239" s="221"/>
      <c r="AR1239" s="206"/>
      <c r="AS1239" s="206"/>
      <c r="AT1239"/>
    </row>
    <row r="1240" spans="2:46" x14ac:dyDescent="0.25">
      <c r="B1240" s="190"/>
      <c r="AL1240"/>
      <c r="AM1240"/>
      <c r="AN1240"/>
      <c r="AO1240"/>
      <c r="AP1240"/>
      <c r="AQ1240" s="221"/>
      <c r="AR1240" s="206"/>
      <c r="AS1240" s="206"/>
      <c r="AT1240"/>
    </row>
    <row r="1241" spans="2:46" x14ac:dyDescent="0.25">
      <c r="B1241" s="190"/>
      <c r="AL1241"/>
      <c r="AM1241"/>
      <c r="AN1241"/>
      <c r="AO1241"/>
      <c r="AP1241"/>
      <c r="AQ1241" s="221"/>
      <c r="AR1241" s="206"/>
      <c r="AS1241" s="206"/>
      <c r="AT1241"/>
    </row>
    <row r="1242" spans="2:46" x14ac:dyDescent="0.25">
      <c r="B1242" s="190"/>
      <c r="AL1242"/>
      <c r="AM1242"/>
      <c r="AN1242"/>
      <c r="AO1242"/>
      <c r="AP1242"/>
      <c r="AQ1242" s="221"/>
      <c r="AR1242" s="206"/>
      <c r="AS1242" s="206"/>
      <c r="AT1242"/>
    </row>
    <row r="1243" spans="2:46" x14ac:dyDescent="0.25">
      <c r="B1243" s="190"/>
      <c r="AL1243"/>
      <c r="AM1243"/>
      <c r="AN1243"/>
      <c r="AO1243"/>
      <c r="AP1243"/>
      <c r="AQ1243" s="221"/>
      <c r="AR1243" s="206"/>
      <c r="AS1243" s="206"/>
      <c r="AT1243"/>
    </row>
    <row r="1244" spans="2:46" x14ac:dyDescent="0.25">
      <c r="B1244" s="190"/>
      <c r="AL1244"/>
      <c r="AM1244"/>
      <c r="AN1244"/>
      <c r="AO1244"/>
      <c r="AP1244"/>
      <c r="AQ1244" s="221"/>
      <c r="AR1244" s="206"/>
      <c r="AS1244" s="206"/>
      <c r="AT1244"/>
    </row>
    <row r="1245" spans="2:46" x14ac:dyDescent="0.25">
      <c r="AL1245"/>
      <c r="AM1245"/>
      <c r="AN1245"/>
      <c r="AO1245"/>
      <c r="AP1245"/>
      <c r="AQ1245" s="221"/>
      <c r="AR1245" s="206"/>
      <c r="AS1245" s="206"/>
      <c r="AT1245"/>
    </row>
    <row r="1246" spans="2:46" x14ac:dyDescent="0.25">
      <c r="AL1246"/>
      <c r="AM1246"/>
      <c r="AN1246"/>
      <c r="AO1246"/>
      <c r="AP1246"/>
      <c r="AQ1246" s="221"/>
      <c r="AR1246" s="206"/>
      <c r="AS1246" s="206"/>
      <c r="AT1246"/>
    </row>
    <row r="1247" spans="2:46" x14ac:dyDescent="0.25">
      <c r="AL1247"/>
      <c r="AM1247"/>
      <c r="AN1247"/>
      <c r="AO1247"/>
      <c r="AP1247"/>
      <c r="AQ1247" s="221"/>
      <c r="AR1247" s="206"/>
      <c r="AS1247" s="206"/>
      <c r="AT1247"/>
    </row>
  </sheetData>
  <mergeCells count="16">
    <mergeCell ref="N4:T4"/>
    <mergeCell ref="U4:W4"/>
    <mergeCell ref="X4:AA4"/>
    <mergeCell ref="AB4:AI4"/>
    <mergeCell ref="AJ4:AP4"/>
    <mergeCell ref="AQ4:AT4"/>
    <mergeCell ref="K1:M1"/>
    <mergeCell ref="K2:AB2"/>
    <mergeCell ref="C3:D3"/>
    <mergeCell ref="F3:J3"/>
    <mergeCell ref="R3:T3"/>
    <mergeCell ref="A4:A5"/>
    <mergeCell ref="B4:B5"/>
    <mergeCell ref="C4:F4"/>
    <mergeCell ref="G4:J4"/>
    <mergeCell ref="K4:M4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syntetyczne</vt:lpstr>
      <vt:lpstr>'Zestawienie syntetyczne'!Obszar_wydruku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2019-06-28T06:28:26Z</dcterms:created>
  <dcterms:modified xsi:type="dcterms:W3CDTF">2019-06-28T06:28:47Z</dcterms:modified>
</cp:coreProperties>
</file>