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9-19\Dane publiczne - 2019-09-30\"/>
    </mc:Choice>
  </mc:AlternateContent>
  <bookViews>
    <workbookView xWindow="0" yWindow="0" windowWidth="28800" windowHeight="12435"/>
  </bookViews>
  <sheets>
    <sheet name="Zestawienie syntetyczne" sheetId="1" r:id="rId1"/>
  </sheets>
  <definedNames>
    <definedName name="_xlnm.Print_Area" localSheetId="0">'Zestawienie syntetyczne'!$A$1:$AT$61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57" i="1" l="1"/>
  <c r="AW57" i="1"/>
  <c r="AX56" i="1"/>
  <c r="AW56" i="1"/>
  <c r="AX55" i="1"/>
  <c r="AW55" i="1"/>
  <c r="AX54" i="1"/>
  <c r="AW54" i="1"/>
  <c r="AX53" i="1"/>
  <c r="AW53" i="1"/>
  <c r="AX52" i="1"/>
  <c r="AW52" i="1"/>
  <c r="AX51" i="1"/>
  <c r="AW51" i="1"/>
  <c r="AX50" i="1"/>
  <c r="AW50" i="1"/>
  <c r="AX49" i="1"/>
  <c r="AW49" i="1"/>
  <c r="AX48" i="1"/>
  <c r="AW48" i="1"/>
  <c r="AX47" i="1"/>
  <c r="AW47" i="1"/>
  <c r="AX46" i="1"/>
  <c r="AW46" i="1"/>
  <c r="AX45" i="1"/>
  <c r="AW45" i="1"/>
  <c r="AX44" i="1"/>
  <c r="AW44" i="1"/>
  <c r="AX43" i="1"/>
  <c r="AW43" i="1"/>
  <c r="AX42" i="1"/>
  <c r="AW42" i="1"/>
  <c r="AX41" i="1"/>
  <c r="AW41" i="1"/>
  <c r="AX40" i="1"/>
  <c r="AW40" i="1"/>
  <c r="AX39" i="1"/>
  <c r="AW39" i="1"/>
  <c r="AX38" i="1"/>
  <c r="AW38" i="1"/>
  <c r="AX37" i="1"/>
  <c r="AW37" i="1"/>
  <c r="AX36" i="1"/>
  <c r="AW36" i="1"/>
  <c r="AX35" i="1"/>
  <c r="AW35" i="1"/>
  <c r="AX34" i="1"/>
  <c r="AW34" i="1"/>
  <c r="AX33" i="1"/>
  <c r="AW33" i="1"/>
  <c r="AX32" i="1"/>
  <c r="AW32" i="1"/>
  <c r="AX31" i="1"/>
  <c r="AW31" i="1"/>
  <c r="AX30" i="1"/>
  <c r="AW30" i="1"/>
  <c r="AX29" i="1"/>
  <c r="AW29" i="1"/>
  <c r="AX28" i="1"/>
  <c r="AW28" i="1"/>
  <c r="AX27" i="1"/>
  <c r="AW27" i="1"/>
  <c r="AX26" i="1"/>
  <c r="AW26" i="1"/>
  <c r="AX25" i="1"/>
  <c r="AW25" i="1"/>
  <c r="AX24" i="1"/>
  <c r="AW24" i="1"/>
  <c r="AX23" i="1"/>
  <c r="AW23" i="1"/>
  <c r="AX22" i="1"/>
  <c r="AW22" i="1"/>
  <c r="AX21" i="1"/>
  <c r="AW21" i="1"/>
  <c r="AX20" i="1"/>
  <c r="AW20" i="1"/>
  <c r="AX19" i="1"/>
  <c r="AW19" i="1"/>
  <c r="AX18" i="1"/>
  <c r="AW18" i="1"/>
  <c r="AX17" i="1"/>
  <c r="AW17" i="1"/>
  <c r="AX16" i="1"/>
  <c r="AW16" i="1"/>
  <c r="AX15" i="1"/>
  <c r="AW15" i="1"/>
  <c r="AX14" i="1"/>
  <c r="AW14" i="1"/>
  <c r="AX13" i="1"/>
  <c r="AW13" i="1"/>
  <c r="AX12" i="1"/>
  <c r="AW12" i="1"/>
  <c r="AX11" i="1"/>
  <c r="AW11" i="1"/>
  <c r="AX10" i="1"/>
  <c r="AW10" i="1"/>
  <c r="AX9" i="1"/>
  <c r="AW9" i="1"/>
  <c r="AX8" i="1"/>
  <c r="AW8" i="1"/>
  <c r="AX7" i="1"/>
  <c r="AW7" i="1"/>
  <c r="AX6" i="1"/>
  <c r="AW6" i="1"/>
</calcChain>
</file>

<file path=xl/sharedStrings.xml><?xml version="1.0" encoding="utf-8"?>
<sst xmlns="http://schemas.openxmlformats.org/spreadsheetml/2006/main" count="126" uniqueCount="97">
  <si>
    <t>DAiS ARiMR</t>
  </si>
  <si>
    <t>Sprawozdanie miesięczne z realizacji Programu Operacyjnego "Rybactwo i Morze" 2014-2020</t>
  </si>
  <si>
    <t>Limit finansowy przekazany przez MGMiŻŚ, zgodnie z kursem walutowym 4,3809 w arkuszu kalkulacyjnym z dnia 11.09.2019 uwzględniający zgodę Ministerstwa Finansów na nadkontraktacje w ramach działania 1.4 „Ochrona i odbudowa różnorodności biologicznej”-poddziałanie 1.4.1  i 1.10 „Tymczasowe zaprzestanie działalności połowowej” z dnia 21.08.2019</t>
  </si>
  <si>
    <t xml:space="preserve">dane  na dzień </t>
  </si>
  <si>
    <t>Priorytety/Działania/Poddziałania</t>
  </si>
  <si>
    <t>limit finansowy dla środków w latach 2014 - 2020  w PLN</t>
  </si>
  <si>
    <t xml:space="preserve"> Złożone wnioski o dofinansowanie (pierwotnie)</t>
  </si>
  <si>
    <t>Wnioski spełniające kryteria wyboru (tzw. Pozytywna lista)</t>
  </si>
  <si>
    <t>Wnioski o odrzucone</t>
  </si>
  <si>
    <t>Podpisane umowy (pierwotnie)</t>
  </si>
  <si>
    <t>Aneksy do umowy²</t>
  </si>
  <si>
    <t>Umowy o dofinansowanie czynne</t>
  </si>
  <si>
    <t>Złożone wnioski o Płatność (pierwotnie)</t>
  </si>
  <si>
    <r>
      <t>Zrealizowane płatności</t>
    </r>
    <r>
      <rPr>
        <b/>
        <vertAlign val="superscript"/>
        <sz val="14"/>
        <rFont val="Arial CE"/>
        <charset val="238"/>
      </rPr>
      <t>4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</si>
  <si>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5</t>
    </r>
  </si>
  <si>
    <t xml:space="preserve"> liczba</t>
  </si>
  <si>
    <t xml:space="preserve"> kwota dofinansowania w PLN</t>
  </si>
  <si>
    <t>w tym wkład UE</t>
  </si>
  <si>
    <t>wykorzystanie limitu w %</t>
  </si>
  <si>
    <t>liczba wniosków odrzuconych i wycofanych¹</t>
  </si>
  <si>
    <t>kwota wniosków odrzuconych i wycofanych w PLN¹</t>
  </si>
  <si>
    <t>kwota dofinansowania w PLN</t>
  </si>
  <si>
    <t>liczba rozwiązanych umów</t>
  </si>
  <si>
    <t>kwota dofinansowania rozwiązanych umów w PLN</t>
  </si>
  <si>
    <r>
      <t xml:space="preserve"> liczba</t>
    </r>
    <r>
      <rPr>
        <vertAlign val="superscript"/>
        <sz val="13"/>
        <rFont val="Arial CE"/>
        <charset val="238"/>
      </rPr>
      <t>1</t>
    </r>
  </si>
  <si>
    <r>
      <t>kwota dofinansowania w PLN</t>
    </r>
    <r>
      <rPr>
        <vertAlign val="superscript"/>
        <sz val="13"/>
        <rFont val="Arial CE"/>
        <charset val="238"/>
      </rPr>
      <t>2</t>
    </r>
  </si>
  <si>
    <t>liczba operacji</t>
  </si>
  <si>
    <t xml:space="preserve"> liczba wniosków</t>
  </si>
  <si>
    <t>liczba wniosków odrzuconych i wycofanych</t>
  </si>
  <si>
    <t>kwota wniosków odrzuconych i wycofanych w PLN*</t>
  </si>
  <si>
    <r>
      <t>Kwota oszczędności ze zleceń płatności</t>
    </r>
    <r>
      <rPr>
        <vertAlign val="superscript"/>
        <sz val="13"/>
        <rFont val="Arial CE"/>
        <charset val="238"/>
      </rPr>
      <t>3</t>
    </r>
  </si>
  <si>
    <t>liczba płatności</t>
  </si>
  <si>
    <t>w tym zaliczka w PLN</t>
  </si>
  <si>
    <t>w tym wkład UE zaliczki</t>
  </si>
  <si>
    <t>Priorytet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</si>
  <si>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</si>
  <si>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</si>
  <si>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</si>
  <si>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</si>
  <si>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</si>
  <si>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</si>
  <si>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</si>
  <si>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</si>
  <si>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r>
      <t>Działanie 1.6 Trwałe zaprzestanie działalności połowowej</t>
    </r>
    <r>
      <rPr>
        <vertAlign val="superscript"/>
        <sz val="14"/>
        <rFont val="Arial CE"/>
        <charset val="238"/>
      </rPr>
      <t>6</t>
    </r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</si>
  <si>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</si>
  <si>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</si>
  <si>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</si>
  <si>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</si>
  <si>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</si>
  <si>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</si>
  <si>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</si>
  <si>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</si>
  <si>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</si>
  <si>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r>
      <t>Działanie 1.16  Propagowanie kapitału ludzkiego</t>
    </r>
    <r>
      <rPr>
        <vertAlign val="superscript"/>
        <sz val="14"/>
        <rFont val="Arial CE"/>
        <charset val="238"/>
      </rPr>
      <t>7</t>
    </r>
  </si>
  <si>
    <t>Priorytet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</si>
  <si>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</si>
  <si>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</si>
  <si>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</si>
  <si>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</si>
  <si>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</si>
  <si>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</si>
  <si>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</si>
  <si>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nd.</t>
  </si>
  <si>
    <t>Działanie 2.5 Akwakultura świadcząca usługi środowiskowe</t>
  </si>
  <si>
    <t>Działanie 2.6 Szkolenia w akwakulturze</t>
  </si>
  <si>
    <t>Działanie 2.7 Ubezpieczenie zasobów akwakultury</t>
  </si>
  <si>
    <t>Priorytet 3. Wspieranie wdrażania Współnej Polityki Rybołówstwa</t>
  </si>
  <si>
    <r>
      <t>Działanie 3.1 Kontrola i egzekwowanie</t>
    </r>
    <r>
      <rPr>
        <vertAlign val="superscript"/>
        <sz val="14"/>
        <rFont val="Arial CE"/>
        <charset val="238"/>
      </rPr>
      <t>7</t>
    </r>
  </si>
  <si>
    <t>Poddziałanie 3.1.1 Kontrola i egzekwowanie</t>
  </si>
  <si>
    <t>Poddzialanie 3.1.2 Modernizacja i zakup statków</t>
  </si>
  <si>
    <r>
      <t>Działanie 3.2 Gromadzenie danych</t>
    </r>
    <r>
      <rPr>
        <vertAlign val="superscript"/>
        <sz val="14"/>
        <rFont val="Arial CE"/>
        <charset val="238"/>
      </rPr>
      <t>7</t>
    </r>
  </si>
  <si>
    <t>Priorytet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</si>
  <si>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</si>
  <si>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</si>
  <si>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</si>
  <si>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Priorytet 5.Wspieranie obrotu i przetwarzania</t>
  </si>
  <si>
    <t>Działanie 5.1 Plany produkcji i obrotu</t>
  </si>
  <si>
    <t>Działanie 5.2 Dopłaty do składowania</t>
  </si>
  <si>
    <t>Działanie 5.3 Środki dotyczące obrotu</t>
  </si>
  <si>
    <r>
      <t>Działanie 5.4 Przetwarzanie produktów rybołówstwa i akwakultury</t>
    </r>
    <r>
      <rPr>
        <vertAlign val="superscript"/>
        <sz val="14"/>
        <rFont val="Arial CE"/>
        <charset val="238"/>
      </rPr>
      <t>7</t>
    </r>
  </si>
  <si>
    <r>
      <t>Priorytet 6. Wspieranie wdrażania Zintegrowanej Polityki Morskiej</t>
    </r>
    <r>
      <rPr>
        <b/>
        <vertAlign val="superscript"/>
        <sz val="14"/>
        <rFont val="Arial CE"/>
        <charset val="238"/>
      </rPr>
      <t>7</t>
    </r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</si>
  <si>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</si>
  <si>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</si>
  <si>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</si>
  <si>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Priorytet 7.  Pomoc techniczna</t>
  </si>
  <si>
    <t>Działanie 7.1 Pomoc techniczna</t>
  </si>
  <si>
    <t>Razem (bez Priorytetu 4)</t>
  </si>
  <si>
    <t>Wyjaśnienia:</t>
  </si>
  <si>
    <t>1. Liczba czynnych umów jest rezultatem pomniejszenia liczby pierwotnych umów o liczbę rozwiązanych umów</t>
  </si>
  <si>
    <t>2. Kwota czynnych umów jest rezultatem pomniejszenia liczby pierwotnych umów o kwotę rozwiązanych umów i kwotę aneksów</t>
  </si>
  <si>
    <t xml:space="preserve">3. Oszczędności ze zleceń płatności - różnica między kwotą określoną w umowie/etapie umowy i kwotą zlecenia płatności. </t>
  </si>
  <si>
    <t>4. W tym płatności zaliczkowe</t>
  </si>
  <si>
    <t>5 .Poświadczone wydatki nie uwzględniają zwrotów i środków odzyskanych.</t>
  </si>
  <si>
    <t>Sprawozdania dotyczace Priorytetu 4 przygotowuje Ministerstwo Gospodarki Morskiej</t>
  </si>
  <si>
    <t>6 W ramach działania 1.6, w zakresie operacji dotyczacych utraty miejsca pracy na statku rybackim nie składa się WoP</t>
  </si>
  <si>
    <t>7.Wnioski w ramach tego działania sa oceniane w Centrali ARiMR</t>
  </si>
  <si>
    <t>Żródło danych: DI - raporty z bazami danych wygenerowano z systemu dnia 16.10.2019 w godzinach 5.30 - 8.04 oraz Informacja o realizacji PO ”Rybactwo i Morze 2014-2020”  sporządzona przez 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</si>
</sst>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sz val="13"/>
      <name val="Arial CE"/>
      <charset val="238"/>
    </font>
    <font>
      <vertAlign val="superscript"/>
      <sz val="13"/>
      <name val="Arial CE"/>
      <charset val="238"/>
    </font>
    <font>
      <b/>
      <sz val="14"/>
      <name val="Arial CE"/>
      <family val="2"/>
      <charset val="238"/>
    </font>
    <font>
      <sz val="11"/>
      <name val="Calibri"/>
      <family val="2"/>
      <charset val="238"/>
      <scheme val="minor"/>
    </font>
    <font>
      <sz val="14"/>
      <name val="Arial CE"/>
      <charset val="238"/>
    </font>
    <font>
      <i/>
      <sz val="14"/>
      <name val="Arial CE"/>
      <charset val="238"/>
    </font>
    <font>
      <i/>
      <sz val="14"/>
      <name val="Arial CE"/>
      <family val="2"/>
      <charset val="238"/>
    </font>
    <font>
      <vertAlign val="superscript"/>
      <sz val="14"/>
      <name val="Arial CE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6"/>
      <name val="Arial"/>
      <family val="2"/>
      <charset val="238"/>
    </font>
    <font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</cellStyleXfs>
  <cellXfs count="266">
    <xf numFmtId="0" fontId="0" fillId="0" borderId="0" xfId="0"/>
    <xf numFmtId="0" fontId="5" fillId="2" borderId="0" xfId="3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3" fontId="7" fillId="2" borderId="0" xfId="4" applyNumberFormat="1" applyFont="1" applyFill="1" applyAlignment="1">
      <alignment horizontal="center" vertical="center"/>
    </xf>
    <xf numFmtId="164" fontId="7" fillId="2" borderId="0" xfId="4" applyNumberFormat="1" applyFont="1" applyFill="1" applyAlignment="1">
      <alignment horizontal="right" vertical="center"/>
    </xf>
    <xf numFmtId="4" fontId="8" fillId="0" borderId="0" xfId="4" applyNumberFormat="1" applyFont="1" applyFill="1" applyBorder="1" applyAlignment="1">
      <alignment horizontal="center" vertical="center"/>
    </xf>
    <xf numFmtId="3" fontId="9" fillId="2" borderId="0" xfId="2" applyNumberFormat="1" applyFont="1" applyFill="1" applyAlignment="1">
      <alignment horizontal="center"/>
    </xf>
    <xf numFmtId="0" fontId="9" fillId="2" borderId="0" xfId="5" applyFont="1" applyFill="1"/>
    <xf numFmtId="3" fontId="9" fillId="2" borderId="0" xfId="5" applyNumberFormat="1" applyFont="1" applyFill="1"/>
    <xf numFmtId="4" fontId="9" fillId="2" borderId="0" xfId="5" applyNumberFormat="1" applyFont="1" applyFill="1"/>
    <xf numFmtId="0" fontId="11" fillId="2" borderId="0" xfId="5" applyFont="1" applyFill="1"/>
    <xf numFmtId="0" fontId="6" fillId="2" borderId="0" xfId="3" applyFont="1" applyFill="1" applyBorder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3" fillId="0" borderId="1" xfId="3" applyFont="1" applyFill="1" applyBorder="1" applyAlignment="1">
      <alignment horizontal="left" vertical="center" wrapText="1"/>
    </xf>
    <xf numFmtId="4" fontId="9" fillId="2" borderId="0" xfId="3" applyNumberFormat="1" applyFont="1" applyFill="1" applyBorder="1" applyAlignment="1">
      <alignment horizontal="center" wrapText="1"/>
    </xf>
    <xf numFmtId="164" fontId="9" fillId="2" borderId="0" xfId="3" applyNumberFormat="1" applyFont="1" applyFill="1" applyBorder="1" applyAlignment="1">
      <alignment horizontal="center" wrapText="1"/>
    </xf>
    <xf numFmtId="165" fontId="9" fillId="2" borderId="0" xfId="3" applyNumberFormat="1" applyFont="1" applyFill="1" applyBorder="1" applyAlignment="1">
      <alignment horizontal="center" wrapText="1"/>
    </xf>
    <xf numFmtId="3" fontId="14" fillId="2" borderId="0" xfId="3" applyNumberFormat="1" applyFont="1" applyFill="1" applyBorder="1" applyAlignment="1">
      <alignment horizontal="right"/>
    </xf>
    <xf numFmtId="4" fontId="14" fillId="2" borderId="0" xfId="3" applyNumberFormat="1" applyFont="1" applyFill="1" applyBorder="1" applyAlignment="1">
      <alignment horizontal="center" wrapText="1"/>
    </xf>
    <xf numFmtId="4" fontId="14" fillId="2" borderId="0" xfId="3" applyNumberFormat="1" applyFont="1" applyFill="1" applyBorder="1" applyAlignment="1">
      <alignment wrapText="1"/>
    </xf>
    <xf numFmtId="3" fontId="14" fillId="2" borderId="0" xfId="2" applyNumberFormat="1" applyFont="1" applyFill="1" applyAlignment="1">
      <alignment horizontal="center"/>
    </xf>
    <xf numFmtId="0" fontId="5" fillId="2" borderId="0" xfId="5" applyFont="1" applyFill="1"/>
    <xf numFmtId="14" fontId="5" fillId="2" borderId="0" xfId="5" applyNumberFormat="1" applyFont="1" applyFill="1"/>
    <xf numFmtId="4" fontId="14" fillId="2" borderId="0" xfId="3" applyNumberFormat="1" applyFont="1" applyFill="1" applyBorder="1" applyAlignment="1">
      <alignment horizontal="center" wrapText="1"/>
    </xf>
    <xf numFmtId="3" fontId="14" fillId="2" borderId="0" xfId="3" applyNumberFormat="1" applyFont="1" applyFill="1" applyBorder="1" applyAlignment="1">
      <alignment horizontal="center" wrapText="1"/>
    </xf>
    <xf numFmtId="3" fontId="14" fillId="2" borderId="0" xfId="5" applyNumberFormat="1" applyFont="1" applyFill="1"/>
    <xf numFmtId="0" fontId="15" fillId="2" borderId="0" xfId="5" applyFont="1" applyFill="1"/>
    <xf numFmtId="4" fontId="15" fillId="2" borderId="0" xfId="5" applyNumberFormat="1" applyFont="1" applyFill="1"/>
    <xf numFmtId="0" fontId="16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center" vertical="center" wrapText="1"/>
    </xf>
    <xf numFmtId="164" fontId="20" fillId="0" borderId="9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3" fontId="21" fillId="0" borderId="8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right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3" fontId="20" fillId="0" borderId="9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4" fontId="2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64" fontId="17" fillId="3" borderId="10" xfId="0" applyNumberFormat="1" applyFont="1" applyFill="1" applyBorder="1" applyAlignment="1">
      <alignment horizontal="left" vertical="center" wrapText="1"/>
    </xf>
    <xf numFmtId="44" fontId="23" fillId="3" borderId="7" xfId="0" applyNumberFormat="1" applyFont="1" applyFill="1" applyBorder="1" applyAlignment="1">
      <alignment horizontal="center" vertical="center"/>
    </xf>
    <xf numFmtId="3" fontId="23" fillId="3" borderId="8" xfId="0" applyNumberFormat="1" applyFont="1" applyFill="1" applyBorder="1" applyAlignment="1">
      <alignment horizontal="right" vertical="center"/>
    </xf>
    <xf numFmtId="4" fontId="23" fillId="3" borderId="9" xfId="0" applyNumberFormat="1" applyFont="1" applyFill="1" applyBorder="1" applyAlignment="1">
      <alignment horizontal="right" vertical="center"/>
    </xf>
    <xf numFmtId="10" fontId="23" fillId="3" borderId="10" xfId="2" applyNumberFormat="1" applyFont="1" applyFill="1" applyBorder="1" applyAlignment="1">
      <alignment vertical="center"/>
    </xf>
    <xf numFmtId="10" fontId="23" fillId="3" borderId="10" xfId="2" applyNumberFormat="1" applyFont="1" applyFill="1" applyBorder="1" applyAlignment="1">
      <alignment horizontal="right" vertical="center"/>
    </xf>
    <xf numFmtId="4" fontId="23" fillId="3" borderId="9" xfId="0" applyNumberFormat="1" applyFont="1" applyFill="1" applyBorder="1" applyAlignment="1">
      <alignment horizontal="center" vertical="center"/>
    </xf>
    <xf numFmtId="4" fontId="23" fillId="3" borderId="10" xfId="0" applyNumberFormat="1" applyFont="1" applyFill="1" applyBorder="1" applyAlignment="1">
      <alignment horizontal="center" vertical="center"/>
    </xf>
    <xf numFmtId="10" fontId="23" fillId="3" borderId="9" xfId="2" applyNumberFormat="1" applyFont="1" applyFill="1" applyBorder="1" applyAlignment="1">
      <alignment horizontal="right" vertical="center"/>
    </xf>
    <xf numFmtId="0" fontId="23" fillId="3" borderId="11" xfId="0" applyNumberFormat="1" applyFont="1" applyFill="1" applyBorder="1" applyAlignment="1">
      <alignment horizontal="right" vertical="center"/>
    </xf>
    <xf numFmtId="4" fontId="23" fillId="3" borderId="10" xfId="0" applyNumberFormat="1" applyFont="1" applyFill="1" applyBorder="1" applyAlignment="1">
      <alignment horizontal="right" vertical="center"/>
    </xf>
    <xf numFmtId="0" fontId="23" fillId="3" borderId="8" xfId="0" applyNumberFormat="1" applyFont="1" applyFill="1" applyBorder="1" applyAlignment="1">
      <alignment horizontal="right" vertical="center"/>
    </xf>
    <xf numFmtId="3" fontId="23" fillId="3" borderId="9" xfId="0" applyNumberFormat="1" applyFont="1" applyFill="1" applyBorder="1" applyAlignment="1">
      <alignment horizontal="right" vertical="center"/>
    </xf>
    <xf numFmtId="0" fontId="23" fillId="3" borderId="9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5" fillId="0" borderId="12" xfId="0" applyFont="1" applyFill="1" applyBorder="1" applyAlignment="1">
      <alignment horizontal="left" vertical="center" wrapText="1"/>
    </xf>
    <xf numFmtId="44" fontId="16" fillId="0" borderId="12" xfId="0" applyNumberFormat="1" applyFont="1" applyFill="1" applyBorder="1" applyAlignment="1">
      <alignment horizontal="center" vertical="center" wrapText="1"/>
    </xf>
    <xf numFmtId="3" fontId="16" fillId="0" borderId="13" xfId="0" applyNumberFormat="1" applyFont="1" applyFill="1" applyBorder="1" applyAlignment="1">
      <alignment horizontal="right" vertical="center"/>
    </xf>
    <xf numFmtId="4" fontId="16" fillId="0" borderId="14" xfId="0" applyNumberFormat="1" applyFont="1" applyFill="1" applyBorder="1" applyAlignment="1">
      <alignment horizontal="right" vertical="center"/>
    </xf>
    <xf numFmtId="10" fontId="16" fillId="0" borderId="15" xfId="2" applyNumberFormat="1" applyFont="1" applyFill="1" applyBorder="1" applyAlignment="1">
      <alignment vertical="center"/>
    </xf>
    <xf numFmtId="10" fontId="16" fillId="0" borderId="15" xfId="2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/>
    </xf>
    <xf numFmtId="10" fontId="16" fillId="0" borderId="14" xfId="2" applyNumberFormat="1" applyFont="1" applyFill="1" applyBorder="1" applyAlignment="1">
      <alignment horizontal="right" vertical="center"/>
    </xf>
    <xf numFmtId="0" fontId="16" fillId="0" borderId="16" xfId="0" applyNumberFormat="1" applyFont="1" applyFill="1" applyBorder="1" applyAlignment="1">
      <alignment horizontal="right" vertical="center"/>
    </xf>
    <xf numFmtId="0" fontId="16" fillId="0" borderId="13" xfId="0" applyNumberFormat="1" applyFont="1" applyFill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0" fontId="16" fillId="0" borderId="14" xfId="0" applyNumberFormat="1" applyFont="1" applyFill="1" applyBorder="1" applyAlignment="1">
      <alignment horizontal="right" vertical="center"/>
    </xf>
    <xf numFmtId="0" fontId="0" fillId="2" borderId="0" xfId="0" applyFill="1"/>
    <xf numFmtId="4" fontId="0" fillId="2" borderId="0" xfId="0" applyNumberFormat="1" applyFill="1" applyAlignment="1">
      <alignment vertical="center"/>
    </xf>
    <xf numFmtId="0" fontId="25" fillId="0" borderId="7" xfId="0" applyFont="1" applyFill="1" applyBorder="1" applyAlignment="1">
      <alignment horizontal="left" vertical="center" wrapText="1"/>
    </xf>
    <xf numFmtId="44" fontId="16" fillId="0" borderId="7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>
      <alignment horizontal="right" vertical="center"/>
    </xf>
    <xf numFmtId="4" fontId="16" fillId="0" borderId="9" xfId="0" applyNumberFormat="1" applyFont="1" applyFill="1" applyBorder="1" applyAlignment="1">
      <alignment horizontal="right"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horizontal="right" vertical="center"/>
    </xf>
    <xf numFmtId="4" fontId="16" fillId="0" borderId="10" xfId="0" applyNumberFormat="1" applyFont="1" applyFill="1" applyBorder="1" applyAlignment="1">
      <alignment horizontal="right" vertical="center"/>
    </xf>
    <xf numFmtId="10" fontId="16" fillId="0" borderId="9" xfId="2" applyNumberFormat="1" applyFont="1" applyFill="1" applyBorder="1" applyAlignment="1">
      <alignment horizontal="right" vertical="center"/>
    </xf>
    <xf numFmtId="0" fontId="16" fillId="0" borderId="11" xfId="0" applyNumberFormat="1" applyFont="1" applyFill="1" applyBorder="1" applyAlignment="1">
      <alignment horizontal="right" vertical="center"/>
    </xf>
    <xf numFmtId="0" fontId="16" fillId="0" borderId="8" xfId="0" applyNumberFormat="1" applyFont="1" applyFill="1" applyBorder="1" applyAlignment="1">
      <alignment horizontal="right" vertical="center"/>
    </xf>
    <xf numFmtId="3" fontId="16" fillId="0" borderId="9" xfId="0" applyNumberFormat="1" applyFont="1" applyFill="1" applyBorder="1" applyAlignment="1">
      <alignment horizontal="right" vertical="center"/>
    </xf>
    <xf numFmtId="0" fontId="16" fillId="0" borderId="9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26" fillId="0" borderId="7" xfId="0" applyFont="1" applyFill="1" applyBorder="1" applyAlignment="1">
      <alignment horizontal="left" vertical="center" wrapText="1"/>
    </xf>
    <xf numFmtId="44" fontId="27" fillId="0" borderId="7" xfId="0" applyNumberFormat="1" applyFont="1" applyFill="1" applyBorder="1" applyAlignment="1">
      <alignment horizontal="center" vertical="center" wrapText="1"/>
    </xf>
    <xf numFmtId="3" fontId="26" fillId="0" borderId="8" xfId="0" applyNumberFormat="1" applyFont="1" applyFill="1" applyBorder="1" applyAlignment="1">
      <alignment horizontal="right" vertical="center"/>
    </xf>
    <xf numFmtId="4" fontId="26" fillId="0" borderId="9" xfId="0" applyNumberFormat="1" applyFont="1" applyFill="1" applyBorder="1" applyAlignment="1">
      <alignment horizontal="right" vertical="center"/>
    </xf>
    <xf numFmtId="10" fontId="26" fillId="0" borderId="10" xfId="2" applyNumberFormat="1" applyFont="1" applyFill="1" applyBorder="1" applyAlignment="1">
      <alignment vertical="center"/>
    </xf>
    <xf numFmtId="10" fontId="26" fillId="0" borderId="10" xfId="2" applyNumberFormat="1" applyFont="1" applyFill="1" applyBorder="1" applyAlignment="1">
      <alignment horizontal="right" vertical="center"/>
    </xf>
    <xf numFmtId="4" fontId="26" fillId="0" borderId="10" xfId="0" applyNumberFormat="1" applyFont="1" applyFill="1" applyBorder="1" applyAlignment="1">
      <alignment horizontal="right" vertical="center"/>
    </xf>
    <xf numFmtId="10" fontId="26" fillId="0" borderId="9" xfId="2" applyNumberFormat="1" applyFont="1" applyFill="1" applyBorder="1" applyAlignment="1">
      <alignment horizontal="right" vertical="center"/>
    </xf>
    <xf numFmtId="0" fontId="26" fillId="0" borderId="11" xfId="0" applyNumberFormat="1" applyFont="1" applyFill="1" applyBorder="1" applyAlignment="1">
      <alignment horizontal="right" vertical="center"/>
    </xf>
    <xf numFmtId="0" fontId="26" fillId="0" borderId="8" xfId="0" applyNumberFormat="1" applyFont="1" applyFill="1" applyBorder="1" applyAlignment="1">
      <alignment horizontal="right" vertical="center"/>
    </xf>
    <xf numFmtId="3" fontId="26" fillId="0" borderId="9" xfId="0" applyNumberFormat="1" applyFont="1" applyFill="1" applyBorder="1" applyAlignment="1">
      <alignment horizontal="right" vertical="center"/>
    </xf>
    <xf numFmtId="0" fontId="26" fillId="0" borderId="9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horizontal="right" vertical="center"/>
    </xf>
    <xf numFmtId="4" fontId="27" fillId="0" borderId="9" xfId="0" applyNumberFormat="1" applyFont="1" applyFill="1" applyBorder="1" applyAlignment="1">
      <alignment horizontal="right" vertical="center"/>
    </xf>
    <xf numFmtId="10" fontId="27" fillId="0" borderId="10" xfId="2" applyNumberFormat="1" applyFont="1" applyFill="1" applyBorder="1" applyAlignment="1">
      <alignment horizontal="right" vertical="center"/>
    </xf>
    <xf numFmtId="3" fontId="25" fillId="0" borderId="8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>
      <alignment horizontal="right" vertical="center"/>
    </xf>
    <xf numFmtId="3" fontId="16" fillId="0" borderId="17" xfId="0" applyNumberFormat="1" applyFont="1" applyFill="1" applyBorder="1" applyAlignment="1">
      <alignment horizontal="right" vertical="center"/>
    </xf>
    <xf numFmtId="3" fontId="16" fillId="0" borderId="11" xfId="0" applyNumberFormat="1" applyFont="1" applyFill="1" applyBorder="1" applyAlignment="1">
      <alignment horizontal="right" vertical="center"/>
    </xf>
    <xf numFmtId="164" fontId="17" fillId="3" borderId="7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0" fillId="2" borderId="0" xfId="0" applyFont="1" applyFill="1" applyAlignment="1">
      <alignment vertical="center"/>
    </xf>
    <xf numFmtId="10" fontId="27" fillId="0" borderId="10" xfId="2" applyNumberFormat="1" applyFont="1" applyFill="1" applyBorder="1" applyAlignment="1">
      <alignment vertical="center"/>
    </xf>
    <xf numFmtId="4" fontId="27" fillId="0" borderId="10" xfId="0" applyNumberFormat="1" applyFont="1" applyFill="1" applyBorder="1" applyAlignment="1">
      <alignment horizontal="right" vertical="center"/>
    </xf>
    <xf numFmtId="10" fontId="27" fillId="0" borderId="9" xfId="2" applyNumberFormat="1" applyFont="1" applyFill="1" applyBorder="1" applyAlignment="1">
      <alignment horizontal="right" vertical="center"/>
    </xf>
    <xf numFmtId="0" fontId="27" fillId="0" borderId="11" xfId="0" applyNumberFormat="1" applyFont="1" applyFill="1" applyBorder="1" applyAlignment="1">
      <alignment horizontal="right" vertical="center"/>
    </xf>
    <xf numFmtId="0" fontId="27" fillId="0" borderId="8" xfId="0" applyNumberFormat="1" applyFont="1" applyFill="1" applyBorder="1" applyAlignment="1">
      <alignment horizontal="right" vertical="center"/>
    </xf>
    <xf numFmtId="3" fontId="27" fillId="0" borderId="9" xfId="0" applyNumberFormat="1" applyFont="1" applyFill="1" applyBorder="1" applyAlignment="1">
      <alignment horizontal="right" vertical="center"/>
    </xf>
    <xf numFmtId="0" fontId="27" fillId="0" borderId="9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3" fontId="17" fillId="0" borderId="8" xfId="0" applyNumberFormat="1" applyFont="1" applyFill="1" applyBorder="1" applyAlignment="1">
      <alignment horizontal="right" vertical="center"/>
    </xf>
    <xf numFmtId="4" fontId="17" fillId="0" borderId="9" xfId="0" applyNumberFormat="1" applyFont="1" applyFill="1" applyBorder="1" applyAlignment="1">
      <alignment horizontal="right" vertical="center"/>
    </xf>
    <xf numFmtId="10" fontId="25" fillId="0" borderId="9" xfId="2" applyNumberFormat="1" applyFont="1" applyFill="1" applyBorder="1" applyAlignment="1">
      <alignment horizontal="right" vertical="center"/>
    </xf>
    <xf numFmtId="0" fontId="25" fillId="0" borderId="9" xfId="0" applyNumberFormat="1" applyFont="1" applyFill="1" applyBorder="1" applyAlignment="1">
      <alignment horizontal="right" vertical="center"/>
    </xf>
    <xf numFmtId="0" fontId="25" fillId="0" borderId="8" xfId="0" applyNumberFormat="1" applyFont="1" applyFill="1" applyBorder="1" applyAlignment="1">
      <alignment horizontal="right" vertical="center"/>
    </xf>
    <xf numFmtId="3" fontId="25" fillId="0" borderId="17" xfId="0" applyNumberFormat="1" applyFont="1" applyFill="1" applyBorder="1" applyAlignment="1">
      <alignment horizontal="right" vertical="center"/>
    </xf>
    <xf numFmtId="3" fontId="25" fillId="0" borderId="9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164" fontId="17" fillId="0" borderId="7" xfId="0" applyNumberFormat="1" applyFont="1" applyFill="1" applyBorder="1" applyAlignment="1">
      <alignment horizontal="left" vertical="center" wrapText="1"/>
    </xf>
    <xf numFmtId="44" fontId="23" fillId="0" borderId="7" xfId="0" applyNumberFormat="1" applyFont="1" applyFill="1" applyBorder="1" applyAlignment="1">
      <alignment horizontal="center" vertical="center"/>
    </xf>
    <xf numFmtId="3" fontId="23" fillId="0" borderId="8" xfId="0" applyNumberFormat="1" applyFont="1" applyFill="1" applyBorder="1" applyAlignment="1">
      <alignment horizontal="right" vertical="center"/>
    </xf>
    <xf numFmtId="4" fontId="23" fillId="0" borderId="9" xfId="0" applyNumberFormat="1" applyFont="1" applyFill="1" applyBorder="1" applyAlignment="1">
      <alignment horizontal="right" vertical="center"/>
    </xf>
    <xf numFmtId="10" fontId="23" fillId="0" borderId="10" xfId="2" applyNumberFormat="1" applyFont="1" applyFill="1" applyBorder="1" applyAlignment="1">
      <alignment vertical="center"/>
    </xf>
    <xf numFmtId="10" fontId="23" fillId="0" borderId="10" xfId="2" applyNumberFormat="1" applyFont="1" applyFill="1" applyBorder="1" applyAlignment="1">
      <alignment horizontal="right" vertical="center"/>
    </xf>
    <xf numFmtId="4" fontId="23" fillId="0" borderId="10" xfId="0" applyNumberFormat="1" applyFont="1" applyFill="1" applyBorder="1" applyAlignment="1">
      <alignment horizontal="right" vertical="center"/>
    </xf>
    <xf numFmtId="10" fontId="23" fillId="0" borderId="9" xfId="2" applyNumberFormat="1" applyFont="1" applyFill="1" applyBorder="1" applyAlignment="1">
      <alignment horizontal="right" vertical="center"/>
    </xf>
    <xf numFmtId="0" fontId="23" fillId="0" borderId="11" xfId="0" applyNumberFormat="1" applyFont="1" applyFill="1" applyBorder="1" applyAlignment="1">
      <alignment horizontal="right" vertical="center"/>
    </xf>
    <xf numFmtId="0" fontId="23" fillId="0" borderId="8" xfId="0" applyNumberFormat="1" applyFont="1" applyFill="1" applyBorder="1" applyAlignment="1">
      <alignment horizontal="right" vertical="center"/>
    </xf>
    <xf numFmtId="3" fontId="23" fillId="0" borderId="9" xfId="0" applyNumberFormat="1" applyFont="1" applyFill="1" applyBorder="1" applyAlignment="1">
      <alignment horizontal="right" vertical="center"/>
    </xf>
    <xf numFmtId="0" fontId="23" fillId="0" borderId="9" xfId="0" applyNumberFormat="1" applyFont="1" applyFill="1" applyBorder="1" applyAlignment="1">
      <alignment horizontal="right" vertical="center"/>
    </xf>
    <xf numFmtId="3" fontId="23" fillId="0" borderId="11" xfId="0" applyNumberFormat="1" applyFont="1" applyFill="1" applyBorder="1" applyAlignment="1">
      <alignment horizontal="right" vertical="center"/>
    </xf>
    <xf numFmtId="0" fontId="2" fillId="0" borderId="0" xfId="0" applyFont="1"/>
    <xf numFmtId="3" fontId="23" fillId="3" borderId="11" xfId="0" applyNumberFormat="1" applyFont="1" applyFill="1" applyBorder="1" applyAlignment="1">
      <alignment horizontal="right" vertical="center"/>
    </xf>
    <xf numFmtId="10" fontId="16" fillId="0" borderId="18" xfId="2" applyNumberFormat="1" applyFont="1" applyFill="1" applyBorder="1" applyAlignment="1">
      <alignment horizontal="right" vertical="center"/>
    </xf>
    <xf numFmtId="4" fontId="16" fillId="0" borderId="18" xfId="0" applyNumberFormat="1" applyFont="1" applyFill="1" applyBorder="1" applyAlignment="1">
      <alignment horizontal="right" vertical="center"/>
    </xf>
    <xf numFmtId="3" fontId="17" fillId="3" borderId="8" xfId="0" applyNumberFormat="1" applyFont="1" applyFill="1" applyBorder="1" applyAlignment="1">
      <alignment horizontal="right" vertical="center"/>
    </xf>
    <xf numFmtId="4" fontId="17" fillId="3" borderId="9" xfId="0" applyNumberFormat="1" applyFont="1" applyFill="1" applyBorder="1" applyAlignment="1">
      <alignment horizontal="right" vertical="center"/>
    </xf>
    <xf numFmtId="10" fontId="17" fillId="3" borderId="10" xfId="2" applyNumberFormat="1" applyFont="1" applyFill="1" applyBorder="1" applyAlignment="1">
      <alignment vertical="center"/>
    </xf>
    <xf numFmtId="10" fontId="17" fillId="3" borderId="10" xfId="2" applyNumberFormat="1" applyFont="1" applyFill="1" applyBorder="1" applyAlignment="1">
      <alignment horizontal="right" vertical="center"/>
    </xf>
    <xf numFmtId="0" fontId="25" fillId="0" borderId="19" xfId="0" applyFont="1" applyFill="1" applyBorder="1" applyAlignment="1">
      <alignment horizontal="left" vertical="center" wrapText="1"/>
    </xf>
    <xf numFmtId="44" fontId="16" fillId="0" borderId="19" xfId="0" applyNumberFormat="1" applyFont="1" applyFill="1" applyBorder="1" applyAlignment="1">
      <alignment horizontal="center" vertical="center" wrapText="1"/>
    </xf>
    <xf numFmtId="3" fontId="16" fillId="0" borderId="20" xfId="0" applyNumberFormat="1" applyFont="1" applyFill="1" applyBorder="1" applyAlignment="1">
      <alignment horizontal="right" vertical="center"/>
    </xf>
    <xf numFmtId="4" fontId="16" fillId="0" borderId="21" xfId="0" applyNumberFormat="1" applyFont="1" applyFill="1" applyBorder="1" applyAlignment="1">
      <alignment horizontal="right" vertical="center"/>
    </xf>
    <xf numFmtId="10" fontId="16" fillId="0" borderId="22" xfId="2" applyNumberFormat="1" applyFont="1" applyFill="1" applyBorder="1" applyAlignment="1">
      <alignment vertical="center"/>
    </xf>
    <xf numFmtId="10" fontId="16" fillId="0" borderId="22" xfId="2" applyNumberFormat="1" applyFont="1" applyFill="1" applyBorder="1" applyAlignment="1">
      <alignment horizontal="right" vertical="center"/>
    </xf>
    <xf numFmtId="3" fontId="16" fillId="0" borderId="23" xfId="0" applyNumberFormat="1" applyFont="1" applyFill="1" applyBorder="1" applyAlignment="1">
      <alignment horizontal="right" vertical="center"/>
    </xf>
    <xf numFmtId="4" fontId="16" fillId="0" borderId="24" xfId="0" applyNumberFormat="1" applyFont="1" applyFill="1" applyBorder="1" applyAlignment="1">
      <alignment horizontal="right" vertical="center"/>
    </xf>
    <xf numFmtId="0" fontId="16" fillId="0" borderId="25" xfId="0" applyNumberFormat="1" applyFont="1" applyFill="1" applyBorder="1" applyAlignment="1">
      <alignment horizontal="right" vertical="center"/>
    </xf>
    <xf numFmtId="4" fontId="16" fillId="0" borderId="26" xfId="0" applyNumberFormat="1" applyFont="1" applyFill="1" applyBorder="1" applyAlignment="1">
      <alignment horizontal="right" vertical="center"/>
    </xf>
    <xf numFmtId="10" fontId="16" fillId="0" borderId="27" xfId="2" applyNumberFormat="1" applyFont="1" applyFill="1" applyBorder="1" applyAlignment="1">
      <alignment horizontal="right" vertical="center"/>
    </xf>
    <xf numFmtId="0" fontId="16" fillId="0" borderId="27" xfId="0" applyNumberFormat="1" applyFont="1" applyFill="1" applyBorder="1" applyAlignment="1">
      <alignment horizontal="right" vertical="center"/>
    </xf>
    <xf numFmtId="4" fontId="16" fillId="0" borderId="22" xfId="0" applyNumberFormat="1" applyFont="1" applyFill="1" applyBorder="1" applyAlignment="1">
      <alignment horizontal="right" vertical="center"/>
    </xf>
    <xf numFmtId="0" fontId="16" fillId="0" borderId="20" xfId="0" applyNumberFormat="1" applyFont="1" applyFill="1" applyBorder="1" applyAlignment="1">
      <alignment horizontal="right" vertical="center"/>
    </xf>
    <xf numFmtId="3" fontId="16" fillId="0" borderId="21" xfId="0" applyNumberFormat="1" applyFont="1" applyFill="1" applyBorder="1" applyAlignment="1">
      <alignment horizontal="right" vertical="center"/>
    </xf>
    <xf numFmtId="10" fontId="16" fillId="0" borderId="21" xfId="2" applyNumberFormat="1" applyFont="1" applyFill="1" applyBorder="1" applyAlignment="1">
      <alignment horizontal="right" vertical="center"/>
    </xf>
    <xf numFmtId="0" fontId="16" fillId="0" borderId="21" xfId="0" applyNumberFormat="1" applyFont="1" applyFill="1" applyBorder="1" applyAlignment="1">
      <alignment horizontal="right" vertical="center"/>
    </xf>
    <xf numFmtId="3" fontId="16" fillId="0" borderId="27" xfId="0" applyNumberFormat="1" applyFont="1" applyFill="1" applyBorder="1" applyAlignment="1">
      <alignment horizontal="right" vertical="center"/>
    </xf>
    <xf numFmtId="164" fontId="17" fillId="3" borderId="28" xfId="0" applyNumberFormat="1" applyFont="1" applyFill="1" applyBorder="1" applyAlignment="1">
      <alignment horizontal="center" vertical="center" wrapText="1"/>
    </xf>
    <xf numFmtId="44" fontId="17" fillId="3" borderId="28" xfId="0" applyNumberFormat="1" applyFont="1" applyFill="1" applyBorder="1" applyAlignment="1">
      <alignment horizontal="center" vertical="center"/>
    </xf>
    <xf numFmtId="3" fontId="17" fillId="3" borderId="29" xfId="0" applyNumberFormat="1" applyFont="1" applyFill="1" applyBorder="1" applyAlignment="1">
      <alignment horizontal="right" vertical="center"/>
    </xf>
    <xf numFmtId="164" fontId="17" fillId="3" borderId="30" xfId="0" applyNumberFormat="1" applyFont="1" applyFill="1" applyBorder="1" applyAlignment="1">
      <alignment horizontal="right" vertical="center"/>
    </xf>
    <xf numFmtId="10" fontId="17" fillId="3" borderId="31" xfId="2" applyNumberFormat="1" applyFont="1" applyFill="1" applyBorder="1" applyAlignment="1">
      <alignment vertical="center"/>
    </xf>
    <xf numFmtId="10" fontId="17" fillId="3" borderId="31" xfId="2" applyNumberFormat="1" applyFont="1" applyFill="1" applyBorder="1" applyAlignment="1">
      <alignment horizontal="right" vertical="center"/>
    </xf>
    <xf numFmtId="164" fontId="17" fillId="3" borderId="31" xfId="0" applyNumberFormat="1" applyFont="1" applyFill="1" applyBorder="1" applyAlignment="1">
      <alignment horizontal="right" vertical="center"/>
    </xf>
    <xf numFmtId="10" fontId="17" fillId="3" borderId="30" xfId="2" applyNumberFormat="1" applyFont="1" applyFill="1" applyBorder="1" applyAlignment="1">
      <alignment horizontal="right" vertical="center"/>
    </xf>
    <xf numFmtId="0" fontId="17" fillId="3" borderId="32" xfId="0" applyNumberFormat="1" applyFont="1" applyFill="1" applyBorder="1" applyAlignment="1">
      <alignment horizontal="right" vertical="center"/>
    </xf>
    <xf numFmtId="0" fontId="17" fillId="3" borderId="29" xfId="0" applyNumberFormat="1" applyFont="1" applyFill="1" applyBorder="1" applyAlignment="1">
      <alignment horizontal="right" vertical="center"/>
    </xf>
    <xf numFmtId="3" fontId="17" fillId="3" borderId="30" xfId="0" applyNumberFormat="1" applyFont="1" applyFill="1" applyBorder="1" applyAlignment="1">
      <alignment horizontal="right" vertical="center"/>
    </xf>
    <xf numFmtId="0" fontId="17" fillId="3" borderId="30" xfId="0" applyNumberFormat="1" applyFont="1" applyFill="1" applyBorder="1" applyAlignment="1">
      <alignment horizontal="right" vertical="center"/>
    </xf>
    <xf numFmtId="4" fontId="17" fillId="3" borderId="30" xfId="0" applyNumberFormat="1" applyFont="1" applyFill="1" applyBorder="1" applyAlignment="1">
      <alignment horizontal="right" vertical="center"/>
    </xf>
    <xf numFmtId="10" fontId="23" fillId="3" borderId="31" xfId="2" applyNumberFormat="1" applyFont="1" applyFill="1" applyBorder="1" applyAlignment="1">
      <alignment horizontal="right" vertical="center"/>
    </xf>
    <xf numFmtId="0" fontId="24" fillId="0" borderId="0" xfId="0" applyFont="1"/>
    <xf numFmtId="0" fontId="32" fillId="0" borderId="0" xfId="0" applyFont="1" applyFill="1"/>
    <xf numFmtId="0" fontId="24" fillId="0" borderId="33" xfId="0" applyFont="1" applyFill="1" applyBorder="1" applyAlignment="1">
      <alignment vertical="center" wrapText="1"/>
    </xf>
    <xf numFmtId="166" fontId="33" fillId="0" borderId="0" xfId="0" applyNumberFormat="1" applyFont="1" applyFill="1"/>
    <xf numFmtId="0" fontId="33" fillId="0" borderId="0" xfId="0" applyFont="1" applyFill="1"/>
    <xf numFmtId="4" fontId="10" fillId="0" borderId="0" xfId="0" applyNumberFormat="1" applyFont="1" applyFill="1" applyBorder="1" applyAlignment="1">
      <alignment wrapText="1"/>
    </xf>
    <xf numFmtId="0" fontId="33" fillId="0" borderId="0" xfId="0" applyFont="1" applyFill="1" applyBorder="1"/>
    <xf numFmtId="2" fontId="33" fillId="0" borderId="0" xfId="0" applyNumberFormat="1" applyFont="1" applyFill="1"/>
    <xf numFmtId="4" fontId="33" fillId="0" borderId="0" xfId="0" applyNumberFormat="1" applyFont="1" applyFill="1"/>
    <xf numFmtId="164" fontId="24" fillId="0" borderId="0" xfId="0" applyNumberFormat="1" applyFont="1" applyFill="1"/>
    <xf numFmtId="0" fontId="24" fillId="0" borderId="0" xfId="0" applyFont="1" applyFill="1"/>
    <xf numFmtId="4" fontId="10" fillId="0" borderId="0" xfId="0" applyNumberFormat="1" applyFont="1" applyFill="1"/>
    <xf numFmtId="3" fontId="24" fillId="0" borderId="0" xfId="0" applyNumberFormat="1" applyFont="1" applyFill="1"/>
    <xf numFmtId="164" fontId="34" fillId="0" borderId="0" xfId="0" applyNumberFormat="1" applyFont="1" applyFill="1"/>
    <xf numFmtId="43" fontId="24" fillId="0" borderId="0" xfId="1" applyFont="1" applyFill="1"/>
    <xf numFmtId="0" fontId="10" fillId="0" borderId="0" xfId="0" applyFont="1" applyFill="1"/>
    <xf numFmtId="4" fontId="24" fillId="0" borderId="0" xfId="0" applyNumberFormat="1" applyFont="1" applyFill="1"/>
    <xf numFmtId="43" fontId="35" fillId="0" borderId="0" xfId="1" applyFont="1" applyFill="1"/>
    <xf numFmtId="0" fontId="0" fillId="0" borderId="0" xfId="0" applyFill="1"/>
    <xf numFmtId="0" fontId="3" fillId="2" borderId="0" xfId="0" applyFont="1" applyFill="1"/>
    <xf numFmtId="44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3" fillId="0" borderId="0" xfId="0" applyNumberFormat="1" applyFont="1" applyFill="1"/>
    <xf numFmtId="0" fontId="36" fillId="0" borderId="0" xfId="0" applyFont="1" applyFill="1"/>
    <xf numFmtId="4" fontId="36" fillId="0" borderId="0" xfId="0" applyNumberFormat="1" applyFont="1" applyFill="1"/>
    <xf numFmtId="3" fontId="24" fillId="0" borderId="0" xfId="0" applyNumberFormat="1" applyFont="1" applyFill="1" applyAlignment="1">
      <alignment horizontal="right"/>
    </xf>
    <xf numFmtId="43" fontId="24" fillId="0" borderId="0" xfId="0" applyNumberFormat="1" applyFont="1" applyFill="1"/>
    <xf numFmtId="164" fontId="37" fillId="0" borderId="0" xfId="0" applyNumberFormat="1" applyFont="1" applyFill="1"/>
    <xf numFmtId="0" fontId="24" fillId="0" borderId="0" xfId="0" applyNumberFormat="1" applyFont="1" applyFill="1"/>
    <xf numFmtId="0" fontId="37" fillId="0" borderId="0" xfId="0" applyFont="1" applyFill="1"/>
    <xf numFmtId="4" fontId="24" fillId="0" borderId="0" xfId="0" applyNumberFormat="1" applyFont="1" applyFill="1" applyAlignment="1">
      <alignment horizontal="center" vertical="center"/>
    </xf>
    <xf numFmtId="3" fontId="33" fillId="0" borderId="0" xfId="0" applyNumberFormat="1" applyFont="1" applyFill="1" applyAlignment="1">
      <alignment horizontal="center"/>
    </xf>
    <xf numFmtId="164" fontId="33" fillId="0" borderId="0" xfId="0" applyNumberFormat="1" applyFont="1" applyFill="1"/>
    <xf numFmtId="0" fontId="36" fillId="0" borderId="0" xfId="0" applyNumberFormat="1" applyFont="1" applyFill="1" applyAlignment="1"/>
    <xf numFmtId="3" fontId="36" fillId="0" borderId="0" xfId="0" applyNumberFormat="1" applyFont="1" applyFill="1"/>
    <xf numFmtId="0" fontId="36" fillId="0" borderId="0" xfId="0" applyNumberFormat="1" applyFont="1" applyFill="1"/>
    <xf numFmtId="0" fontId="33" fillId="0" borderId="0" xfId="0" applyNumberFormat="1" applyFont="1" applyFill="1" applyAlignment="1">
      <alignment horizontal="right"/>
    </xf>
    <xf numFmtId="3" fontId="36" fillId="0" borderId="0" xfId="0" applyNumberFormat="1" applyFont="1" applyFill="1" applyAlignment="1">
      <alignment horizontal="right"/>
    </xf>
    <xf numFmtId="3" fontId="33" fillId="0" borderId="0" xfId="0" applyNumberFormat="1" applyFont="1" applyFill="1"/>
    <xf numFmtId="0" fontId="3" fillId="0" borderId="0" xfId="0" applyFont="1"/>
    <xf numFmtId="0" fontId="33" fillId="0" borderId="0" xfId="0" applyFont="1"/>
    <xf numFmtId="0" fontId="0" fillId="0" borderId="0" xfId="0" applyAlignment="1">
      <alignment horizontal="center" vertical="center"/>
    </xf>
    <xf numFmtId="3" fontId="33" fillId="0" borderId="0" xfId="0" applyNumberFormat="1" applyFont="1" applyAlignment="1">
      <alignment horizontal="center"/>
    </xf>
    <xf numFmtId="164" fontId="33" fillId="0" borderId="0" xfId="0" applyNumberFormat="1" applyFont="1"/>
    <xf numFmtId="0" fontId="33" fillId="0" borderId="0" xfId="0" applyNumberFormat="1" applyFont="1" applyAlignment="1"/>
    <xf numFmtId="3" fontId="36" fillId="0" borderId="0" xfId="0" applyNumberFormat="1" applyFont="1" applyBorder="1" applyAlignment="1">
      <alignment horizontal="right"/>
    </xf>
    <xf numFmtId="4" fontId="36" fillId="0" borderId="0" xfId="0" applyNumberFormat="1" applyFont="1" applyBorder="1"/>
    <xf numFmtId="4" fontId="33" fillId="0" borderId="0" xfId="0" applyNumberFormat="1" applyFont="1"/>
    <xf numFmtId="3" fontId="33" fillId="0" borderId="0" xfId="0" applyNumberFormat="1" applyFont="1"/>
    <xf numFmtId="0" fontId="33" fillId="2" borderId="0" xfId="0" applyFont="1" applyFill="1"/>
    <xf numFmtId="0" fontId="10" fillId="0" borderId="0" xfId="0" applyFont="1"/>
    <xf numFmtId="4" fontId="0" fillId="0" borderId="0" xfId="0" applyNumberFormat="1"/>
    <xf numFmtId="3" fontId="0" fillId="0" borderId="0" xfId="0" applyNumberFormat="1"/>
    <xf numFmtId="3" fontId="0" fillId="0" borderId="0" xfId="0" applyNumberFormat="1" applyFill="1"/>
    <xf numFmtId="3" fontId="36" fillId="0" borderId="0" xfId="0" applyNumberFormat="1" applyFont="1" applyAlignment="1">
      <alignment horizontal="right"/>
    </xf>
    <xf numFmtId="4" fontId="36" fillId="0" borderId="0" xfId="0" applyNumberFormat="1" applyFont="1"/>
    <xf numFmtId="3" fontId="0" fillId="0" borderId="0" xfId="0" applyNumberFormat="1" applyAlignment="1">
      <alignment horizontal="center"/>
    </xf>
    <xf numFmtId="164" fontId="0" fillId="0" borderId="0" xfId="0" applyNumberFormat="1"/>
    <xf numFmtId="164" fontId="10" fillId="0" borderId="0" xfId="0" applyNumberFormat="1" applyFont="1"/>
    <xf numFmtId="0" fontId="0" fillId="0" borderId="0" xfId="0" applyNumberFormat="1" applyAlignment="1"/>
    <xf numFmtId="3" fontId="10" fillId="0" borderId="0" xfId="0" applyNumberFormat="1" applyFont="1" applyFill="1"/>
    <xf numFmtId="0" fontId="10" fillId="0" borderId="0" xfId="0" applyNumberFormat="1" applyFont="1" applyFill="1"/>
    <xf numFmtId="0" fontId="10" fillId="0" borderId="0" xfId="0" applyNumberFormat="1" applyFont="1" applyFill="1" applyAlignment="1">
      <alignment horizontal="right"/>
    </xf>
    <xf numFmtId="3" fontId="10" fillId="0" borderId="0" xfId="0" applyNumberFormat="1" applyFont="1"/>
    <xf numFmtId="4" fontId="10" fillId="0" borderId="0" xfId="0" applyNumberFormat="1" applyFont="1"/>
    <xf numFmtId="0" fontId="36" fillId="0" borderId="0" xfId="0" applyFont="1"/>
    <xf numFmtId="3" fontId="0" fillId="0" borderId="0" xfId="0" applyNumberFormat="1" applyAlignment="1">
      <alignment horizontal="right"/>
    </xf>
    <xf numFmtId="0" fontId="0" fillId="0" borderId="0" xfId="0" applyAlignment="1"/>
    <xf numFmtId="0" fontId="10" fillId="0" borderId="0" xfId="0" applyFont="1" applyFill="1" applyAlignment="1">
      <alignment horizontal="right"/>
    </xf>
    <xf numFmtId="4" fontId="0" fillId="0" borderId="0" xfId="0" applyNumberFormat="1" applyFill="1"/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47"/>
  <sheetViews>
    <sheetView tabSelected="1" zoomScale="70" zoomScaleNormal="70" workbookViewId="0">
      <pane xSplit="2" ySplit="5" topLeftCell="AN6" activePane="bottomRight" state="frozen"/>
      <selection activeCell="K46" sqref="K46"/>
      <selection pane="topRight" activeCell="K46" sqref="K46"/>
      <selection pane="bottomLeft" activeCell="K46" sqref="K46"/>
      <selection pane="bottomRight" activeCell="B4" sqref="B4:B5"/>
    </sheetView>
  </sheetViews>
  <sheetFormatPr defaultRowHeight="15" outlineLevelRow="1" x14ac:dyDescent="0.25"/>
  <cols>
    <col min="1" max="1" width="50" customWidth="1"/>
    <col min="2" max="2" width="29.28515625" bestFit="1" customWidth="1"/>
    <col min="3" max="3" width="14.7109375" style="252" bestFit="1" customWidth="1"/>
    <col min="4" max="4" width="26.42578125" style="253" bestFit="1" customWidth="1"/>
    <col min="5" max="5" width="26.140625" style="254" customWidth="1"/>
    <col min="6" max="6" width="21.85546875" style="263" customWidth="1"/>
    <col min="7" max="7" width="19.42578125" style="256" customWidth="1"/>
    <col min="8" max="8" width="27.7109375" style="211" customWidth="1"/>
    <col min="9" max="9" width="26.42578125" style="211" bestFit="1" customWidth="1"/>
    <col min="10" max="10" width="23" style="264" customWidth="1"/>
    <col min="11" max="11" width="23.7109375" style="262" customWidth="1"/>
    <col min="12" max="12" width="29.7109375" customWidth="1"/>
    <col min="13" max="13" width="26.7109375" customWidth="1"/>
    <col min="14" max="14" width="14.5703125" style="259" bestFit="1" customWidth="1"/>
    <col min="15" max="16" width="26.140625" style="246" customWidth="1"/>
    <col min="17" max="17" width="17.85546875" style="246" customWidth="1"/>
    <col min="18" max="18" width="13.28515625" style="246" customWidth="1"/>
    <col min="19" max="19" width="21.140625" customWidth="1"/>
    <col min="20" max="20" width="23.5703125" customWidth="1"/>
    <col min="21" max="21" width="15" customWidth="1"/>
    <col min="22" max="22" width="20.7109375" customWidth="1"/>
    <col min="23" max="23" width="21.42578125" customWidth="1"/>
    <col min="24" max="24" width="14" style="248" customWidth="1"/>
    <col min="25" max="25" width="26.7109375" customWidth="1"/>
    <col min="26" max="26" width="23.5703125" customWidth="1"/>
    <col min="27" max="27" width="16.42578125" customWidth="1"/>
    <col min="28" max="28" width="13.7109375" style="248" customWidth="1"/>
    <col min="29" max="29" width="11.5703125" style="248" customWidth="1"/>
    <col min="30" max="30" width="23.85546875" bestFit="1" customWidth="1"/>
    <col min="31" max="31" width="23.85546875" customWidth="1"/>
    <col min="32" max="32" width="15.7109375" customWidth="1"/>
    <col min="33" max="33" width="10" customWidth="1"/>
    <col min="34" max="34" width="23.85546875" customWidth="1"/>
    <col min="35" max="35" width="16.5703125" customWidth="1"/>
    <col min="36" max="37" width="13" style="248" customWidth="1"/>
    <col min="38" max="38" width="26.5703125" style="214" customWidth="1"/>
    <col min="39" max="39" width="25" style="214" bestFit="1" customWidth="1"/>
    <col min="40" max="40" width="28.28515625" style="214" bestFit="1" customWidth="1"/>
    <col min="41" max="41" width="23.85546875" style="214" customWidth="1"/>
    <col min="42" max="42" width="16.42578125" style="214" customWidth="1"/>
    <col min="43" max="43" width="11.85546875" style="249" customWidth="1"/>
    <col min="44" max="45" width="23.85546875" style="265" bestFit="1" customWidth="1"/>
    <col min="46" max="46" width="19" style="214" bestFit="1" customWidth="1"/>
    <col min="49" max="49" width="6.42578125" style="235" bestFit="1" customWidth="1"/>
    <col min="50" max="50" width="27.5703125" style="235" bestFit="1" customWidth="1"/>
    <col min="51" max="51" width="27.5703125" bestFit="1" customWidth="1"/>
  </cols>
  <sheetData>
    <row r="1" spans="1:51" s="7" customFormat="1" ht="20.25" x14ac:dyDescent="0.2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5"/>
      <c r="L1" s="5"/>
      <c r="M1" s="5"/>
      <c r="N1" s="6"/>
      <c r="X1" s="8"/>
      <c r="AB1" s="8"/>
      <c r="AC1" s="8"/>
      <c r="AJ1" s="8"/>
      <c r="AK1" s="8"/>
      <c r="AQ1" s="8"/>
      <c r="AR1" s="9"/>
      <c r="AS1" s="9"/>
      <c r="AW1" s="10"/>
      <c r="AX1" s="10"/>
    </row>
    <row r="2" spans="1:51" s="7" customFormat="1" ht="20.25" x14ac:dyDescent="0.3">
      <c r="A2" s="11"/>
      <c r="B2" s="2"/>
      <c r="C2" s="3"/>
      <c r="D2" s="4"/>
      <c r="E2" s="4"/>
      <c r="F2" s="4"/>
      <c r="G2" s="4"/>
      <c r="H2" s="4"/>
      <c r="I2" s="4"/>
      <c r="J2" s="4"/>
      <c r="K2" s="12" t="s">
        <v>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8"/>
      <c r="AJ2" s="8"/>
      <c r="AK2" s="8"/>
      <c r="AQ2" s="8"/>
      <c r="AR2" s="9"/>
      <c r="AS2" s="9"/>
      <c r="AW2" s="10"/>
      <c r="AX2" s="10"/>
    </row>
    <row r="3" spans="1:51" s="7" customFormat="1" ht="127.5" customHeight="1" thickBot="1" x14ac:dyDescent="0.55000000000000004">
      <c r="A3" s="13" t="s">
        <v>2</v>
      </c>
      <c r="B3" s="13"/>
      <c r="C3" s="14"/>
      <c r="D3" s="14"/>
      <c r="E3" s="15"/>
      <c r="F3" s="16"/>
      <c r="G3" s="16"/>
      <c r="H3" s="16"/>
      <c r="I3" s="16"/>
      <c r="J3" s="16"/>
      <c r="K3" s="17"/>
      <c r="L3" s="18"/>
      <c r="M3" s="19"/>
      <c r="N3" s="20"/>
      <c r="O3" s="21" t="s">
        <v>3</v>
      </c>
      <c r="P3" s="21"/>
      <c r="Q3" s="22">
        <v>43738</v>
      </c>
      <c r="R3" s="23"/>
      <c r="S3" s="23"/>
      <c r="T3" s="23"/>
      <c r="U3" s="18"/>
      <c r="V3" s="18"/>
      <c r="W3" s="18"/>
      <c r="X3" s="24"/>
      <c r="Y3" s="18"/>
      <c r="Z3" s="18"/>
      <c r="AA3" s="18"/>
      <c r="AB3" s="25"/>
      <c r="AC3" s="8"/>
      <c r="AE3" s="26"/>
      <c r="AJ3" s="8"/>
      <c r="AK3" s="8"/>
      <c r="AM3" s="26"/>
      <c r="AN3" s="27"/>
      <c r="AQ3" s="8"/>
      <c r="AR3" s="26"/>
      <c r="AS3" s="26"/>
      <c r="AW3" s="10"/>
      <c r="AX3" s="10"/>
    </row>
    <row r="4" spans="1:51" s="42" customFormat="1" ht="38.25" customHeight="1" x14ac:dyDescent="0.25">
      <c r="A4" s="28" t="s">
        <v>4</v>
      </c>
      <c r="B4" s="28" t="s">
        <v>5</v>
      </c>
      <c r="C4" s="29" t="s">
        <v>6</v>
      </c>
      <c r="D4" s="30"/>
      <c r="E4" s="30"/>
      <c r="F4" s="31"/>
      <c r="G4" s="32" t="s">
        <v>7</v>
      </c>
      <c r="H4" s="33"/>
      <c r="I4" s="33"/>
      <c r="J4" s="34"/>
      <c r="K4" s="35" t="s">
        <v>8</v>
      </c>
      <c r="L4" s="36"/>
      <c r="M4" s="37"/>
      <c r="N4" s="35" t="s">
        <v>9</v>
      </c>
      <c r="O4" s="36"/>
      <c r="P4" s="36"/>
      <c r="Q4" s="36"/>
      <c r="R4" s="36"/>
      <c r="S4" s="36"/>
      <c r="T4" s="37"/>
      <c r="U4" s="38" t="s">
        <v>10</v>
      </c>
      <c r="V4" s="39"/>
      <c r="W4" s="40"/>
      <c r="X4" s="38" t="s">
        <v>11</v>
      </c>
      <c r="Y4" s="39"/>
      <c r="Z4" s="39"/>
      <c r="AA4" s="40"/>
      <c r="AB4" s="29" t="s">
        <v>12</v>
      </c>
      <c r="AC4" s="30"/>
      <c r="AD4" s="30"/>
      <c r="AE4" s="30"/>
      <c r="AF4" s="30"/>
      <c r="AG4" s="30"/>
      <c r="AH4" s="30"/>
      <c r="AI4" s="31"/>
      <c r="AJ4" s="29" t="s">
        <v>13</v>
      </c>
      <c r="AK4" s="41"/>
      <c r="AL4" s="30"/>
      <c r="AM4" s="30"/>
      <c r="AN4" s="30"/>
      <c r="AO4" s="30"/>
      <c r="AP4" s="31"/>
      <c r="AQ4" s="29" t="s">
        <v>14</v>
      </c>
      <c r="AR4" s="30"/>
      <c r="AS4" s="30"/>
      <c r="AT4" s="31"/>
      <c r="AW4" s="43"/>
      <c r="AX4" s="43"/>
    </row>
    <row r="5" spans="1:51" s="58" customFormat="1" ht="115.5" x14ac:dyDescent="0.25">
      <c r="A5" s="44"/>
      <c r="B5" s="44"/>
      <c r="C5" s="45" t="s">
        <v>15</v>
      </c>
      <c r="D5" s="46" t="s">
        <v>16</v>
      </c>
      <c r="E5" s="47" t="s">
        <v>17</v>
      </c>
      <c r="F5" s="48" t="s">
        <v>18</v>
      </c>
      <c r="G5" s="49" t="s">
        <v>15</v>
      </c>
      <c r="H5" s="50" t="s">
        <v>16</v>
      </c>
      <c r="I5" s="50" t="s">
        <v>17</v>
      </c>
      <c r="J5" s="51" t="s">
        <v>18</v>
      </c>
      <c r="K5" s="52" t="s">
        <v>19</v>
      </c>
      <c r="L5" s="53" t="s">
        <v>20</v>
      </c>
      <c r="M5" s="48" t="s">
        <v>17</v>
      </c>
      <c r="N5" s="45" t="s">
        <v>15</v>
      </c>
      <c r="O5" s="53" t="s">
        <v>21</v>
      </c>
      <c r="P5" s="53" t="s">
        <v>17</v>
      </c>
      <c r="Q5" s="53" t="s">
        <v>18</v>
      </c>
      <c r="R5" s="53" t="s">
        <v>22</v>
      </c>
      <c r="S5" s="53" t="s">
        <v>23</v>
      </c>
      <c r="T5" s="48" t="s">
        <v>17</v>
      </c>
      <c r="U5" s="54" t="s">
        <v>15</v>
      </c>
      <c r="V5" s="53" t="s">
        <v>21</v>
      </c>
      <c r="W5" s="48" t="s">
        <v>17</v>
      </c>
      <c r="X5" s="45" t="s">
        <v>24</v>
      </c>
      <c r="Y5" s="53" t="s">
        <v>25</v>
      </c>
      <c r="Z5" s="53" t="s">
        <v>17</v>
      </c>
      <c r="AA5" s="48" t="s">
        <v>18</v>
      </c>
      <c r="AB5" s="45" t="s">
        <v>26</v>
      </c>
      <c r="AC5" s="55" t="s">
        <v>27</v>
      </c>
      <c r="AD5" s="53" t="s">
        <v>16</v>
      </c>
      <c r="AE5" s="53" t="s">
        <v>17</v>
      </c>
      <c r="AF5" s="53" t="s">
        <v>18</v>
      </c>
      <c r="AG5" s="53" t="s">
        <v>28</v>
      </c>
      <c r="AH5" s="53" t="s">
        <v>29</v>
      </c>
      <c r="AI5" s="48" t="s">
        <v>30</v>
      </c>
      <c r="AJ5" s="45" t="s">
        <v>31</v>
      </c>
      <c r="AK5" s="56" t="s">
        <v>26</v>
      </c>
      <c r="AL5" s="53" t="s">
        <v>21</v>
      </c>
      <c r="AM5" s="53" t="s">
        <v>17</v>
      </c>
      <c r="AN5" s="53" t="s">
        <v>32</v>
      </c>
      <c r="AO5" s="53" t="s">
        <v>33</v>
      </c>
      <c r="AP5" s="48" t="s">
        <v>18</v>
      </c>
      <c r="AQ5" s="45" t="s">
        <v>26</v>
      </c>
      <c r="AR5" s="57" t="s">
        <v>21</v>
      </c>
      <c r="AS5" s="57" t="s">
        <v>17</v>
      </c>
      <c r="AT5" s="48" t="s">
        <v>18</v>
      </c>
      <c r="AW5" s="59"/>
      <c r="AX5" s="59"/>
    </row>
    <row r="6" spans="1:51" s="74" customFormat="1" ht="108" x14ac:dyDescent="0.25">
      <c r="A6" s="60" t="s">
        <v>34</v>
      </c>
      <c r="B6" s="61">
        <v>1060224514.4854534</v>
      </c>
      <c r="C6" s="62">
        <v>4351</v>
      </c>
      <c r="D6" s="63">
        <v>1092403569.0699999</v>
      </c>
      <c r="E6" s="63">
        <v>762115582.84500003</v>
      </c>
      <c r="F6" s="64">
        <v>1.0303511701011401</v>
      </c>
      <c r="G6" s="62">
        <v>4059</v>
      </c>
      <c r="H6" s="63">
        <v>732728746.67000008</v>
      </c>
      <c r="I6" s="63">
        <v>492359466.04499996</v>
      </c>
      <c r="J6" s="65">
        <v>0.69110715387071286</v>
      </c>
      <c r="K6" s="62">
        <v>421</v>
      </c>
      <c r="L6" s="66">
        <v>161525073.95999998</v>
      </c>
      <c r="M6" s="67">
        <v>116944427.22250001</v>
      </c>
      <c r="N6" s="62">
        <v>3261</v>
      </c>
      <c r="O6" s="63">
        <v>569447452.73000002</v>
      </c>
      <c r="P6" s="63">
        <v>377656672.14749998</v>
      </c>
      <c r="Q6" s="68">
        <v>0.53710081680799793</v>
      </c>
      <c r="R6" s="69">
        <v>20</v>
      </c>
      <c r="S6" s="63">
        <v>5412756.0599999996</v>
      </c>
      <c r="T6" s="70">
        <v>3154215.1950000003</v>
      </c>
      <c r="U6" s="71">
        <v>57</v>
      </c>
      <c r="V6" s="63">
        <v>1004745.3399999999</v>
      </c>
      <c r="W6" s="70">
        <v>753559.00499999989</v>
      </c>
      <c r="X6" s="62">
        <v>3241</v>
      </c>
      <c r="Y6" s="63">
        <v>563029951.33000004</v>
      </c>
      <c r="Z6" s="63">
        <v>373748897.94749999</v>
      </c>
      <c r="AA6" s="68">
        <v>0.53104785225914997</v>
      </c>
      <c r="AB6" s="62">
        <v>2746</v>
      </c>
      <c r="AC6" s="72">
        <v>2754</v>
      </c>
      <c r="AD6" s="63">
        <v>280409324.38999999</v>
      </c>
      <c r="AE6" s="63">
        <v>164922726.04999998</v>
      </c>
      <c r="AF6" s="68">
        <v>0.26448107977024832</v>
      </c>
      <c r="AG6" s="73">
        <v>6</v>
      </c>
      <c r="AH6" s="63">
        <v>349420</v>
      </c>
      <c r="AI6" s="70">
        <v>0</v>
      </c>
      <c r="AJ6" s="62">
        <v>3142</v>
      </c>
      <c r="AK6" s="72">
        <v>2897</v>
      </c>
      <c r="AL6" s="63">
        <v>307951197.58999997</v>
      </c>
      <c r="AM6" s="63">
        <v>184105673.42000002</v>
      </c>
      <c r="AN6" s="63">
        <v>113919847.45000002</v>
      </c>
      <c r="AO6" s="63">
        <v>85439885.099999979</v>
      </c>
      <c r="AP6" s="68">
        <v>0.29045847684389225</v>
      </c>
      <c r="AQ6" s="62">
        <v>2520</v>
      </c>
      <c r="AR6" s="63">
        <v>251683156.87</v>
      </c>
      <c r="AS6" s="63">
        <v>141904643.15000001</v>
      </c>
      <c r="AT6" s="65">
        <v>0.2373866604962879</v>
      </c>
      <c r="AW6" s="75">
        <f>C6-K6-U6</f>
        <v>3873</v>
      </c>
      <c r="AX6" s="75">
        <f>X6-AB6</f>
        <v>495</v>
      </c>
    </row>
    <row r="7" spans="1:51" s="88" customFormat="1" ht="36" x14ac:dyDescent="0.25">
      <c r="A7" s="76" t="s">
        <v>35</v>
      </c>
      <c r="B7" s="77">
        <v>8649298.4879999999</v>
      </c>
      <c r="C7" s="78">
        <v>3</v>
      </c>
      <c r="D7" s="79">
        <v>9954416.0800000001</v>
      </c>
      <c r="E7" s="79">
        <v>7465812.0600000005</v>
      </c>
      <c r="F7" s="80">
        <v>1.1508928838345347</v>
      </c>
      <c r="G7" s="78">
        <v>1</v>
      </c>
      <c r="H7" s="79">
        <v>8181268.0800000001</v>
      </c>
      <c r="I7" s="79">
        <v>6135951.0600000005</v>
      </c>
      <c r="J7" s="81">
        <v>0.94588804992111863</v>
      </c>
      <c r="K7" s="78">
        <v>2</v>
      </c>
      <c r="L7" s="79">
        <v>1773148</v>
      </c>
      <c r="M7" s="82">
        <v>1329861</v>
      </c>
      <c r="N7" s="78">
        <v>1</v>
      </c>
      <c r="O7" s="79">
        <v>8180770.6500000004</v>
      </c>
      <c r="P7" s="79">
        <v>6135577.9875000007</v>
      </c>
      <c r="Q7" s="83">
        <v>0.94583053889861324</v>
      </c>
      <c r="R7" s="84">
        <v>0</v>
      </c>
      <c r="S7" s="79">
        <v>0</v>
      </c>
      <c r="T7" s="82">
        <v>0</v>
      </c>
      <c r="U7" s="85">
        <v>0</v>
      </c>
      <c r="V7" s="79">
        <v>0</v>
      </c>
      <c r="W7" s="82">
        <v>0</v>
      </c>
      <c r="X7" s="78">
        <v>1</v>
      </c>
      <c r="Y7" s="79">
        <v>8180770.6500000004</v>
      </c>
      <c r="Z7" s="79">
        <v>6135577.9875000007</v>
      </c>
      <c r="AA7" s="83">
        <v>0.94583053889861324</v>
      </c>
      <c r="AB7" s="78">
        <v>0</v>
      </c>
      <c r="AC7" s="86">
        <v>0</v>
      </c>
      <c r="AD7" s="79">
        <v>0</v>
      </c>
      <c r="AE7" s="79">
        <v>0</v>
      </c>
      <c r="AF7" s="83">
        <v>0</v>
      </c>
      <c r="AG7" s="87">
        <v>0</v>
      </c>
      <c r="AH7" s="79">
        <v>0</v>
      </c>
      <c r="AI7" s="82">
        <v>0</v>
      </c>
      <c r="AJ7" s="78">
        <v>1</v>
      </c>
      <c r="AK7" s="86">
        <v>1</v>
      </c>
      <c r="AL7" s="79">
        <v>510000</v>
      </c>
      <c r="AM7" s="79">
        <v>382500</v>
      </c>
      <c r="AN7" s="79">
        <v>510000</v>
      </c>
      <c r="AO7" s="79">
        <v>382500</v>
      </c>
      <c r="AP7" s="83">
        <v>5.8964319558120447E-2</v>
      </c>
      <c r="AQ7" s="78">
        <v>0</v>
      </c>
      <c r="AR7" s="79">
        <v>0</v>
      </c>
      <c r="AS7" s="79">
        <v>0</v>
      </c>
      <c r="AT7" s="81">
        <v>0</v>
      </c>
      <c r="AW7" s="75">
        <f t="shared" ref="AW7:AW57" si="0">C7-K7-U7</f>
        <v>1</v>
      </c>
      <c r="AX7" s="75">
        <f t="shared" ref="AX7:AX25" si="1">X7-AB7</f>
        <v>1</v>
      </c>
      <c r="AY7" s="89"/>
    </row>
    <row r="8" spans="1:51" s="88" customFormat="1" ht="36" x14ac:dyDescent="0.25">
      <c r="A8" s="90" t="s">
        <v>36</v>
      </c>
      <c r="B8" s="91">
        <v>20999257.928192001</v>
      </c>
      <c r="C8" s="92">
        <v>349</v>
      </c>
      <c r="D8" s="93">
        <v>20674049.059999999</v>
      </c>
      <c r="E8" s="93">
        <v>15505536.794999998</v>
      </c>
      <c r="F8" s="94">
        <v>0.9845133161703109</v>
      </c>
      <c r="G8" s="92">
        <v>211</v>
      </c>
      <c r="H8" s="93">
        <v>9705908.9400000013</v>
      </c>
      <c r="I8" s="93">
        <v>7279431.705000001</v>
      </c>
      <c r="J8" s="95">
        <v>0.46220247273450499</v>
      </c>
      <c r="K8" s="92">
        <v>64</v>
      </c>
      <c r="L8" s="93">
        <v>3829870.08</v>
      </c>
      <c r="M8" s="96">
        <v>2872402.5599999996</v>
      </c>
      <c r="N8" s="92">
        <v>268</v>
      </c>
      <c r="O8" s="93">
        <v>14728431.440000001</v>
      </c>
      <c r="P8" s="93">
        <v>11046323.58</v>
      </c>
      <c r="Q8" s="97">
        <v>0.70137866253962877</v>
      </c>
      <c r="R8" s="98">
        <v>3</v>
      </c>
      <c r="S8" s="93">
        <v>101472</v>
      </c>
      <c r="T8" s="96">
        <v>76104</v>
      </c>
      <c r="U8" s="99">
        <v>8</v>
      </c>
      <c r="V8" s="93">
        <v>26659.199999999997</v>
      </c>
      <c r="W8" s="96">
        <v>19994.399999999998</v>
      </c>
      <c r="X8" s="92">
        <v>265</v>
      </c>
      <c r="Y8" s="93">
        <v>14600300.240000002</v>
      </c>
      <c r="Z8" s="93">
        <v>10950225.18</v>
      </c>
      <c r="AA8" s="97">
        <v>0.69527696121103177</v>
      </c>
      <c r="AB8" s="92">
        <v>94</v>
      </c>
      <c r="AC8" s="100">
        <v>94</v>
      </c>
      <c r="AD8" s="93">
        <v>4507012.25</v>
      </c>
      <c r="AE8" s="93">
        <v>3380259.1875</v>
      </c>
      <c r="AF8" s="97">
        <v>0.21462721518121977</v>
      </c>
      <c r="AG8" s="101">
        <v>0</v>
      </c>
      <c r="AH8" s="93">
        <v>0</v>
      </c>
      <c r="AI8" s="96">
        <v>0</v>
      </c>
      <c r="AJ8" s="92">
        <v>191</v>
      </c>
      <c r="AK8" s="100">
        <v>159</v>
      </c>
      <c r="AL8" s="93">
        <v>7718237.0600000005</v>
      </c>
      <c r="AM8" s="93">
        <v>5788677.79</v>
      </c>
      <c r="AN8" s="93">
        <v>7551886.5600000005</v>
      </c>
      <c r="AO8" s="93">
        <v>5663914.9199999999</v>
      </c>
      <c r="AP8" s="97">
        <v>0.36754808605108302</v>
      </c>
      <c r="AQ8" s="92">
        <v>9</v>
      </c>
      <c r="AR8" s="93">
        <v>371320</v>
      </c>
      <c r="AS8" s="93">
        <v>278489.99</v>
      </c>
      <c r="AT8" s="95">
        <v>1.7682529605081623E-2</v>
      </c>
      <c r="AW8" s="75">
        <f t="shared" si="0"/>
        <v>277</v>
      </c>
      <c r="AX8" s="75">
        <f t="shared" si="1"/>
        <v>171</v>
      </c>
      <c r="AY8" s="102"/>
    </row>
    <row r="9" spans="1:51" s="88" customFormat="1" ht="36" x14ac:dyDescent="0.25">
      <c r="A9" s="90" t="s">
        <v>37</v>
      </c>
      <c r="B9" s="91">
        <v>10295114.999999998</v>
      </c>
      <c r="C9" s="92">
        <v>5</v>
      </c>
      <c r="D9" s="93">
        <v>16285508.65</v>
      </c>
      <c r="E9" s="93">
        <v>12214131.487500001</v>
      </c>
      <c r="F9" s="94">
        <v>1.581867579915329</v>
      </c>
      <c r="G9" s="92">
        <v>3</v>
      </c>
      <c r="H9" s="93">
        <v>9465904.4499999993</v>
      </c>
      <c r="I9" s="93">
        <v>7099428.3374999994</v>
      </c>
      <c r="J9" s="95">
        <v>0.91945592157057021</v>
      </c>
      <c r="K9" s="92">
        <v>1</v>
      </c>
      <c r="L9" s="93">
        <v>3737099.22</v>
      </c>
      <c r="M9" s="96">
        <v>2802824.415</v>
      </c>
      <c r="N9" s="92">
        <v>0</v>
      </c>
      <c r="O9" s="93">
        <v>0</v>
      </c>
      <c r="P9" s="93">
        <v>0</v>
      </c>
      <c r="Q9" s="97">
        <v>0</v>
      </c>
      <c r="R9" s="98">
        <v>0</v>
      </c>
      <c r="S9" s="93">
        <v>0</v>
      </c>
      <c r="T9" s="96">
        <v>0</v>
      </c>
      <c r="U9" s="99">
        <v>0</v>
      </c>
      <c r="V9" s="93">
        <v>0</v>
      </c>
      <c r="W9" s="96">
        <v>0</v>
      </c>
      <c r="X9" s="92">
        <v>0</v>
      </c>
      <c r="Y9" s="93">
        <v>0</v>
      </c>
      <c r="Z9" s="93">
        <v>0</v>
      </c>
      <c r="AA9" s="97">
        <v>0</v>
      </c>
      <c r="AB9" s="92">
        <v>0</v>
      </c>
      <c r="AC9" s="100">
        <v>0</v>
      </c>
      <c r="AD9" s="93">
        <v>0</v>
      </c>
      <c r="AE9" s="93">
        <v>0</v>
      </c>
      <c r="AF9" s="97">
        <v>0</v>
      </c>
      <c r="AG9" s="101">
        <v>0</v>
      </c>
      <c r="AH9" s="93">
        <v>0</v>
      </c>
      <c r="AI9" s="96">
        <v>0</v>
      </c>
      <c r="AJ9" s="92">
        <v>0</v>
      </c>
      <c r="AK9" s="100">
        <v>0</v>
      </c>
      <c r="AL9" s="93">
        <v>0</v>
      </c>
      <c r="AM9" s="93">
        <v>0</v>
      </c>
      <c r="AN9" s="93">
        <v>0</v>
      </c>
      <c r="AO9" s="93">
        <v>0</v>
      </c>
      <c r="AP9" s="97">
        <v>0</v>
      </c>
      <c r="AQ9" s="92">
        <v>0</v>
      </c>
      <c r="AR9" s="93">
        <v>0</v>
      </c>
      <c r="AS9" s="93">
        <v>0</v>
      </c>
      <c r="AT9" s="95">
        <v>0</v>
      </c>
      <c r="AW9" s="75">
        <f t="shared" si="0"/>
        <v>4</v>
      </c>
      <c r="AX9" s="75">
        <f t="shared" si="1"/>
        <v>0</v>
      </c>
      <c r="AY9" s="102"/>
    </row>
    <row r="10" spans="1:51" s="88" customFormat="1" ht="36" x14ac:dyDescent="0.25">
      <c r="A10" s="90" t="s">
        <v>38</v>
      </c>
      <c r="B10" s="91">
        <v>170975306.74128929</v>
      </c>
      <c r="C10" s="92">
        <v>22</v>
      </c>
      <c r="D10" s="93">
        <v>62928511.590000004</v>
      </c>
      <c r="E10" s="93">
        <v>47196383.692499995</v>
      </c>
      <c r="F10" s="94">
        <v>0.36805614090940086</v>
      </c>
      <c r="G10" s="92">
        <v>15</v>
      </c>
      <c r="H10" s="93">
        <v>56831360.590000004</v>
      </c>
      <c r="I10" s="93">
        <v>42623520.442500003</v>
      </c>
      <c r="J10" s="95">
        <v>0.33239513748025723</v>
      </c>
      <c r="K10" s="92">
        <v>7</v>
      </c>
      <c r="L10" s="93">
        <v>6097151</v>
      </c>
      <c r="M10" s="96">
        <v>4572863.25</v>
      </c>
      <c r="N10" s="92">
        <v>15</v>
      </c>
      <c r="O10" s="93">
        <v>54227745.859999999</v>
      </c>
      <c r="P10" s="93">
        <v>40670809.395000003</v>
      </c>
      <c r="Q10" s="97">
        <v>0.31716712134375363</v>
      </c>
      <c r="R10" s="98">
        <v>0</v>
      </c>
      <c r="S10" s="93">
        <v>0</v>
      </c>
      <c r="T10" s="96">
        <v>0</v>
      </c>
      <c r="U10" s="99">
        <v>6</v>
      </c>
      <c r="V10" s="93">
        <v>294480.93</v>
      </c>
      <c r="W10" s="96">
        <v>220860.69749999998</v>
      </c>
      <c r="X10" s="92">
        <v>15</v>
      </c>
      <c r="Y10" s="93">
        <v>53933264.93</v>
      </c>
      <c r="Z10" s="93">
        <v>40449948.697499998</v>
      </c>
      <c r="AA10" s="97">
        <v>0.31544476192464999</v>
      </c>
      <c r="AB10" s="99">
        <v>11</v>
      </c>
      <c r="AC10" s="101">
        <v>15</v>
      </c>
      <c r="AD10" s="93">
        <v>31921298.549999997</v>
      </c>
      <c r="AE10" s="93">
        <v>23940973.912500001</v>
      </c>
      <c r="AF10" s="97">
        <v>0.18670122112020307</v>
      </c>
      <c r="AG10" s="101">
        <v>1</v>
      </c>
      <c r="AH10" s="93">
        <v>0</v>
      </c>
      <c r="AI10" s="96">
        <v>0</v>
      </c>
      <c r="AJ10" s="92">
        <v>36</v>
      </c>
      <c r="AK10" s="100">
        <v>13</v>
      </c>
      <c r="AL10" s="93">
        <v>41121460.620000005</v>
      </c>
      <c r="AM10" s="93">
        <v>30841095.420000002</v>
      </c>
      <c r="AN10" s="93">
        <v>39963022.430000007</v>
      </c>
      <c r="AO10" s="93">
        <v>29972266.799999997</v>
      </c>
      <c r="AP10" s="97">
        <v>0.24051110890663766</v>
      </c>
      <c r="AQ10" s="92">
        <v>8</v>
      </c>
      <c r="AR10" s="93">
        <v>28542787.43</v>
      </c>
      <c r="AS10" s="93">
        <v>21407090.529999997</v>
      </c>
      <c r="AT10" s="95">
        <v>0.16694099267322515</v>
      </c>
      <c r="AW10" s="75">
        <f t="shared" si="0"/>
        <v>9</v>
      </c>
      <c r="AX10" s="75">
        <f t="shared" si="1"/>
        <v>4</v>
      </c>
      <c r="AY10" s="102"/>
    </row>
    <row r="11" spans="1:51" s="88" customFormat="1" ht="37.5" customHeight="1" outlineLevel="1" collapsed="1" x14ac:dyDescent="0.25">
      <c r="A11" s="103" t="s">
        <v>39</v>
      </c>
      <c r="B11" s="104">
        <v>85829922.30732131</v>
      </c>
      <c r="C11" s="105">
        <v>6</v>
      </c>
      <c r="D11" s="106">
        <v>34208973</v>
      </c>
      <c r="E11" s="106">
        <v>25656729.75</v>
      </c>
      <c r="F11" s="107">
        <v>0.39856698084278663</v>
      </c>
      <c r="G11" s="105">
        <v>5</v>
      </c>
      <c r="H11" s="106">
        <v>28182502</v>
      </c>
      <c r="I11" s="106">
        <v>21136876.5</v>
      </c>
      <c r="J11" s="108">
        <v>0.32835287790533191</v>
      </c>
      <c r="K11" s="105">
        <v>1</v>
      </c>
      <c r="L11" s="106">
        <v>6026471</v>
      </c>
      <c r="M11" s="109">
        <v>4519853.25</v>
      </c>
      <c r="N11" s="105">
        <v>5</v>
      </c>
      <c r="O11" s="106">
        <v>26519695.399999999</v>
      </c>
      <c r="P11" s="106">
        <v>19889771.550000001</v>
      </c>
      <c r="Q11" s="110">
        <v>0.30897960393164497</v>
      </c>
      <c r="R11" s="111">
        <v>0</v>
      </c>
      <c r="S11" s="106">
        <v>0</v>
      </c>
      <c r="T11" s="109">
        <v>0</v>
      </c>
      <c r="U11" s="112">
        <v>4</v>
      </c>
      <c r="V11" s="106">
        <v>292474.57</v>
      </c>
      <c r="W11" s="109">
        <v>219355.92749999999</v>
      </c>
      <c r="X11" s="105">
        <v>5</v>
      </c>
      <c r="Y11" s="106">
        <v>26227220.829999998</v>
      </c>
      <c r="Z11" s="106">
        <v>19670415.622499999</v>
      </c>
      <c r="AA11" s="110">
        <v>0.30557199779455946</v>
      </c>
      <c r="AB11" s="105">
        <v>5</v>
      </c>
      <c r="AC11" s="113">
        <v>8</v>
      </c>
      <c r="AD11" s="106">
        <v>26005140.300000001</v>
      </c>
      <c r="AE11" s="106">
        <v>19503855.225000001</v>
      </c>
      <c r="AF11" s="110">
        <v>0.30298454898847971</v>
      </c>
      <c r="AG11" s="114">
        <v>1</v>
      </c>
      <c r="AH11" s="106">
        <v>0</v>
      </c>
      <c r="AI11" s="109">
        <v>0</v>
      </c>
      <c r="AJ11" s="92">
        <v>20</v>
      </c>
      <c r="AK11" s="100">
        <v>5</v>
      </c>
      <c r="AL11" s="93">
        <v>27325156.950000003</v>
      </c>
      <c r="AM11" s="93">
        <v>20493867.670000002</v>
      </c>
      <c r="AN11" s="93">
        <v>26282699.960000001</v>
      </c>
      <c r="AO11" s="93">
        <v>19712024.949999999</v>
      </c>
      <c r="AP11" s="110">
        <v>0.31836399492661738</v>
      </c>
      <c r="AQ11" s="115">
        <v>5</v>
      </c>
      <c r="AR11" s="116">
        <v>26082933.34</v>
      </c>
      <c r="AS11" s="116">
        <v>19562199.969999999</v>
      </c>
      <c r="AT11" s="117">
        <v>0.30389091168704369</v>
      </c>
      <c r="AW11" s="75">
        <f t="shared" si="0"/>
        <v>1</v>
      </c>
      <c r="AX11" s="75">
        <f t="shared" si="1"/>
        <v>0</v>
      </c>
      <c r="AY11" s="102"/>
    </row>
    <row r="12" spans="1:51" s="88" customFormat="1" ht="56.25" customHeight="1" outlineLevel="1" x14ac:dyDescent="0.25">
      <c r="A12" s="103" t="s">
        <v>40</v>
      </c>
      <c r="B12" s="104">
        <v>68673244.801799983</v>
      </c>
      <c r="C12" s="105">
        <v>6</v>
      </c>
      <c r="D12" s="106">
        <v>28397521.890000001</v>
      </c>
      <c r="E12" s="106">
        <v>21298141.417499997</v>
      </c>
      <c r="F12" s="107">
        <v>0.41351652993766325</v>
      </c>
      <c r="G12" s="105">
        <v>6</v>
      </c>
      <c r="H12" s="106">
        <v>28397521.890000001</v>
      </c>
      <c r="I12" s="106">
        <v>21298141.4175</v>
      </c>
      <c r="J12" s="108">
        <v>0.41351652993766325</v>
      </c>
      <c r="K12" s="105">
        <v>0</v>
      </c>
      <c r="L12" s="106">
        <v>0</v>
      </c>
      <c r="M12" s="109">
        <v>0</v>
      </c>
      <c r="N12" s="105">
        <v>6</v>
      </c>
      <c r="O12" s="106">
        <v>27460063.259999998</v>
      </c>
      <c r="P12" s="106">
        <v>20595047.445</v>
      </c>
      <c r="Q12" s="110">
        <v>0.39986552753191368</v>
      </c>
      <c r="R12" s="111">
        <v>0</v>
      </c>
      <c r="S12" s="106">
        <v>0</v>
      </c>
      <c r="T12" s="109">
        <v>0</v>
      </c>
      <c r="U12" s="112">
        <v>2</v>
      </c>
      <c r="V12" s="106">
        <v>2006.36</v>
      </c>
      <c r="W12" s="109">
        <v>1504.77</v>
      </c>
      <c r="X12" s="105">
        <v>6</v>
      </c>
      <c r="Y12" s="106">
        <v>27458056.899999999</v>
      </c>
      <c r="Z12" s="106">
        <v>20593542.674999997</v>
      </c>
      <c r="AA12" s="110">
        <v>0.39983631149580251</v>
      </c>
      <c r="AB12" s="105">
        <v>2</v>
      </c>
      <c r="AC12" s="113">
        <v>3</v>
      </c>
      <c r="AD12" s="106">
        <v>5668171.5499999998</v>
      </c>
      <c r="AE12" s="106">
        <v>4251128.6624999996</v>
      </c>
      <c r="AF12" s="110">
        <v>8.2538280612181478E-2</v>
      </c>
      <c r="AG12" s="114">
        <v>0</v>
      </c>
      <c r="AH12" s="106">
        <v>0</v>
      </c>
      <c r="AI12" s="109">
        <v>0</v>
      </c>
      <c r="AJ12" s="92">
        <v>8</v>
      </c>
      <c r="AK12" s="100">
        <v>6</v>
      </c>
      <c r="AL12" s="93">
        <v>13680322.469999999</v>
      </c>
      <c r="AM12" s="93">
        <v>10260241.850000001</v>
      </c>
      <c r="AN12" s="93">
        <v>13680322.469999999</v>
      </c>
      <c r="AO12" s="93">
        <v>10260241.850000001</v>
      </c>
      <c r="AP12" s="110">
        <v>0.19920891330361931</v>
      </c>
      <c r="AQ12" s="115">
        <v>1</v>
      </c>
      <c r="AR12" s="116">
        <v>2343872.89</v>
      </c>
      <c r="AS12" s="116">
        <v>1757904.66</v>
      </c>
      <c r="AT12" s="117">
        <v>3.413080154818264E-2</v>
      </c>
      <c r="AW12" s="75">
        <f t="shared" si="0"/>
        <v>4</v>
      </c>
      <c r="AX12" s="75">
        <f t="shared" si="1"/>
        <v>4</v>
      </c>
      <c r="AY12" s="102"/>
    </row>
    <row r="13" spans="1:51" s="88" customFormat="1" ht="75" customHeight="1" outlineLevel="1" x14ac:dyDescent="0.25">
      <c r="A13" s="103" t="s">
        <v>41</v>
      </c>
      <c r="B13" s="104">
        <v>16472139.632168001</v>
      </c>
      <c r="C13" s="105">
        <v>10</v>
      </c>
      <c r="D13" s="106">
        <v>322016.7</v>
      </c>
      <c r="E13" s="106">
        <v>241512.52499999999</v>
      </c>
      <c r="F13" s="107">
        <v>1.9549172553827932E-2</v>
      </c>
      <c r="G13" s="105">
        <v>4</v>
      </c>
      <c r="H13" s="106">
        <v>251336.7</v>
      </c>
      <c r="I13" s="106">
        <v>188502.52500000002</v>
      </c>
      <c r="J13" s="108">
        <v>1.525829100605554E-2</v>
      </c>
      <c r="K13" s="105">
        <v>6</v>
      </c>
      <c r="L13" s="106">
        <v>70680</v>
      </c>
      <c r="M13" s="109">
        <v>53010</v>
      </c>
      <c r="N13" s="105">
        <v>4</v>
      </c>
      <c r="O13" s="106">
        <v>247987.20000000001</v>
      </c>
      <c r="P13" s="106">
        <v>185990.39999999999</v>
      </c>
      <c r="Q13" s="110">
        <v>1.5054947659362506E-2</v>
      </c>
      <c r="R13" s="111">
        <v>0</v>
      </c>
      <c r="S13" s="106">
        <v>0</v>
      </c>
      <c r="T13" s="109">
        <v>0</v>
      </c>
      <c r="U13" s="112">
        <v>0</v>
      </c>
      <c r="V13" s="106">
        <v>0</v>
      </c>
      <c r="W13" s="109">
        <v>0</v>
      </c>
      <c r="X13" s="105">
        <v>4</v>
      </c>
      <c r="Y13" s="106">
        <v>247987.20000000001</v>
      </c>
      <c r="Z13" s="106">
        <v>185990.39999999999</v>
      </c>
      <c r="AA13" s="110">
        <v>1.5054947659362506E-2</v>
      </c>
      <c r="AB13" s="105">
        <v>4</v>
      </c>
      <c r="AC13" s="113">
        <v>4</v>
      </c>
      <c r="AD13" s="106">
        <v>247986.7</v>
      </c>
      <c r="AE13" s="106">
        <v>185990.02499999999</v>
      </c>
      <c r="AF13" s="110">
        <v>1.5054917305078777E-2</v>
      </c>
      <c r="AG13" s="114">
        <v>0</v>
      </c>
      <c r="AH13" s="106">
        <v>0</v>
      </c>
      <c r="AI13" s="109">
        <v>0</v>
      </c>
      <c r="AJ13" s="92">
        <v>8</v>
      </c>
      <c r="AK13" s="100">
        <v>2</v>
      </c>
      <c r="AL13" s="93">
        <v>115981.2</v>
      </c>
      <c r="AM13" s="93">
        <v>86985.9</v>
      </c>
      <c r="AN13" s="93">
        <v>0</v>
      </c>
      <c r="AO13" s="93">
        <v>0</v>
      </c>
      <c r="AP13" s="110">
        <v>7.0410525037988029E-3</v>
      </c>
      <c r="AQ13" s="115">
        <v>2</v>
      </c>
      <c r="AR13" s="116">
        <v>115981.2</v>
      </c>
      <c r="AS13" s="116">
        <v>86985.9</v>
      </c>
      <c r="AT13" s="117">
        <v>7.0410525037988029E-3</v>
      </c>
      <c r="AW13" s="75">
        <f t="shared" si="0"/>
        <v>4</v>
      </c>
      <c r="AX13" s="75">
        <f t="shared" si="1"/>
        <v>0</v>
      </c>
      <c r="AY13" s="102"/>
    </row>
    <row r="14" spans="1:51" s="88" customFormat="1" ht="54" x14ac:dyDescent="0.25">
      <c r="A14" s="90" t="s">
        <v>42</v>
      </c>
      <c r="B14" s="91">
        <v>32801212.053093337</v>
      </c>
      <c r="C14" s="92">
        <v>10</v>
      </c>
      <c r="D14" s="93">
        <v>21334266.140000001</v>
      </c>
      <c r="E14" s="93">
        <v>16000699.605</v>
      </c>
      <c r="F14" s="94">
        <v>0.65041090876360041</v>
      </c>
      <c r="G14" s="118">
        <v>10</v>
      </c>
      <c r="H14" s="119">
        <v>21334266.140000001</v>
      </c>
      <c r="I14" s="93">
        <v>16000699.605</v>
      </c>
      <c r="J14" s="95">
        <v>0.65041090876360041</v>
      </c>
      <c r="K14" s="92">
        <v>2</v>
      </c>
      <c r="L14" s="93">
        <v>4564005.91</v>
      </c>
      <c r="M14" s="96">
        <v>3423004.4325000001</v>
      </c>
      <c r="N14" s="92">
        <v>8</v>
      </c>
      <c r="O14" s="93">
        <v>16134871.16</v>
      </c>
      <c r="P14" s="93">
        <v>12101153.369999999</v>
      </c>
      <c r="Q14" s="97">
        <v>0.49189862660817107</v>
      </c>
      <c r="R14" s="98">
        <v>0</v>
      </c>
      <c r="S14" s="93">
        <v>0</v>
      </c>
      <c r="T14" s="96">
        <v>0</v>
      </c>
      <c r="U14" s="99">
        <v>0</v>
      </c>
      <c r="V14" s="93">
        <v>0</v>
      </c>
      <c r="W14" s="96">
        <v>0</v>
      </c>
      <c r="X14" s="92">
        <v>8</v>
      </c>
      <c r="Y14" s="93">
        <v>16134871.16</v>
      </c>
      <c r="Z14" s="93">
        <v>12101153.369999999</v>
      </c>
      <c r="AA14" s="97">
        <v>0.49189862660817107</v>
      </c>
      <c r="AB14" s="92">
        <v>6</v>
      </c>
      <c r="AC14" s="100">
        <v>7</v>
      </c>
      <c r="AD14" s="93">
        <v>13112089.83</v>
      </c>
      <c r="AE14" s="93">
        <v>9834067.3725000005</v>
      </c>
      <c r="AF14" s="97">
        <v>0.39974406460274253</v>
      </c>
      <c r="AG14" s="101">
        <v>0</v>
      </c>
      <c r="AH14" s="93">
        <v>0</v>
      </c>
      <c r="AI14" s="96">
        <v>0</v>
      </c>
      <c r="AJ14" s="92">
        <v>12</v>
      </c>
      <c r="AK14" s="100">
        <v>7</v>
      </c>
      <c r="AL14" s="93">
        <v>13302259.260000002</v>
      </c>
      <c r="AM14" s="93">
        <v>9976694.4199999999</v>
      </c>
      <c r="AN14" s="93">
        <v>11227758.25</v>
      </c>
      <c r="AO14" s="93">
        <v>8420818.6699999999</v>
      </c>
      <c r="AP14" s="97">
        <v>0.4055416988393124</v>
      </c>
      <c r="AQ14" s="92">
        <v>6</v>
      </c>
      <c r="AR14" s="93">
        <v>12490346.470000001</v>
      </c>
      <c r="AS14" s="93">
        <v>9367759.8300000001</v>
      </c>
      <c r="AT14" s="95">
        <v>0.38078917479581648</v>
      </c>
      <c r="AW14" s="75">
        <f t="shared" si="0"/>
        <v>8</v>
      </c>
      <c r="AX14" s="75">
        <f t="shared" si="1"/>
        <v>2</v>
      </c>
      <c r="AY14" s="102"/>
    </row>
    <row r="15" spans="1:51" s="88" customFormat="1" ht="39" x14ac:dyDescent="0.25">
      <c r="A15" s="90" t="s">
        <v>43</v>
      </c>
      <c r="B15" s="91">
        <v>64183299.742448002</v>
      </c>
      <c r="C15" s="92">
        <v>207</v>
      </c>
      <c r="D15" s="93">
        <v>71015925.830000013</v>
      </c>
      <c r="E15" s="93">
        <v>35507962.915000007</v>
      </c>
      <c r="F15" s="94">
        <v>1.1064548895891873</v>
      </c>
      <c r="G15" s="118">
        <v>207</v>
      </c>
      <c r="H15" s="119">
        <v>71015925.829999983</v>
      </c>
      <c r="I15" s="93">
        <v>35507962.914999992</v>
      </c>
      <c r="J15" s="95">
        <v>1.1064548895891868</v>
      </c>
      <c r="K15" s="92">
        <v>51</v>
      </c>
      <c r="L15" s="93">
        <v>11225762.99</v>
      </c>
      <c r="M15" s="96">
        <v>5612881.4950000001</v>
      </c>
      <c r="N15" s="92">
        <v>156</v>
      </c>
      <c r="O15" s="93">
        <v>58485169.599999994</v>
      </c>
      <c r="P15" s="93">
        <v>29242584.799999997</v>
      </c>
      <c r="Q15" s="97">
        <v>0.91122098481515879</v>
      </c>
      <c r="R15" s="98">
        <v>2</v>
      </c>
      <c r="S15" s="93">
        <v>3504407.4</v>
      </c>
      <c r="T15" s="96">
        <v>1752203.7</v>
      </c>
      <c r="U15" s="99">
        <v>0</v>
      </c>
      <c r="V15" s="93">
        <v>0</v>
      </c>
      <c r="W15" s="96">
        <v>0</v>
      </c>
      <c r="X15" s="92">
        <v>154</v>
      </c>
      <c r="Y15" s="93">
        <v>54980762.200000003</v>
      </c>
      <c r="Z15" s="93">
        <v>27490381.100000001</v>
      </c>
      <c r="AA15" s="97">
        <v>0.85662099674875636</v>
      </c>
      <c r="AB15" s="92">
        <v>46</v>
      </c>
      <c r="AC15" s="100">
        <v>46</v>
      </c>
      <c r="AD15" s="93">
        <v>44344668.969999999</v>
      </c>
      <c r="AE15" s="93">
        <v>22172334.484999999</v>
      </c>
      <c r="AF15" s="97">
        <v>0.69090665559334574</v>
      </c>
      <c r="AG15" s="101">
        <v>0</v>
      </c>
      <c r="AH15" s="93">
        <v>0</v>
      </c>
      <c r="AI15" s="96">
        <v>0</v>
      </c>
      <c r="AJ15" s="92">
        <v>154</v>
      </c>
      <c r="AK15" s="100">
        <v>154</v>
      </c>
      <c r="AL15" s="93">
        <v>53671395.950000003</v>
      </c>
      <c r="AM15" s="93">
        <v>26835697.870000001</v>
      </c>
      <c r="AN15" s="93">
        <v>0</v>
      </c>
      <c r="AO15" s="93">
        <v>0</v>
      </c>
      <c r="AP15" s="97">
        <v>0.83622057708734643</v>
      </c>
      <c r="AQ15" s="92">
        <v>154</v>
      </c>
      <c r="AR15" s="93">
        <v>53671395.950000003</v>
      </c>
      <c r="AS15" s="93">
        <v>26835697.870000001</v>
      </c>
      <c r="AT15" s="95">
        <v>0.83622057708734643</v>
      </c>
      <c r="AW15" s="75">
        <f t="shared" si="0"/>
        <v>156</v>
      </c>
      <c r="AX15" s="75">
        <f t="shared" si="1"/>
        <v>108</v>
      </c>
      <c r="AY15" s="102"/>
    </row>
    <row r="16" spans="1:51" s="88" customFormat="1" ht="36" x14ac:dyDescent="0.25">
      <c r="A16" s="90" t="s">
        <v>44</v>
      </c>
      <c r="B16" s="91">
        <v>4118045.9999999995</v>
      </c>
      <c r="C16" s="92">
        <v>1</v>
      </c>
      <c r="D16" s="93">
        <v>300000</v>
      </c>
      <c r="E16" s="93">
        <v>225000</v>
      </c>
      <c r="F16" s="94">
        <v>7.2850084724648545E-2</v>
      </c>
      <c r="G16" s="118">
        <v>1</v>
      </c>
      <c r="H16" s="119">
        <v>300000</v>
      </c>
      <c r="I16" s="93">
        <v>225000</v>
      </c>
      <c r="J16" s="95">
        <v>7.2850084724648545E-2</v>
      </c>
      <c r="K16" s="92">
        <v>0</v>
      </c>
      <c r="L16" s="93">
        <v>0</v>
      </c>
      <c r="M16" s="96">
        <v>0</v>
      </c>
      <c r="N16" s="92">
        <v>1</v>
      </c>
      <c r="O16" s="93">
        <v>300000</v>
      </c>
      <c r="P16" s="93">
        <v>225000</v>
      </c>
      <c r="Q16" s="97">
        <v>7.2850084724648545E-2</v>
      </c>
      <c r="R16" s="98">
        <v>0</v>
      </c>
      <c r="S16" s="93">
        <v>0</v>
      </c>
      <c r="T16" s="96">
        <v>0</v>
      </c>
      <c r="U16" s="99">
        <v>0</v>
      </c>
      <c r="V16" s="93">
        <v>0</v>
      </c>
      <c r="W16" s="96">
        <v>0</v>
      </c>
      <c r="X16" s="92">
        <v>1</v>
      </c>
      <c r="Y16" s="93">
        <v>300000</v>
      </c>
      <c r="Z16" s="93">
        <v>225000</v>
      </c>
      <c r="AA16" s="97">
        <v>7.2850084724648545E-2</v>
      </c>
      <c r="AB16" s="92">
        <v>0</v>
      </c>
      <c r="AC16" s="100">
        <v>0</v>
      </c>
      <c r="AD16" s="93">
        <v>0</v>
      </c>
      <c r="AE16" s="93">
        <v>0</v>
      </c>
      <c r="AF16" s="97">
        <v>0</v>
      </c>
      <c r="AG16" s="101">
        <v>0</v>
      </c>
      <c r="AH16" s="93">
        <v>0</v>
      </c>
      <c r="AI16" s="96">
        <v>0</v>
      </c>
      <c r="AJ16" s="92">
        <v>0</v>
      </c>
      <c r="AK16" s="100">
        <v>0</v>
      </c>
      <c r="AL16" s="93">
        <v>0</v>
      </c>
      <c r="AM16" s="93">
        <v>0</v>
      </c>
      <c r="AN16" s="93">
        <v>0</v>
      </c>
      <c r="AO16" s="93">
        <v>0</v>
      </c>
      <c r="AP16" s="97">
        <v>0</v>
      </c>
      <c r="AQ16" s="92">
        <v>0</v>
      </c>
      <c r="AR16" s="93">
        <v>0</v>
      </c>
      <c r="AS16" s="93">
        <v>0</v>
      </c>
      <c r="AT16" s="95">
        <v>0</v>
      </c>
      <c r="AW16" s="75">
        <f t="shared" si="0"/>
        <v>1</v>
      </c>
      <c r="AX16" s="75">
        <f t="shared" si="1"/>
        <v>1</v>
      </c>
      <c r="AY16" s="102"/>
    </row>
    <row r="17" spans="1:51" s="88" customFormat="1" ht="36" x14ac:dyDescent="0.25">
      <c r="A17" s="90" t="s">
        <v>45</v>
      </c>
      <c r="B17" s="91">
        <v>90701842.04795599</v>
      </c>
      <c r="C17" s="92">
        <v>258</v>
      </c>
      <c r="D17" s="93">
        <v>62063608.159999996</v>
      </c>
      <c r="E17" s="93">
        <v>46547706.120000005</v>
      </c>
      <c r="F17" s="94">
        <v>0.68425962206132096</v>
      </c>
      <c r="G17" s="118">
        <v>211</v>
      </c>
      <c r="H17" s="119">
        <v>47806430.629999995</v>
      </c>
      <c r="I17" s="93">
        <v>35854822.972499996</v>
      </c>
      <c r="J17" s="95">
        <v>0.52707232345649302</v>
      </c>
      <c r="K17" s="92">
        <v>73</v>
      </c>
      <c r="L17" s="93">
        <v>18640373.670000002</v>
      </c>
      <c r="M17" s="96">
        <v>13980280.252499998</v>
      </c>
      <c r="N17" s="92">
        <v>110</v>
      </c>
      <c r="O17" s="93">
        <v>22849418.169999998</v>
      </c>
      <c r="P17" s="93">
        <v>17137063.627499998</v>
      </c>
      <c r="Q17" s="97">
        <v>0.25191790656157814</v>
      </c>
      <c r="R17" s="98">
        <v>5</v>
      </c>
      <c r="S17" s="93">
        <v>887443.55999999994</v>
      </c>
      <c r="T17" s="96">
        <v>665582.66999999993</v>
      </c>
      <c r="U17" s="99">
        <v>3</v>
      </c>
      <c r="V17" s="93">
        <v>40902.22</v>
      </c>
      <c r="W17" s="96">
        <v>30676.665000000001</v>
      </c>
      <c r="X17" s="92">
        <v>105</v>
      </c>
      <c r="Y17" s="93">
        <v>21921072.390000001</v>
      </c>
      <c r="Z17" s="93">
        <v>16440804.292499999</v>
      </c>
      <c r="AA17" s="97">
        <v>0.24168276955621104</v>
      </c>
      <c r="AB17" s="92">
        <v>64</v>
      </c>
      <c r="AC17" s="100">
        <v>64</v>
      </c>
      <c r="AD17" s="93">
        <v>12421909.24</v>
      </c>
      <c r="AE17" s="93">
        <v>9316431.9299999997</v>
      </c>
      <c r="AF17" s="97">
        <v>0.13695321902538951</v>
      </c>
      <c r="AG17" s="101">
        <v>1</v>
      </c>
      <c r="AH17" s="93">
        <v>117000</v>
      </c>
      <c r="AI17" s="96">
        <v>0</v>
      </c>
      <c r="AJ17" s="92">
        <v>150</v>
      </c>
      <c r="AK17" s="100">
        <v>84</v>
      </c>
      <c r="AL17" s="93">
        <v>14115074.810000001</v>
      </c>
      <c r="AM17" s="93">
        <v>10586305.870000001</v>
      </c>
      <c r="AN17" s="93">
        <v>13258437.17</v>
      </c>
      <c r="AO17" s="93">
        <v>9943827.6899999995</v>
      </c>
      <c r="AP17" s="97">
        <v>0.15562059701650888</v>
      </c>
      <c r="AQ17" s="92">
        <v>46</v>
      </c>
      <c r="AR17" s="93">
        <v>7822059.21</v>
      </c>
      <c r="AS17" s="93">
        <v>5866544.2400000002</v>
      </c>
      <c r="AT17" s="95">
        <v>8.6239254169328899E-2</v>
      </c>
      <c r="AW17" s="75">
        <f t="shared" si="0"/>
        <v>182</v>
      </c>
      <c r="AX17" s="75">
        <f t="shared" si="1"/>
        <v>41</v>
      </c>
      <c r="AY17" s="102"/>
    </row>
    <row r="18" spans="1:51" s="88" customFormat="1" ht="28.5" customHeight="1" x14ac:dyDescent="0.25">
      <c r="A18" s="90" t="s">
        <v>46</v>
      </c>
      <c r="B18" s="91">
        <v>36725683.106331401</v>
      </c>
      <c r="C18" s="92">
        <v>322</v>
      </c>
      <c r="D18" s="93">
        <v>39241636.230000004</v>
      </c>
      <c r="E18" s="93">
        <v>29431227.172499999</v>
      </c>
      <c r="F18" s="94">
        <v>1.0685066392470957</v>
      </c>
      <c r="G18" s="118">
        <v>269</v>
      </c>
      <c r="H18" s="119">
        <v>32659185.249999993</v>
      </c>
      <c r="I18" s="93">
        <v>24494388.937499993</v>
      </c>
      <c r="J18" s="95">
        <v>0.88927373128614851</v>
      </c>
      <c r="K18" s="92">
        <v>64</v>
      </c>
      <c r="L18" s="93">
        <v>6934844.5</v>
      </c>
      <c r="M18" s="96">
        <v>5201133.375</v>
      </c>
      <c r="N18" s="92">
        <v>206</v>
      </c>
      <c r="O18" s="93">
        <v>18921762.420000002</v>
      </c>
      <c r="P18" s="93">
        <v>14191321.815000001</v>
      </c>
      <c r="Q18" s="97">
        <v>0.51521880111027651</v>
      </c>
      <c r="R18" s="98">
        <v>4</v>
      </c>
      <c r="S18" s="93">
        <v>125720.1</v>
      </c>
      <c r="T18" s="96">
        <v>94290.075000000012</v>
      </c>
      <c r="U18" s="99">
        <v>19</v>
      </c>
      <c r="V18" s="93">
        <v>78918.320000000007</v>
      </c>
      <c r="W18" s="96">
        <v>59188.740000000005</v>
      </c>
      <c r="X18" s="92">
        <v>202</v>
      </c>
      <c r="Y18" s="93">
        <v>18717124</v>
      </c>
      <c r="Z18" s="93">
        <v>14037843.000000002</v>
      </c>
      <c r="AA18" s="97">
        <v>0.50964672177256853</v>
      </c>
      <c r="AB18" s="92">
        <v>140</v>
      </c>
      <c r="AC18" s="100">
        <v>140</v>
      </c>
      <c r="AD18" s="93">
        <v>9737984.0199999996</v>
      </c>
      <c r="AE18" s="93">
        <v>7303488.0149999997</v>
      </c>
      <c r="AF18" s="97">
        <v>0.265154605614979</v>
      </c>
      <c r="AG18" s="101">
        <v>0</v>
      </c>
      <c r="AH18" s="93">
        <v>0</v>
      </c>
      <c r="AI18" s="96">
        <v>0</v>
      </c>
      <c r="AJ18" s="92">
        <v>200</v>
      </c>
      <c r="AK18" s="100">
        <v>161</v>
      </c>
      <c r="AL18" s="93">
        <v>11874682.07</v>
      </c>
      <c r="AM18" s="93">
        <v>8906011.379999999</v>
      </c>
      <c r="AN18" s="93">
        <v>10820187.039999999</v>
      </c>
      <c r="AO18" s="93">
        <v>8115140.1600000001</v>
      </c>
      <c r="AP18" s="97">
        <v>0.32333454589855781</v>
      </c>
      <c r="AQ18" s="92">
        <v>72</v>
      </c>
      <c r="AR18" s="93">
        <v>4668941.1399999997</v>
      </c>
      <c r="AS18" s="93">
        <v>3501705.76</v>
      </c>
      <c r="AT18" s="95">
        <v>0.12713013741588072</v>
      </c>
      <c r="AW18" s="75">
        <f t="shared" si="0"/>
        <v>239</v>
      </c>
      <c r="AX18" s="75">
        <f t="shared" si="1"/>
        <v>62</v>
      </c>
      <c r="AY18" s="102"/>
    </row>
    <row r="19" spans="1:51" s="88" customFormat="1" ht="36" x14ac:dyDescent="0.25">
      <c r="A19" s="90" t="s">
        <v>47</v>
      </c>
      <c r="B19" s="91">
        <v>152641297.29024598</v>
      </c>
      <c r="C19" s="92">
        <v>2745</v>
      </c>
      <c r="D19" s="93">
        <v>157732450</v>
      </c>
      <c r="E19" s="93">
        <v>78866225</v>
      </c>
      <c r="F19" s="94">
        <v>1.0333537044046033</v>
      </c>
      <c r="G19" s="118">
        <v>2745</v>
      </c>
      <c r="H19" s="119">
        <v>157732450</v>
      </c>
      <c r="I19" s="93">
        <v>78866225</v>
      </c>
      <c r="J19" s="95">
        <v>1.0333537044046033</v>
      </c>
      <c r="K19" s="92">
        <v>94</v>
      </c>
      <c r="L19" s="93">
        <v>5571750</v>
      </c>
      <c r="M19" s="96">
        <v>2785875</v>
      </c>
      <c r="N19" s="92">
        <v>2310</v>
      </c>
      <c r="O19" s="93">
        <v>139230500</v>
      </c>
      <c r="P19" s="93">
        <v>69615250</v>
      </c>
      <c r="Q19" s="97">
        <v>0.91214174978645868</v>
      </c>
      <c r="R19" s="98">
        <v>1</v>
      </c>
      <c r="S19" s="93">
        <v>117000</v>
      </c>
      <c r="T19" s="96">
        <v>58500</v>
      </c>
      <c r="U19" s="99">
        <v>0</v>
      </c>
      <c r="V19" s="93">
        <v>0</v>
      </c>
      <c r="W19" s="96">
        <v>0</v>
      </c>
      <c r="X19" s="92">
        <v>2309</v>
      </c>
      <c r="Y19" s="93">
        <v>139113500</v>
      </c>
      <c r="Z19" s="93">
        <v>69556750</v>
      </c>
      <c r="AA19" s="97">
        <v>0.91137524686701921</v>
      </c>
      <c r="AB19" s="92">
        <v>2252</v>
      </c>
      <c r="AC19" s="100">
        <v>2253</v>
      </c>
      <c r="AD19" s="93">
        <v>137192400</v>
      </c>
      <c r="AE19" s="93">
        <v>68596200</v>
      </c>
      <c r="AF19" s="97">
        <v>0.89878953098210346</v>
      </c>
      <c r="AG19" s="101">
        <v>3</v>
      </c>
      <c r="AH19" s="93">
        <v>160500</v>
      </c>
      <c r="AI19" s="96">
        <v>0</v>
      </c>
      <c r="AJ19" s="92">
        <v>2166</v>
      </c>
      <c r="AK19" s="100">
        <v>2164</v>
      </c>
      <c r="AL19" s="93">
        <v>133759500</v>
      </c>
      <c r="AM19" s="93">
        <v>66879750</v>
      </c>
      <c r="AN19" s="93">
        <v>0</v>
      </c>
      <c r="AO19" s="93">
        <v>0</v>
      </c>
      <c r="AP19" s="97">
        <v>0.87629954916890929</v>
      </c>
      <c r="AQ19" s="92">
        <v>2164</v>
      </c>
      <c r="AR19" s="93">
        <v>133759500</v>
      </c>
      <c r="AS19" s="93">
        <v>66879750</v>
      </c>
      <c r="AT19" s="95">
        <v>0.87629954916890929</v>
      </c>
      <c r="AW19" s="75">
        <f t="shared" si="0"/>
        <v>2651</v>
      </c>
      <c r="AX19" s="75">
        <f t="shared" si="1"/>
        <v>57</v>
      </c>
      <c r="AY19" s="102"/>
    </row>
    <row r="20" spans="1:51" s="88" customFormat="1" ht="54" x14ac:dyDescent="0.25">
      <c r="A20" s="90" t="s">
        <v>48</v>
      </c>
      <c r="B20" s="91">
        <v>105876387.41154131</v>
      </c>
      <c r="C20" s="92">
        <v>365</v>
      </c>
      <c r="D20" s="93">
        <v>93155020.540000007</v>
      </c>
      <c r="E20" s="93">
        <v>69866265.405000001</v>
      </c>
      <c r="F20" s="94">
        <v>0.87984698776986625</v>
      </c>
      <c r="G20" s="118">
        <v>365</v>
      </c>
      <c r="H20" s="119">
        <v>93155020.540000007</v>
      </c>
      <c r="I20" s="93">
        <v>69866265.405000001</v>
      </c>
      <c r="J20" s="95">
        <v>0.87984698776986625</v>
      </c>
      <c r="K20" s="92">
        <v>47</v>
      </c>
      <c r="L20" s="93">
        <v>11562485.58</v>
      </c>
      <c r="M20" s="96">
        <v>8671864.1850000005</v>
      </c>
      <c r="N20" s="92">
        <v>180</v>
      </c>
      <c r="O20" s="93">
        <v>38707658.07</v>
      </c>
      <c r="P20" s="93">
        <v>29030743.552500002</v>
      </c>
      <c r="Q20" s="97">
        <v>0.3655929241289978</v>
      </c>
      <c r="R20" s="98">
        <v>5</v>
      </c>
      <c r="S20" s="93">
        <v>676713</v>
      </c>
      <c r="T20" s="96">
        <v>507534.75</v>
      </c>
      <c r="U20" s="99">
        <v>21</v>
      </c>
      <c r="V20" s="93">
        <v>563784.66999999993</v>
      </c>
      <c r="W20" s="96">
        <v>422838.50249999994</v>
      </c>
      <c r="X20" s="92">
        <v>175</v>
      </c>
      <c r="Y20" s="93">
        <v>37467160.399999999</v>
      </c>
      <c r="Z20" s="93">
        <v>28100370.299999997</v>
      </c>
      <c r="AA20" s="97">
        <v>0.35387645268217566</v>
      </c>
      <c r="AB20" s="92">
        <v>129</v>
      </c>
      <c r="AC20" s="100">
        <v>131</v>
      </c>
      <c r="AD20" s="93">
        <v>24940298.59</v>
      </c>
      <c r="AE20" s="93">
        <v>18705223.942499999</v>
      </c>
      <c r="AF20" s="97">
        <v>0.23556053620395176</v>
      </c>
      <c r="AG20" s="101">
        <v>1</v>
      </c>
      <c r="AH20" s="93">
        <v>71920</v>
      </c>
      <c r="AI20" s="96">
        <v>0</v>
      </c>
      <c r="AJ20" s="92">
        <v>228</v>
      </c>
      <c r="AK20" s="100">
        <v>150</v>
      </c>
      <c r="AL20" s="93">
        <v>28588886.060000002</v>
      </c>
      <c r="AM20" s="93">
        <v>21441664.359999999</v>
      </c>
      <c r="AN20" s="93">
        <v>27384129.049999997</v>
      </c>
      <c r="AO20" s="93">
        <v>20538096.649999999</v>
      </c>
      <c r="AP20" s="97">
        <v>0.27002135942620575</v>
      </c>
      <c r="AQ20" s="92">
        <v>60</v>
      </c>
      <c r="AR20" s="93">
        <v>10271531.859999999</v>
      </c>
      <c r="AS20" s="93">
        <v>7703648.8300000001</v>
      </c>
      <c r="AT20" s="95">
        <v>9.701437790916094E-2</v>
      </c>
      <c r="AW20" s="75">
        <f t="shared" si="0"/>
        <v>297</v>
      </c>
      <c r="AX20" s="75">
        <f t="shared" si="1"/>
        <v>46</v>
      </c>
      <c r="AY20" s="102"/>
    </row>
    <row r="21" spans="1:51" s="88" customFormat="1" ht="36" collapsed="1" x14ac:dyDescent="0.25">
      <c r="A21" s="90" t="s">
        <v>49</v>
      </c>
      <c r="B21" s="91">
        <v>305566000.61605597</v>
      </c>
      <c r="C21" s="92">
        <v>34</v>
      </c>
      <c r="D21" s="93">
        <v>452954542.29000002</v>
      </c>
      <c r="E21" s="93">
        <v>339715906.71750003</v>
      </c>
      <c r="F21" s="94">
        <v>1.4823460115876501</v>
      </c>
      <c r="G21" s="118">
        <v>3</v>
      </c>
      <c r="H21" s="119">
        <v>189080322.06</v>
      </c>
      <c r="I21" s="93">
        <v>141810241.54500002</v>
      </c>
      <c r="J21" s="95">
        <v>0.61878717422354734</v>
      </c>
      <c r="K21" s="92">
        <v>12</v>
      </c>
      <c r="L21" s="93">
        <v>83292026.699999988</v>
      </c>
      <c r="M21" s="96">
        <v>62469020.024999999</v>
      </c>
      <c r="N21" s="92">
        <v>2</v>
      </c>
      <c r="O21" s="93">
        <v>188983215.81</v>
      </c>
      <c r="P21" s="93">
        <v>141737411.85750002</v>
      </c>
      <c r="Q21" s="97">
        <v>0.61846938281414898</v>
      </c>
      <c r="R21" s="98">
        <v>0</v>
      </c>
      <c r="S21" s="93">
        <v>0</v>
      </c>
      <c r="T21" s="96">
        <v>0</v>
      </c>
      <c r="U21" s="99">
        <v>0</v>
      </c>
      <c r="V21" s="93">
        <v>0</v>
      </c>
      <c r="W21" s="96">
        <v>0</v>
      </c>
      <c r="X21" s="92">
        <v>2</v>
      </c>
      <c r="Y21" s="93">
        <v>188983215.81</v>
      </c>
      <c r="Z21" s="93">
        <v>141737411.85750002</v>
      </c>
      <c r="AA21" s="97">
        <v>0.61846938281414898</v>
      </c>
      <c r="AB21" s="92">
        <v>1</v>
      </c>
      <c r="AC21" s="100">
        <v>1</v>
      </c>
      <c r="AD21" s="93">
        <v>85274.81</v>
      </c>
      <c r="AE21" s="93">
        <v>63956.107499999998</v>
      </c>
      <c r="AF21" s="97">
        <v>2.7907165662435036E-4</v>
      </c>
      <c r="AG21" s="101">
        <v>0</v>
      </c>
      <c r="AH21" s="93">
        <v>0</v>
      </c>
      <c r="AI21" s="96">
        <v>0</v>
      </c>
      <c r="AJ21" s="92">
        <v>1</v>
      </c>
      <c r="AK21" s="100">
        <v>1</v>
      </c>
      <c r="AL21" s="93">
        <v>85274.81</v>
      </c>
      <c r="AM21" s="93">
        <v>63956.1</v>
      </c>
      <c r="AN21" s="93">
        <v>0</v>
      </c>
      <c r="AO21" s="93">
        <v>0</v>
      </c>
      <c r="AP21" s="97">
        <v>2.7907165662435036E-4</v>
      </c>
      <c r="AQ21" s="92">
        <v>1</v>
      </c>
      <c r="AR21" s="93">
        <v>85274.81</v>
      </c>
      <c r="AS21" s="93">
        <v>63956.1</v>
      </c>
      <c r="AT21" s="95">
        <v>2.7907165662435036E-4</v>
      </c>
      <c r="AW21" s="75">
        <f t="shared" si="0"/>
        <v>22</v>
      </c>
      <c r="AX21" s="75">
        <f t="shared" si="1"/>
        <v>1</v>
      </c>
      <c r="AY21" s="102"/>
    </row>
    <row r="22" spans="1:51" s="88" customFormat="1" ht="36" x14ac:dyDescent="0.25">
      <c r="A22" s="90" t="s">
        <v>50</v>
      </c>
      <c r="B22" s="91">
        <v>31571687.460299995</v>
      </c>
      <c r="C22" s="92">
        <v>18</v>
      </c>
      <c r="D22" s="93">
        <v>79805440.74000001</v>
      </c>
      <c r="E22" s="93">
        <v>59854080.555</v>
      </c>
      <c r="F22" s="94">
        <v>2.5277534132552097</v>
      </c>
      <c r="G22" s="118">
        <v>8</v>
      </c>
      <c r="H22" s="119">
        <v>31413390.210000001</v>
      </c>
      <c r="I22" s="93">
        <v>23560042.657499999</v>
      </c>
      <c r="J22" s="95"/>
      <c r="K22" s="92">
        <v>2</v>
      </c>
      <c r="L22" s="93">
        <v>3759580.31</v>
      </c>
      <c r="M22" s="96">
        <v>2819685.2324999999</v>
      </c>
      <c r="N22" s="92">
        <v>2</v>
      </c>
      <c r="O22" s="93">
        <v>7645826.5999999996</v>
      </c>
      <c r="P22" s="93">
        <v>5734369.9499999993</v>
      </c>
      <c r="Q22" s="97">
        <v>0.24217351732036146</v>
      </c>
      <c r="R22" s="98">
        <v>0</v>
      </c>
      <c r="S22" s="93">
        <v>0</v>
      </c>
      <c r="T22" s="96">
        <v>0</v>
      </c>
      <c r="U22" s="99">
        <v>0</v>
      </c>
      <c r="V22" s="93">
        <v>0</v>
      </c>
      <c r="W22" s="96">
        <v>0</v>
      </c>
      <c r="X22" s="92">
        <v>2</v>
      </c>
      <c r="Y22" s="93">
        <v>7645826.5999999996</v>
      </c>
      <c r="Z22" s="93">
        <v>5734369.9499999993</v>
      </c>
      <c r="AA22" s="97">
        <v>0.24217351732036146</v>
      </c>
      <c r="AB22" s="92">
        <v>1</v>
      </c>
      <c r="AC22" s="100">
        <v>1</v>
      </c>
      <c r="AD22" s="93">
        <v>1094305.18</v>
      </c>
      <c r="AE22" s="93">
        <v>820728.88500000001</v>
      </c>
      <c r="AF22" s="97">
        <v>3.4660965821863038E-2</v>
      </c>
      <c r="AG22" s="101">
        <v>0</v>
      </c>
      <c r="AH22" s="93">
        <v>0</v>
      </c>
      <c r="AI22" s="96">
        <v>0</v>
      </c>
      <c r="AJ22" s="92">
        <v>2</v>
      </c>
      <c r="AK22" s="100">
        <v>2</v>
      </c>
      <c r="AL22" s="93">
        <v>2192344</v>
      </c>
      <c r="AM22" s="93">
        <v>1644258</v>
      </c>
      <c r="AN22" s="93">
        <v>2192344</v>
      </c>
      <c r="AO22" s="93">
        <v>1644258</v>
      </c>
      <c r="AP22" s="97">
        <v>6.9440190764487195E-2</v>
      </c>
      <c r="AQ22" s="92">
        <v>0</v>
      </c>
      <c r="AR22" s="93">
        <v>0</v>
      </c>
      <c r="AS22" s="93">
        <v>0</v>
      </c>
      <c r="AT22" s="95">
        <v>0</v>
      </c>
      <c r="AW22" s="75">
        <f t="shared" si="0"/>
        <v>16</v>
      </c>
      <c r="AX22" s="75">
        <f t="shared" si="1"/>
        <v>1</v>
      </c>
      <c r="AY22" s="102"/>
    </row>
    <row r="23" spans="1:51" s="88" customFormat="1" ht="36" x14ac:dyDescent="0.25">
      <c r="A23" s="90" t="s">
        <v>51</v>
      </c>
      <c r="B23" s="91">
        <v>8236091.9999999991</v>
      </c>
      <c r="C23" s="92">
        <v>0</v>
      </c>
      <c r="D23" s="93">
        <v>0</v>
      </c>
      <c r="E23" s="93">
        <v>0</v>
      </c>
      <c r="F23" s="94">
        <v>0</v>
      </c>
      <c r="G23" s="118">
        <v>0</v>
      </c>
      <c r="H23" s="119">
        <v>0</v>
      </c>
      <c r="I23" s="93">
        <v>0</v>
      </c>
      <c r="J23" s="95">
        <v>0</v>
      </c>
      <c r="K23" s="92">
        <v>0</v>
      </c>
      <c r="L23" s="93">
        <v>0</v>
      </c>
      <c r="M23" s="96">
        <v>0</v>
      </c>
      <c r="N23" s="92">
        <v>0</v>
      </c>
      <c r="O23" s="93">
        <v>0</v>
      </c>
      <c r="P23" s="93">
        <v>0</v>
      </c>
      <c r="Q23" s="97">
        <v>0</v>
      </c>
      <c r="R23" s="98">
        <v>0</v>
      </c>
      <c r="S23" s="93">
        <v>0</v>
      </c>
      <c r="T23" s="96">
        <v>0</v>
      </c>
      <c r="U23" s="99">
        <v>0</v>
      </c>
      <c r="V23" s="93">
        <v>0</v>
      </c>
      <c r="W23" s="96">
        <v>0</v>
      </c>
      <c r="X23" s="92">
        <v>0</v>
      </c>
      <c r="Y23" s="93">
        <v>0</v>
      </c>
      <c r="Z23" s="93">
        <v>0</v>
      </c>
      <c r="AA23" s="97">
        <v>0</v>
      </c>
      <c r="AB23" s="92">
        <v>0</v>
      </c>
      <c r="AC23" s="100">
        <v>0</v>
      </c>
      <c r="AD23" s="93">
        <v>0</v>
      </c>
      <c r="AE23" s="93">
        <v>0</v>
      </c>
      <c r="AF23" s="97">
        <v>0</v>
      </c>
      <c r="AG23" s="101">
        <v>0</v>
      </c>
      <c r="AH23" s="93">
        <v>0</v>
      </c>
      <c r="AI23" s="96">
        <v>0</v>
      </c>
      <c r="AJ23" s="92">
        <v>0</v>
      </c>
      <c r="AK23" s="100">
        <v>0</v>
      </c>
      <c r="AL23" s="93">
        <v>0</v>
      </c>
      <c r="AM23" s="93">
        <v>0</v>
      </c>
      <c r="AN23" s="93">
        <v>0</v>
      </c>
      <c r="AO23" s="93">
        <v>0</v>
      </c>
      <c r="AP23" s="97">
        <v>0</v>
      </c>
      <c r="AQ23" s="92">
        <v>0</v>
      </c>
      <c r="AR23" s="93">
        <v>0</v>
      </c>
      <c r="AS23" s="93">
        <v>0</v>
      </c>
      <c r="AT23" s="95">
        <v>0</v>
      </c>
      <c r="AW23" s="75">
        <f t="shared" si="0"/>
        <v>0</v>
      </c>
      <c r="AX23" s="75">
        <f t="shared" si="1"/>
        <v>0</v>
      </c>
      <c r="AY23" s="102"/>
    </row>
    <row r="24" spans="1:51" s="88" customFormat="1" ht="36" x14ac:dyDescent="0.25">
      <c r="A24" s="90" t="s">
        <v>52</v>
      </c>
      <c r="B24" s="91">
        <v>10295114.999999998</v>
      </c>
      <c r="C24" s="92">
        <v>0</v>
      </c>
      <c r="D24" s="93">
        <v>0</v>
      </c>
      <c r="E24" s="93">
        <v>0</v>
      </c>
      <c r="F24" s="94">
        <v>0</v>
      </c>
      <c r="G24" s="118">
        <v>0</v>
      </c>
      <c r="H24" s="119">
        <v>0</v>
      </c>
      <c r="I24" s="93">
        <v>0</v>
      </c>
      <c r="J24" s="95">
        <v>0</v>
      </c>
      <c r="K24" s="92">
        <v>0</v>
      </c>
      <c r="L24" s="93">
        <v>0</v>
      </c>
      <c r="M24" s="96">
        <v>0</v>
      </c>
      <c r="N24" s="92">
        <v>0</v>
      </c>
      <c r="O24" s="93">
        <v>0</v>
      </c>
      <c r="P24" s="93">
        <v>0</v>
      </c>
      <c r="Q24" s="97">
        <v>0</v>
      </c>
      <c r="R24" s="98">
        <v>0</v>
      </c>
      <c r="S24" s="93">
        <v>0</v>
      </c>
      <c r="T24" s="96">
        <v>0</v>
      </c>
      <c r="U24" s="99">
        <v>0</v>
      </c>
      <c r="V24" s="93">
        <v>0</v>
      </c>
      <c r="W24" s="96">
        <v>0</v>
      </c>
      <c r="X24" s="92">
        <v>0</v>
      </c>
      <c r="Y24" s="93">
        <v>0</v>
      </c>
      <c r="Z24" s="93">
        <v>0</v>
      </c>
      <c r="AA24" s="97">
        <v>0</v>
      </c>
      <c r="AB24" s="92">
        <v>0</v>
      </c>
      <c r="AC24" s="100">
        <v>0</v>
      </c>
      <c r="AD24" s="93">
        <v>0</v>
      </c>
      <c r="AE24" s="93">
        <v>0</v>
      </c>
      <c r="AF24" s="97">
        <v>0</v>
      </c>
      <c r="AG24" s="101">
        <v>0</v>
      </c>
      <c r="AH24" s="93">
        <v>0</v>
      </c>
      <c r="AI24" s="96">
        <v>0</v>
      </c>
      <c r="AJ24" s="92">
        <v>0</v>
      </c>
      <c r="AK24" s="100">
        <v>0</v>
      </c>
      <c r="AL24" s="93">
        <v>0</v>
      </c>
      <c r="AM24" s="93">
        <v>0</v>
      </c>
      <c r="AN24" s="93">
        <v>0</v>
      </c>
      <c r="AO24" s="93">
        <v>0</v>
      </c>
      <c r="AP24" s="97">
        <v>0</v>
      </c>
      <c r="AQ24" s="92">
        <v>0</v>
      </c>
      <c r="AR24" s="93">
        <v>0</v>
      </c>
      <c r="AS24" s="93">
        <v>0</v>
      </c>
      <c r="AT24" s="95">
        <v>0</v>
      </c>
      <c r="AW24" s="75">
        <f t="shared" si="0"/>
        <v>0</v>
      </c>
      <c r="AX24" s="75">
        <f t="shared" si="1"/>
        <v>0</v>
      </c>
      <c r="AY24" s="102"/>
    </row>
    <row r="25" spans="1:51" s="88" customFormat="1" ht="39" x14ac:dyDescent="0.25">
      <c r="A25" s="90" t="s">
        <v>53</v>
      </c>
      <c r="B25" s="91">
        <v>6588873.5999999996</v>
      </c>
      <c r="C25" s="92">
        <v>12</v>
      </c>
      <c r="D25" s="93">
        <v>4958193.76</v>
      </c>
      <c r="E25" s="93">
        <v>3718645.32</v>
      </c>
      <c r="F25" s="94">
        <v>0.75251007395254932</v>
      </c>
      <c r="G25" s="118">
        <v>10</v>
      </c>
      <c r="H25" s="119">
        <v>4047313.95</v>
      </c>
      <c r="I25" s="93">
        <v>3035485.4625000004</v>
      </c>
      <c r="J25" s="95">
        <v>0.61426492534323329</v>
      </c>
      <c r="K25" s="92">
        <v>2</v>
      </c>
      <c r="L25" s="93">
        <v>536976</v>
      </c>
      <c r="M25" s="96">
        <v>402732</v>
      </c>
      <c r="N25" s="92">
        <v>2</v>
      </c>
      <c r="O25" s="93">
        <v>1052082.95</v>
      </c>
      <c r="P25" s="93">
        <v>789062.21249999991</v>
      </c>
      <c r="Q25" s="97">
        <v>0.1596756917601212</v>
      </c>
      <c r="R25" s="98">
        <v>0</v>
      </c>
      <c r="S25" s="93">
        <v>0</v>
      </c>
      <c r="T25" s="96">
        <v>0</v>
      </c>
      <c r="U25" s="99">
        <v>0</v>
      </c>
      <c r="V25" s="93">
        <v>0</v>
      </c>
      <c r="W25" s="96">
        <v>0</v>
      </c>
      <c r="X25" s="92">
        <v>2</v>
      </c>
      <c r="Y25" s="93">
        <v>1052082.95</v>
      </c>
      <c r="Z25" s="93">
        <v>789062.21249999991</v>
      </c>
      <c r="AA25" s="97">
        <v>0.1596756917601212</v>
      </c>
      <c r="AB25" s="120">
        <v>2</v>
      </c>
      <c r="AC25" s="100">
        <v>2</v>
      </c>
      <c r="AD25" s="100">
        <v>1052082.95</v>
      </c>
      <c r="AE25" s="121">
        <v>789062.21249999991</v>
      </c>
      <c r="AF25" s="97">
        <v>0.1596756917601212</v>
      </c>
      <c r="AG25" s="101">
        <v>0</v>
      </c>
      <c r="AH25" s="101">
        <v>0</v>
      </c>
      <c r="AI25" s="101">
        <v>0</v>
      </c>
      <c r="AJ25" s="120">
        <v>1</v>
      </c>
      <c r="AK25" s="100">
        <v>1</v>
      </c>
      <c r="AL25" s="93">
        <v>1012082.95</v>
      </c>
      <c r="AM25" s="93">
        <v>759062.21</v>
      </c>
      <c r="AN25" s="93">
        <v>1012082.95</v>
      </c>
      <c r="AO25" s="93">
        <v>759062.21</v>
      </c>
      <c r="AP25" s="97">
        <v>0.15360485136640048</v>
      </c>
      <c r="AQ25" s="92">
        <v>0</v>
      </c>
      <c r="AR25" s="93">
        <v>0</v>
      </c>
      <c r="AS25" s="93">
        <v>0</v>
      </c>
      <c r="AT25" s="95">
        <v>0</v>
      </c>
      <c r="AW25" s="75">
        <f t="shared" si="0"/>
        <v>10</v>
      </c>
      <c r="AX25" s="75">
        <f t="shared" si="1"/>
        <v>0</v>
      </c>
      <c r="AY25" s="102"/>
    </row>
    <row r="26" spans="1:51" s="123" customFormat="1" ht="72" x14ac:dyDescent="0.25">
      <c r="A26" s="122" t="s">
        <v>54</v>
      </c>
      <c r="B26" s="61">
        <v>883409319.3944459</v>
      </c>
      <c r="C26" s="62">
        <v>1936</v>
      </c>
      <c r="D26" s="63">
        <v>1065162137.1700002</v>
      </c>
      <c r="E26" s="63">
        <v>798871602.87750006</v>
      </c>
      <c r="F26" s="64">
        <v>1.2057402087405429</v>
      </c>
      <c r="G26" s="62">
        <v>1635</v>
      </c>
      <c r="H26" s="63">
        <v>758831103.06000006</v>
      </c>
      <c r="I26" s="63">
        <v>569123327.29499996</v>
      </c>
      <c r="J26" s="65">
        <v>0.85898018777995122</v>
      </c>
      <c r="K26" s="62">
        <v>325</v>
      </c>
      <c r="L26" s="63">
        <v>263280640.25000003</v>
      </c>
      <c r="M26" s="70">
        <v>197460480.1875</v>
      </c>
      <c r="N26" s="62">
        <v>1274</v>
      </c>
      <c r="O26" s="63">
        <v>484449787.30000007</v>
      </c>
      <c r="P26" s="63">
        <v>363337340.47500002</v>
      </c>
      <c r="Q26" s="68">
        <v>0.54838654818819188</v>
      </c>
      <c r="R26" s="69">
        <v>12</v>
      </c>
      <c r="S26" s="63">
        <v>5095790.959999999</v>
      </c>
      <c r="T26" s="70">
        <v>3821843.2199999997</v>
      </c>
      <c r="U26" s="71">
        <v>33</v>
      </c>
      <c r="V26" s="63">
        <v>842479.3899999999</v>
      </c>
      <c r="W26" s="70">
        <v>631859.5425000001</v>
      </c>
      <c r="X26" s="62">
        <v>1262</v>
      </c>
      <c r="Y26" s="63">
        <v>478511516.95000005</v>
      </c>
      <c r="Z26" s="63">
        <v>358883637.71249998</v>
      </c>
      <c r="AA26" s="68">
        <v>0.5416645562195419</v>
      </c>
      <c r="AB26" s="62">
        <v>180</v>
      </c>
      <c r="AC26" s="72">
        <v>201</v>
      </c>
      <c r="AD26" s="63">
        <v>74878175.159999996</v>
      </c>
      <c r="AE26" s="63">
        <v>56158631.370000005</v>
      </c>
      <c r="AF26" s="68">
        <v>8.4760454204090854E-2</v>
      </c>
      <c r="AG26" s="73">
        <v>6</v>
      </c>
      <c r="AH26" s="63">
        <v>2392930.56</v>
      </c>
      <c r="AI26" s="70">
        <v>0</v>
      </c>
      <c r="AJ26" s="62">
        <v>1304</v>
      </c>
      <c r="AK26" s="72">
        <v>1168</v>
      </c>
      <c r="AL26" s="63">
        <v>334687136.02999997</v>
      </c>
      <c r="AM26" s="63">
        <v>251015348.04000002</v>
      </c>
      <c r="AN26" s="63">
        <v>85881992.060000002</v>
      </c>
      <c r="AO26" s="63">
        <v>64411493.730000004</v>
      </c>
      <c r="AP26" s="68">
        <v>0.37885850724262143</v>
      </c>
      <c r="AQ26" s="62">
        <v>1036</v>
      </c>
      <c r="AR26" s="63">
        <v>258814009.91000003</v>
      </c>
      <c r="AS26" s="63">
        <v>194110553.20000002</v>
      </c>
      <c r="AT26" s="65">
        <v>0.29297179034449206</v>
      </c>
      <c r="AW26" s="75">
        <f t="shared" si="0"/>
        <v>1578</v>
      </c>
      <c r="AX26" s="75">
        <f>X26-AB26</f>
        <v>1082</v>
      </c>
      <c r="AY26" s="74"/>
    </row>
    <row r="27" spans="1:51" s="88" customFormat="1" ht="18" x14ac:dyDescent="0.25">
      <c r="A27" s="90" t="s">
        <v>55</v>
      </c>
      <c r="B27" s="91">
        <v>87898377.599999994</v>
      </c>
      <c r="C27" s="92">
        <v>16</v>
      </c>
      <c r="D27" s="93">
        <v>107017992.28</v>
      </c>
      <c r="E27" s="93">
        <v>80263494.209999993</v>
      </c>
      <c r="F27" s="94">
        <v>1.2175195402013883</v>
      </c>
      <c r="G27" s="92">
        <v>12</v>
      </c>
      <c r="H27" s="93">
        <v>83038062.680000007</v>
      </c>
      <c r="I27" s="93">
        <v>62278547.010000005</v>
      </c>
      <c r="J27" s="95">
        <v>0.9447052943102332</v>
      </c>
      <c r="K27" s="92">
        <v>4</v>
      </c>
      <c r="L27" s="93">
        <v>28644834.850000001</v>
      </c>
      <c r="M27" s="96">
        <v>21483626.137500003</v>
      </c>
      <c r="N27" s="92">
        <v>2</v>
      </c>
      <c r="O27" s="93">
        <v>10835526.870000001</v>
      </c>
      <c r="P27" s="93">
        <v>8126645.1524999999</v>
      </c>
      <c r="Q27" s="97">
        <v>0.12327334321583658</v>
      </c>
      <c r="R27" s="98">
        <v>0</v>
      </c>
      <c r="S27" s="93">
        <v>0</v>
      </c>
      <c r="T27" s="96">
        <v>0</v>
      </c>
      <c r="U27" s="99">
        <v>1</v>
      </c>
      <c r="V27" s="93">
        <v>215.83</v>
      </c>
      <c r="W27" s="96">
        <v>161.8725</v>
      </c>
      <c r="X27" s="92">
        <v>2</v>
      </c>
      <c r="Y27" s="93">
        <v>10835311.039999999</v>
      </c>
      <c r="Z27" s="93">
        <v>8126483.2800000003</v>
      </c>
      <c r="AA27" s="97">
        <v>0.12327088776664746</v>
      </c>
      <c r="AB27" s="92">
        <v>1</v>
      </c>
      <c r="AC27" s="100">
        <v>1</v>
      </c>
      <c r="AD27" s="93">
        <v>2080344.04</v>
      </c>
      <c r="AE27" s="93">
        <v>1560258.03</v>
      </c>
      <c r="AF27" s="97">
        <v>2.3667604531531196E-2</v>
      </c>
      <c r="AG27" s="101">
        <v>0</v>
      </c>
      <c r="AH27" s="93">
        <v>0</v>
      </c>
      <c r="AI27" s="96">
        <v>0</v>
      </c>
      <c r="AJ27" s="92">
        <v>12</v>
      </c>
      <c r="AK27" s="100">
        <v>2</v>
      </c>
      <c r="AL27" s="93">
        <v>4780393.1400000006</v>
      </c>
      <c r="AM27" s="93">
        <v>3585294.83</v>
      </c>
      <c r="AN27" s="93">
        <v>4780393.1400000006</v>
      </c>
      <c r="AO27" s="93">
        <v>3585294.83</v>
      </c>
      <c r="AP27" s="97">
        <v>5.438545364004535E-2</v>
      </c>
      <c r="AQ27" s="92">
        <v>0</v>
      </c>
      <c r="AR27" s="93">
        <v>0</v>
      </c>
      <c r="AS27" s="93">
        <v>0</v>
      </c>
      <c r="AT27" s="95">
        <v>0</v>
      </c>
      <c r="AW27" s="75">
        <f t="shared" si="0"/>
        <v>11</v>
      </c>
      <c r="AX27" s="75">
        <f t="shared" ref="AX27:AX57" si="2">X27-AB27</f>
        <v>1</v>
      </c>
      <c r="AY27" s="102"/>
    </row>
    <row r="28" spans="1:51" s="102" customFormat="1" ht="109.5" customHeight="1" x14ac:dyDescent="0.25">
      <c r="A28" s="90" t="s">
        <v>56</v>
      </c>
      <c r="B28" s="91">
        <v>17523600</v>
      </c>
      <c r="C28" s="92">
        <v>32</v>
      </c>
      <c r="D28" s="93">
        <v>13949637.9</v>
      </c>
      <c r="E28" s="93">
        <v>10462228.424999999</v>
      </c>
      <c r="F28" s="94">
        <v>0.79604863726631514</v>
      </c>
      <c r="G28" s="92">
        <v>32</v>
      </c>
      <c r="H28" s="93">
        <v>13950137.9</v>
      </c>
      <c r="I28" s="93">
        <v>10462603.425000001</v>
      </c>
      <c r="J28" s="95">
        <v>0.79607717021616564</v>
      </c>
      <c r="K28" s="92">
        <v>18</v>
      </c>
      <c r="L28" s="93">
        <v>4596079.32</v>
      </c>
      <c r="M28" s="96">
        <v>3447059.4899999998</v>
      </c>
      <c r="N28" s="92">
        <v>7</v>
      </c>
      <c r="O28" s="93">
        <v>2455510.91</v>
      </c>
      <c r="P28" s="93">
        <v>1841633.1824999999</v>
      </c>
      <c r="Q28" s="97">
        <v>0.1401259393047091</v>
      </c>
      <c r="R28" s="98">
        <v>0</v>
      </c>
      <c r="S28" s="93">
        <v>0</v>
      </c>
      <c r="T28" s="96">
        <v>0</v>
      </c>
      <c r="U28" s="99">
        <v>0</v>
      </c>
      <c r="V28" s="93">
        <v>0</v>
      </c>
      <c r="W28" s="96">
        <v>0</v>
      </c>
      <c r="X28" s="92">
        <v>7</v>
      </c>
      <c r="Y28" s="93">
        <v>2455510.91</v>
      </c>
      <c r="Z28" s="93">
        <v>1841633.1824999999</v>
      </c>
      <c r="AA28" s="97">
        <v>0.1401259393047091</v>
      </c>
      <c r="AB28" s="92">
        <v>1</v>
      </c>
      <c r="AC28" s="100">
        <v>1</v>
      </c>
      <c r="AD28" s="93">
        <v>7250</v>
      </c>
      <c r="AE28" s="93">
        <v>5437.5</v>
      </c>
      <c r="AF28" s="97">
        <v>4.1372777283206648E-4</v>
      </c>
      <c r="AG28" s="101">
        <v>0</v>
      </c>
      <c r="AH28" s="93">
        <v>0</v>
      </c>
      <c r="AI28" s="96">
        <v>0</v>
      </c>
      <c r="AJ28" s="92">
        <v>3</v>
      </c>
      <c r="AK28" s="100">
        <v>3</v>
      </c>
      <c r="AL28" s="93">
        <v>631249.69999999995</v>
      </c>
      <c r="AM28" s="93">
        <v>473437.27</v>
      </c>
      <c r="AN28" s="93">
        <v>631249.69999999995</v>
      </c>
      <c r="AO28" s="93">
        <v>473437.27</v>
      </c>
      <c r="AP28" s="97">
        <v>3.6022832066470355E-2</v>
      </c>
      <c r="AQ28" s="92">
        <v>0</v>
      </c>
      <c r="AR28" s="93">
        <v>0</v>
      </c>
      <c r="AS28" s="93">
        <v>0</v>
      </c>
      <c r="AT28" s="95">
        <v>0</v>
      </c>
      <c r="AW28" s="75">
        <f t="shared" si="0"/>
        <v>14</v>
      </c>
      <c r="AX28" s="75">
        <f t="shared" si="2"/>
        <v>6</v>
      </c>
    </row>
    <row r="29" spans="1:51" s="124" customFormat="1" ht="39" customHeight="1" x14ac:dyDescent="0.25">
      <c r="A29" s="90" t="s">
        <v>57</v>
      </c>
      <c r="B29" s="91">
        <v>557275584.74307919</v>
      </c>
      <c r="C29" s="92">
        <v>899</v>
      </c>
      <c r="D29" s="93">
        <v>712179461.45000005</v>
      </c>
      <c r="E29" s="93">
        <v>534134596.08750004</v>
      </c>
      <c r="F29" s="94">
        <v>1.2779663795576766</v>
      </c>
      <c r="G29" s="92">
        <v>609</v>
      </c>
      <c r="H29" s="93">
        <v>434221265.43999994</v>
      </c>
      <c r="I29" s="93">
        <v>325665949.07999992</v>
      </c>
      <c r="J29" s="95">
        <v>0.77918587737912293</v>
      </c>
      <c r="K29" s="92">
        <v>239</v>
      </c>
      <c r="L29" s="93">
        <v>222766167</v>
      </c>
      <c r="M29" s="96">
        <v>167074625.25</v>
      </c>
      <c r="N29" s="92">
        <v>349</v>
      </c>
      <c r="O29" s="93">
        <v>259976442.21000004</v>
      </c>
      <c r="P29" s="93">
        <v>194982331.6575</v>
      </c>
      <c r="Q29" s="97">
        <v>0.46651324645750808</v>
      </c>
      <c r="R29" s="98">
        <v>10</v>
      </c>
      <c r="S29" s="93">
        <v>4832380.8599999994</v>
      </c>
      <c r="T29" s="96">
        <v>3624285.6449999996</v>
      </c>
      <c r="U29" s="99">
        <v>31</v>
      </c>
      <c r="V29" s="93">
        <v>838817.11</v>
      </c>
      <c r="W29" s="96">
        <v>629112.83250000002</v>
      </c>
      <c r="X29" s="92">
        <v>339</v>
      </c>
      <c r="Y29" s="93">
        <v>254305244.24000007</v>
      </c>
      <c r="Z29" s="93">
        <v>190728933.17999998</v>
      </c>
      <c r="AA29" s="97">
        <v>0.45633659755117828</v>
      </c>
      <c r="AB29" s="92">
        <v>176</v>
      </c>
      <c r="AC29" s="100">
        <v>194</v>
      </c>
      <c r="AD29" s="93">
        <v>71301255.659999996</v>
      </c>
      <c r="AE29" s="93">
        <v>53475941.745000005</v>
      </c>
      <c r="AF29" s="97">
        <v>0.12794613224060772</v>
      </c>
      <c r="AG29" s="101">
        <v>6</v>
      </c>
      <c r="AH29" s="93">
        <v>2392930.56</v>
      </c>
      <c r="AI29" s="96">
        <v>0</v>
      </c>
      <c r="AJ29" s="92">
        <v>367</v>
      </c>
      <c r="AK29" s="100">
        <v>248</v>
      </c>
      <c r="AL29" s="93">
        <v>119254709.98999999</v>
      </c>
      <c r="AM29" s="93">
        <v>89441031.909999996</v>
      </c>
      <c r="AN29" s="93">
        <v>79462636.810000002</v>
      </c>
      <c r="AO29" s="93">
        <v>59596977.340000004</v>
      </c>
      <c r="AP29" s="97">
        <v>0.21399593532341812</v>
      </c>
      <c r="AQ29" s="92">
        <v>124</v>
      </c>
      <c r="AR29" s="93">
        <v>49577111.230000004</v>
      </c>
      <c r="AS29" s="93">
        <v>37182882.549999997</v>
      </c>
      <c r="AT29" s="95">
        <v>8.896336496216059E-2</v>
      </c>
      <c r="AW29" s="75">
        <f t="shared" si="0"/>
        <v>629</v>
      </c>
      <c r="AX29" s="75">
        <f t="shared" si="2"/>
        <v>163</v>
      </c>
      <c r="AY29" s="102"/>
    </row>
    <row r="30" spans="1:51" s="132" customFormat="1" ht="35.25" customHeight="1" outlineLevel="1" x14ac:dyDescent="0.25">
      <c r="A30" s="103" t="s">
        <v>58</v>
      </c>
      <c r="B30" s="104">
        <v>338525688.22500354</v>
      </c>
      <c r="C30" s="115">
        <v>709</v>
      </c>
      <c r="D30" s="116">
        <v>487920272.21000004</v>
      </c>
      <c r="E30" s="116">
        <v>365940204.15750003</v>
      </c>
      <c r="F30" s="125">
        <v>1.4413094461703015</v>
      </c>
      <c r="G30" s="115">
        <v>504</v>
      </c>
      <c r="H30" s="116">
        <v>323844370.81999993</v>
      </c>
      <c r="I30" s="116">
        <v>242883278.11499995</v>
      </c>
      <c r="J30" s="117">
        <v>0.95663160015423832</v>
      </c>
      <c r="K30" s="115">
        <v>201</v>
      </c>
      <c r="L30" s="116">
        <v>165925073.46000001</v>
      </c>
      <c r="M30" s="126">
        <v>124443805.09499998</v>
      </c>
      <c r="N30" s="115">
        <v>283</v>
      </c>
      <c r="O30" s="116">
        <v>178369593.95000002</v>
      </c>
      <c r="P30" s="116">
        <v>133777195.46250001</v>
      </c>
      <c r="Q30" s="127">
        <v>0.52690120766092463</v>
      </c>
      <c r="R30" s="128">
        <v>8</v>
      </c>
      <c r="S30" s="116">
        <v>1980662.5699999998</v>
      </c>
      <c r="T30" s="126">
        <v>1485496.9274999998</v>
      </c>
      <c r="U30" s="129">
        <v>30</v>
      </c>
      <c r="V30" s="116">
        <v>825617.11</v>
      </c>
      <c r="W30" s="126">
        <v>619212.83250000002</v>
      </c>
      <c r="X30" s="115">
        <v>275</v>
      </c>
      <c r="Y30" s="116">
        <v>175563314.27000004</v>
      </c>
      <c r="Z30" s="116">
        <v>131672485.70249999</v>
      </c>
      <c r="AA30" s="127">
        <v>0.51861149796499528</v>
      </c>
      <c r="AB30" s="115">
        <v>156</v>
      </c>
      <c r="AC30" s="130">
        <v>173</v>
      </c>
      <c r="AD30" s="116">
        <v>67291273.49000001</v>
      </c>
      <c r="AE30" s="116">
        <v>50468455.117500007</v>
      </c>
      <c r="AF30" s="127">
        <v>0.19877745125585383</v>
      </c>
      <c r="AG30" s="131">
        <v>6</v>
      </c>
      <c r="AH30" s="116">
        <v>2392930.56</v>
      </c>
      <c r="AI30" s="126">
        <v>0</v>
      </c>
      <c r="AJ30" s="92">
        <v>315</v>
      </c>
      <c r="AK30" s="100">
        <v>209</v>
      </c>
      <c r="AL30" s="93">
        <v>97625122.379999995</v>
      </c>
      <c r="AM30" s="93">
        <v>73218841.239999995</v>
      </c>
      <c r="AN30" s="93">
        <v>58572682.259999998</v>
      </c>
      <c r="AO30" s="93">
        <v>43929511.459999993</v>
      </c>
      <c r="AP30" s="127">
        <v>0.28838320333053352</v>
      </c>
      <c r="AQ30" s="115">
        <v>117</v>
      </c>
      <c r="AR30" s="116">
        <v>48588695.890000001</v>
      </c>
      <c r="AS30" s="116">
        <v>36441571.049999997</v>
      </c>
      <c r="AT30" s="117">
        <v>0.14353030679818063</v>
      </c>
      <c r="AW30" s="75">
        <f t="shared" si="0"/>
        <v>478</v>
      </c>
      <c r="AX30" s="75">
        <f t="shared" si="2"/>
        <v>119</v>
      </c>
      <c r="AY30" s="102"/>
    </row>
    <row r="31" spans="1:51" s="132" customFormat="1" ht="37.5" customHeight="1" outlineLevel="1" x14ac:dyDescent="0.25">
      <c r="A31" s="103" t="s">
        <v>59</v>
      </c>
      <c r="B31" s="104">
        <v>107161022.63473448</v>
      </c>
      <c r="C31" s="115">
        <v>106</v>
      </c>
      <c r="D31" s="116">
        <v>28621642.899999999</v>
      </c>
      <c r="E31" s="116">
        <v>21466232.174999997</v>
      </c>
      <c r="F31" s="125">
        <v>0.26709005006007441</v>
      </c>
      <c r="G31" s="115">
        <v>61</v>
      </c>
      <c r="H31" s="116">
        <v>15247216.08</v>
      </c>
      <c r="I31" s="116">
        <v>11435412.060000001</v>
      </c>
      <c r="J31" s="117">
        <v>0.14228322672853877</v>
      </c>
      <c r="K31" s="115">
        <v>15</v>
      </c>
      <c r="L31" s="116">
        <v>3314625.24</v>
      </c>
      <c r="M31" s="126">
        <v>2485968.9300000002</v>
      </c>
      <c r="N31" s="115">
        <v>30</v>
      </c>
      <c r="O31" s="116">
        <v>8510242.3000000007</v>
      </c>
      <c r="P31" s="116">
        <v>6382681.7249999996</v>
      </c>
      <c r="Q31" s="127">
        <v>7.9415463671037662E-2</v>
      </c>
      <c r="R31" s="128">
        <v>0</v>
      </c>
      <c r="S31" s="116">
        <v>0</v>
      </c>
      <c r="T31" s="126">
        <v>0</v>
      </c>
      <c r="U31" s="129">
        <v>0</v>
      </c>
      <c r="V31" s="116">
        <v>0</v>
      </c>
      <c r="W31" s="126">
        <v>0</v>
      </c>
      <c r="X31" s="115">
        <v>30</v>
      </c>
      <c r="Y31" s="116">
        <v>8510242.3000000007</v>
      </c>
      <c r="Z31" s="116">
        <v>6382681.7249999996</v>
      </c>
      <c r="AA31" s="127">
        <v>7.9415463671037662E-2</v>
      </c>
      <c r="AB31" s="115">
        <v>13</v>
      </c>
      <c r="AC31" s="130">
        <v>13</v>
      </c>
      <c r="AD31" s="116">
        <v>1193994.05</v>
      </c>
      <c r="AE31" s="116">
        <v>895495.53750000009</v>
      </c>
      <c r="AF31" s="127">
        <v>1.114205539144404E-2</v>
      </c>
      <c r="AG31" s="131">
        <v>0</v>
      </c>
      <c r="AH31" s="116">
        <v>0</v>
      </c>
      <c r="AI31" s="126">
        <v>0</v>
      </c>
      <c r="AJ31" s="92">
        <v>22</v>
      </c>
      <c r="AK31" s="100">
        <v>17</v>
      </c>
      <c r="AL31" s="93">
        <v>3071836.0700000003</v>
      </c>
      <c r="AM31" s="93">
        <v>2303877.04</v>
      </c>
      <c r="AN31" s="93">
        <v>2853019</v>
      </c>
      <c r="AO31" s="93">
        <v>2139764.2399999998</v>
      </c>
      <c r="AP31" s="127">
        <v>2.8665609887566668E-2</v>
      </c>
      <c r="AQ31" s="115">
        <v>3</v>
      </c>
      <c r="AR31" s="116">
        <v>309992.07</v>
      </c>
      <c r="AS31" s="116">
        <v>232494.05</v>
      </c>
      <c r="AT31" s="117">
        <v>2.8927688666860593E-3</v>
      </c>
      <c r="AW31" s="75">
        <f t="shared" si="0"/>
        <v>91</v>
      </c>
      <c r="AX31" s="75">
        <f t="shared" si="2"/>
        <v>17</v>
      </c>
      <c r="AY31" s="133"/>
    </row>
    <row r="32" spans="1:51" s="132" customFormat="1" ht="37.5" customHeight="1" outlineLevel="1" x14ac:dyDescent="0.25">
      <c r="A32" s="103" t="s">
        <v>60</v>
      </c>
      <c r="B32" s="104">
        <v>111588873.88334113</v>
      </c>
      <c r="C32" s="115">
        <v>84</v>
      </c>
      <c r="D32" s="116">
        <v>195637546.34</v>
      </c>
      <c r="E32" s="116">
        <v>146728159.755</v>
      </c>
      <c r="F32" s="125">
        <v>1.7531993964248287</v>
      </c>
      <c r="G32" s="115">
        <v>44</v>
      </c>
      <c r="H32" s="116">
        <v>95129678.540000007</v>
      </c>
      <c r="I32" s="116">
        <v>71347258.905000001</v>
      </c>
      <c r="J32" s="117">
        <v>0.8525014656878056</v>
      </c>
      <c r="K32" s="115">
        <v>23</v>
      </c>
      <c r="L32" s="116">
        <v>53526468.299999997</v>
      </c>
      <c r="M32" s="126">
        <v>40144851.225000001</v>
      </c>
      <c r="N32" s="115">
        <v>36</v>
      </c>
      <c r="O32" s="116">
        <v>73096605.960000008</v>
      </c>
      <c r="P32" s="116">
        <v>54822454.469999999</v>
      </c>
      <c r="Q32" s="127">
        <v>0.6550528150003353</v>
      </c>
      <c r="R32" s="128">
        <v>2</v>
      </c>
      <c r="S32" s="116">
        <v>2851718.29</v>
      </c>
      <c r="T32" s="126">
        <v>2138788.7174999998</v>
      </c>
      <c r="U32" s="129">
        <v>1</v>
      </c>
      <c r="V32" s="116">
        <v>13200</v>
      </c>
      <c r="W32" s="126">
        <v>9900</v>
      </c>
      <c r="X32" s="115">
        <v>34</v>
      </c>
      <c r="Y32" s="116">
        <v>70231687.670000002</v>
      </c>
      <c r="Z32" s="116">
        <v>52673765.752499998</v>
      </c>
      <c r="AA32" s="127">
        <v>0.62937894456594867</v>
      </c>
      <c r="AB32" s="115">
        <v>7</v>
      </c>
      <c r="AC32" s="130">
        <v>8</v>
      </c>
      <c r="AD32" s="116">
        <v>2815988.1199999996</v>
      </c>
      <c r="AE32" s="116">
        <v>2111991.0900000003</v>
      </c>
      <c r="AF32" s="127">
        <v>2.5235384335394684E-2</v>
      </c>
      <c r="AG32" s="131">
        <v>0</v>
      </c>
      <c r="AH32" s="116">
        <v>0</v>
      </c>
      <c r="AI32" s="126">
        <v>0</v>
      </c>
      <c r="AJ32" s="92">
        <v>30</v>
      </c>
      <c r="AK32" s="100">
        <v>22</v>
      </c>
      <c r="AL32" s="93">
        <v>18557751.539999999</v>
      </c>
      <c r="AM32" s="93">
        <v>13918313.630000001</v>
      </c>
      <c r="AN32" s="93">
        <v>18036935.550000001</v>
      </c>
      <c r="AO32" s="93">
        <v>13527701.640000001</v>
      </c>
      <c r="AP32" s="127">
        <v>0.16630467621172443</v>
      </c>
      <c r="AQ32" s="115">
        <v>4</v>
      </c>
      <c r="AR32" s="116">
        <v>678423.27</v>
      </c>
      <c r="AS32" s="116">
        <v>508817.45</v>
      </c>
      <c r="AT32" s="117">
        <v>6.0796676800345447E-3</v>
      </c>
      <c r="AW32" s="75">
        <f t="shared" si="0"/>
        <v>60</v>
      </c>
      <c r="AX32" s="75">
        <f t="shared" si="2"/>
        <v>27</v>
      </c>
      <c r="AY32" s="133"/>
    </row>
    <row r="33" spans="1:51" s="102" customFormat="1" ht="36" x14ac:dyDescent="0.25">
      <c r="A33" s="90" t="s">
        <v>61</v>
      </c>
      <c r="B33" s="91">
        <v>0</v>
      </c>
      <c r="C33" s="92">
        <v>0</v>
      </c>
      <c r="D33" s="93">
        <v>0</v>
      </c>
      <c r="E33" s="93">
        <v>0</v>
      </c>
      <c r="F33" s="97" t="s">
        <v>62</v>
      </c>
      <c r="G33" s="92">
        <v>0</v>
      </c>
      <c r="H33" s="93">
        <v>0</v>
      </c>
      <c r="I33" s="93">
        <v>0</v>
      </c>
      <c r="J33" s="97" t="s">
        <v>62</v>
      </c>
      <c r="K33" s="92">
        <v>0</v>
      </c>
      <c r="L33" s="93">
        <v>0</v>
      </c>
      <c r="M33" s="96">
        <v>0</v>
      </c>
      <c r="N33" s="92">
        <v>0</v>
      </c>
      <c r="O33" s="93">
        <v>0</v>
      </c>
      <c r="P33" s="93">
        <v>0</v>
      </c>
      <c r="Q33" s="97" t="s">
        <v>62</v>
      </c>
      <c r="R33" s="98">
        <v>0</v>
      </c>
      <c r="S33" s="93">
        <v>0</v>
      </c>
      <c r="T33" s="96">
        <v>0</v>
      </c>
      <c r="U33" s="99">
        <v>0</v>
      </c>
      <c r="V33" s="93">
        <v>0</v>
      </c>
      <c r="W33" s="96">
        <v>0</v>
      </c>
      <c r="X33" s="92">
        <v>0</v>
      </c>
      <c r="Y33" s="93">
        <v>0</v>
      </c>
      <c r="Z33" s="93">
        <v>0</v>
      </c>
      <c r="AA33" s="97">
        <v>0</v>
      </c>
      <c r="AB33" s="92">
        <v>0</v>
      </c>
      <c r="AC33" s="100">
        <v>0</v>
      </c>
      <c r="AD33" s="93">
        <v>0</v>
      </c>
      <c r="AE33" s="93">
        <v>0</v>
      </c>
      <c r="AF33" s="97">
        <v>0</v>
      </c>
      <c r="AG33" s="101">
        <v>0</v>
      </c>
      <c r="AH33" s="93">
        <v>0</v>
      </c>
      <c r="AI33" s="96">
        <v>0</v>
      </c>
      <c r="AJ33" s="92">
        <v>0</v>
      </c>
      <c r="AK33" s="100">
        <v>0</v>
      </c>
      <c r="AL33" s="93">
        <v>0</v>
      </c>
      <c r="AM33" s="93">
        <v>0</v>
      </c>
      <c r="AN33" s="93">
        <v>0</v>
      </c>
      <c r="AO33" s="93">
        <v>0</v>
      </c>
      <c r="AP33" s="97" t="s">
        <v>62</v>
      </c>
      <c r="AQ33" s="92">
        <v>0</v>
      </c>
      <c r="AR33" s="93">
        <v>0</v>
      </c>
      <c r="AS33" s="93">
        <v>0</v>
      </c>
      <c r="AT33" s="95" t="s">
        <v>62</v>
      </c>
      <c r="AW33" s="75">
        <f t="shared" si="0"/>
        <v>0</v>
      </c>
      <c r="AX33" s="75">
        <f t="shared" si="2"/>
        <v>0</v>
      </c>
    </row>
    <row r="34" spans="1:51" s="88" customFormat="1" ht="36" x14ac:dyDescent="0.25">
      <c r="A34" s="90" t="s">
        <v>63</v>
      </c>
      <c r="B34" s="91">
        <v>208378790.47975868</v>
      </c>
      <c r="C34" s="92">
        <v>965</v>
      </c>
      <c r="D34" s="93">
        <v>219687470.92000002</v>
      </c>
      <c r="E34" s="93">
        <v>164765603.18999997</v>
      </c>
      <c r="F34" s="94">
        <v>1.0542698247465825</v>
      </c>
      <c r="G34" s="92">
        <v>965</v>
      </c>
      <c r="H34" s="93">
        <v>219687470.92000002</v>
      </c>
      <c r="I34" s="93">
        <v>164765603.19</v>
      </c>
      <c r="J34" s="95">
        <v>1.0542698247465825</v>
      </c>
      <c r="K34" s="92">
        <v>55</v>
      </c>
      <c r="L34" s="93">
        <v>4388540.75</v>
      </c>
      <c r="M34" s="96">
        <v>3291405.5624999995</v>
      </c>
      <c r="N34" s="92">
        <v>910</v>
      </c>
      <c r="O34" s="93">
        <v>208222883.06000003</v>
      </c>
      <c r="P34" s="93">
        <v>156167162.29500002</v>
      </c>
      <c r="Q34" s="97">
        <v>0.99925180763646959</v>
      </c>
      <c r="R34" s="98">
        <v>1</v>
      </c>
      <c r="S34" s="93">
        <v>188440.1</v>
      </c>
      <c r="T34" s="96">
        <v>141330.07500000001</v>
      </c>
      <c r="U34" s="99">
        <v>1</v>
      </c>
      <c r="V34" s="93">
        <v>3446.45</v>
      </c>
      <c r="W34" s="96">
        <v>2584.8374999999996</v>
      </c>
      <c r="X34" s="92">
        <v>909</v>
      </c>
      <c r="Y34" s="93">
        <v>208030996.51000002</v>
      </c>
      <c r="Z34" s="93">
        <v>156023247.38250002</v>
      </c>
      <c r="AA34" s="97">
        <v>0.99833095312167841</v>
      </c>
      <c r="AB34" s="92">
        <v>0</v>
      </c>
      <c r="AC34" s="100">
        <v>0</v>
      </c>
      <c r="AD34" s="93">
        <v>0</v>
      </c>
      <c r="AE34" s="93">
        <v>0</v>
      </c>
      <c r="AF34" s="97">
        <v>0</v>
      </c>
      <c r="AG34" s="101">
        <v>0</v>
      </c>
      <c r="AH34" s="93">
        <v>0</v>
      </c>
      <c r="AI34" s="96">
        <v>0</v>
      </c>
      <c r="AJ34" s="92">
        <v>914</v>
      </c>
      <c r="AK34" s="100">
        <v>910</v>
      </c>
      <c r="AL34" s="93">
        <v>208219436.61000001</v>
      </c>
      <c r="AM34" s="93">
        <v>156164574.12000003</v>
      </c>
      <c r="AN34" s="93">
        <v>0</v>
      </c>
      <c r="AO34" s="93">
        <v>0</v>
      </c>
      <c r="AP34" s="97">
        <v>0.99923526828526177</v>
      </c>
      <c r="AQ34" s="92">
        <v>910</v>
      </c>
      <c r="AR34" s="93">
        <v>208219436.61000001</v>
      </c>
      <c r="AS34" s="93">
        <v>156164574.12</v>
      </c>
      <c r="AT34" s="95">
        <v>0.99923526828526177</v>
      </c>
      <c r="AW34" s="75">
        <f t="shared" si="0"/>
        <v>909</v>
      </c>
      <c r="AX34" s="75">
        <f t="shared" si="2"/>
        <v>909</v>
      </c>
      <c r="AY34" s="102"/>
    </row>
    <row r="35" spans="1:51" s="88" customFormat="1" ht="18" x14ac:dyDescent="0.25">
      <c r="A35" s="90" t="s">
        <v>64</v>
      </c>
      <c r="B35" s="91">
        <v>8214920.5716080004</v>
      </c>
      <c r="C35" s="92">
        <v>24</v>
      </c>
      <c r="D35" s="93">
        <v>12327574.620000001</v>
      </c>
      <c r="E35" s="93">
        <v>9245680.9649999999</v>
      </c>
      <c r="F35" s="94">
        <v>1.5006322352775936</v>
      </c>
      <c r="G35" s="134">
        <v>17</v>
      </c>
      <c r="H35" s="135">
        <v>7934166.1200000001</v>
      </c>
      <c r="I35" s="93">
        <v>5950624.5899999999</v>
      </c>
      <c r="J35" s="95">
        <v>0.96582383856779697</v>
      </c>
      <c r="K35" s="92">
        <v>9</v>
      </c>
      <c r="L35" s="93">
        <v>2885018.33</v>
      </c>
      <c r="M35" s="96">
        <v>2163763.7475000001</v>
      </c>
      <c r="N35" s="92">
        <v>6</v>
      </c>
      <c r="O35" s="93">
        <v>2959424.25</v>
      </c>
      <c r="P35" s="93">
        <v>2219568.1875</v>
      </c>
      <c r="Q35" s="97">
        <v>0.36024989215698749</v>
      </c>
      <c r="R35" s="98">
        <v>1</v>
      </c>
      <c r="S35" s="93">
        <v>74970</v>
      </c>
      <c r="T35" s="96">
        <v>56227.5</v>
      </c>
      <c r="U35" s="99">
        <v>0</v>
      </c>
      <c r="V35" s="93">
        <v>0</v>
      </c>
      <c r="W35" s="96">
        <v>0</v>
      </c>
      <c r="X35" s="92">
        <v>5</v>
      </c>
      <c r="Y35" s="93">
        <v>2884454.25</v>
      </c>
      <c r="Z35" s="93">
        <v>2163340.6875</v>
      </c>
      <c r="AA35" s="97">
        <v>0.35112381487522926</v>
      </c>
      <c r="AB35" s="92">
        <v>2</v>
      </c>
      <c r="AC35" s="100">
        <v>5</v>
      </c>
      <c r="AD35" s="93">
        <v>1489325.46</v>
      </c>
      <c r="AE35" s="93">
        <v>1116994.095</v>
      </c>
      <c r="AF35" s="97">
        <v>0.18129517467853951</v>
      </c>
      <c r="AG35" s="101">
        <v>0</v>
      </c>
      <c r="AH35" s="93">
        <v>0</v>
      </c>
      <c r="AI35" s="96">
        <v>0</v>
      </c>
      <c r="AJ35" s="92">
        <v>8</v>
      </c>
      <c r="AK35" s="100">
        <v>5</v>
      </c>
      <c r="AL35" s="93">
        <v>1801346.59</v>
      </c>
      <c r="AM35" s="93">
        <v>1351009.91</v>
      </c>
      <c r="AN35" s="93">
        <v>1007712.4099999999</v>
      </c>
      <c r="AO35" s="93">
        <v>755784.29</v>
      </c>
      <c r="AP35" s="97">
        <v>0.21927742018903074</v>
      </c>
      <c r="AQ35" s="92">
        <v>2</v>
      </c>
      <c r="AR35" s="93">
        <v>1017462.07</v>
      </c>
      <c r="AS35" s="93">
        <v>763096.53</v>
      </c>
      <c r="AT35" s="95">
        <v>0.12385537524446696</v>
      </c>
      <c r="AW35" s="75">
        <f t="shared" si="0"/>
        <v>15</v>
      </c>
      <c r="AX35" s="75">
        <f t="shared" si="2"/>
        <v>3</v>
      </c>
      <c r="AY35" s="102"/>
    </row>
    <row r="36" spans="1:51" s="88" customFormat="1" ht="36" x14ac:dyDescent="0.25">
      <c r="A36" s="90" t="s">
        <v>65</v>
      </c>
      <c r="B36" s="91">
        <v>4118045.9999999995</v>
      </c>
      <c r="C36" s="92">
        <v>0</v>
      </c>
      <c r="D36" s="93">
        <v>0</v>
      </c>
      <c r="E36" s="93">
        <v>0</v>
      </c>
      <c r="F36" s="94">
        <v>0</v>
      </c>
      <c r="G36" s="92">
        <v>0</v>
      </c>
      <c r="H36" s="93">
        <v>0</v>
      </c>
      <c r="I36" s="93">
        <v>0</v>
      </c>
      <c r="J36" s="95">
        <v>0</v>
      </c>
      <c r="K36" s="92">
        <v>0</v>
      </c>
      <c r="L36" s="93">
        <v>0</v>
      </c>
      <c r="M36" s="96">
        <v>0</v>
      </c>
      <c r="N36" s="92">
        <v>0</v>
      </c>
      <c r="O36" s="93">
        <v>0</v>
      </c>
      <c r="P36" s="93">
        <v>0</v>
      </c>
      <c r="Q36" s="97">
        <v>0</v>
      </c>
      <c r="R36" s="98">
        <v>0</v>
      </c>
      <c r="S36" s="93">
        <v>0</v>
      </c>
      <c r="T36" s="96">
        <v>0</v>
      </c>
      <c r="U36" s="99">
        <v>0</v>
      </c>
      <c r="V36" s="93">
        <v>0</v>
      </c>
      <c r="W36" s="96">
        <v>0</v>
      </c>
      <c r="X36" s="92">
        <v>0</v>
      </c>
      <c r="Y36" s="93">
        <v>0</v>
      </c>
      <c r="Z36" s="93">
        <v>0</v>
      </c>
      <c r="AA36" s="97">
        <v>0</v>
      </c>
      <c r="AB36" s="92">
        <v>0</v>
      </c>
      <c r="AC36" s="100">
        <v>0</v>
      </c>
      <c r="AD36" s="93">
        <v>0</v>
      </c>
      <c r="AE36" s="93">
        <v>0</v>
      </c>
      <c r="AF36" s="97">
        <v>0</v>
      </c>
      <c r="AG36" s="101">
        <v>0</v>
      </c>
      <c r="AH36" s="93">
        <v>0</v>
      </c>
      <c r="AI36" s="96">
        <v>0</v>
      </c>
      <c r="AJ36" s="92">
        <v>0</v>
      </c>
      <c r="AK36" s="100">
        <v>0</v>
      </c>
      <c r="AL36" s="93">
        <v>0</v>
      </c>
      <c r="AM36" s="93">
        <v>0</v>
      </c>
      <c r="AN36" s="93">
        <v>0</v>
      </c>
      <c r="AO36" s="93">
        <v>0</v>
      </c>
      <c r="AP36" s="97">
        <v>0</v>
      </c>
      <c r="AQ36" s="92">
        <v>0</v>
      </c>
      <c r="AR36" s="93">
        <v>0</v>
      </c>
      <c r="AS36" s="93">
        <v>0</v>
      </c>
      <c r="AT36" s="95">
        <v>0</v>
      </c>
      <c r="AW36" s="75">
        <f t="shared" si="0"/>
        <v>0</v>
      </c>
      <c r="AX36" s="75">
        <f t="shared" si="2"/>
        <v>0</v>
      </c>
      <c r="AY36" s="102"/>
    </row>
    <row r="37" spans="1:51" s="123" customFormat="1" ht="36" x14ac:dyDescent="0.25">
      <c r="A37" s="122" t="s">
        <v>66</v>
      </c>
      <c r="B37" s="61">
        <v>122409569.71984555</v>
      </c>
      <c r="C37" s="62">
        <v>49</v>
      </c>
      <c r="D37" s="63">
        <v>106939975.53</v>
      </c>
      <c r="E37" s="63">
        <v>83344009.158999994</v>
      </c>
      <c r="F37" s="64">
        <v>0.87362430710891104</v>
      </c>
      <c r="G37" s="62">
        <v>49</v>
      </c>
      <c r="H37" s="63">
        <v>106939975.53</v>
      </c>
      <c r="I37" s="63">
        <v>83344009.158999994</v>
      </c>
      <c r="J37" s="65">
        <v>0.87362430710891104</v>
      </c>
      <c r="K37" s="62">
        <v>0</v>
      </c>
      <c r="L37" s="63">
        <v>0</v>
      </c>
      <c r="M37" s="70">
        <v>0</v>
      </c>
      <c r="N37" s="62">
        <v>42</v>
      </c>
      <c r="O37" s="63">
        <v>102102773.59</v>
      </c>
      <c r="P37" s="63">
        <v>79108146.207000002</v>
      </c>
      <c r="Q37" s="68">
        <v>0.83410777297623873</v>
      </c>
      <c r="R37" s="69">
        <v>1</v>
      </c>
      <c r="S37" s="63">
        <v>960000</v>
      </c>
      <c r="T37" s="70">
        <v>672000</v>
      </c>
      <c r="U37" s="71">
        <v>3</v>
      </c>
      <c r="V37" s="63">
        <v>591011.5</v>
      </c>
      <c r="W37" s="70">
        <v>531910.35</v>
      </c>
      <c r="X37" s="62">
        <v>41</v>
      </c>
      <c r="Y37" s="63">
        <v>100551762.09</v>
      </c>
      <c r="Z37" s="63">
        <v>77904235.856999993</v>
      </c>
      <c r="AA37" s="68">
        <v>0.82143710103817258</v>
      </c>
      <c r="AB37" s="62">
        <v>39</v>
      </c>
      <c r="AC37" s="72">
        <v>66</v>
      </c>
      <c r="AD37" s="63">
        <v>31719381.490000002</v>
      </c>
      <c r="AE37" s="63">
        <v>27000039.984999999</v>
      </c>
      <c r="AF37" s="68">
        <v>0.25912501418471634</v>
      </c>
      <c r="AG37" s="73">
        <v>1</v>
      </c>
      <c r="AH37" s="63">
        <v>139922.82999999999</v>
      </c>
      <c r="AI37" s="70">
        <v>0</v>
      </c>
      <c r="AJ37" s="62">
        <v>58</v>
      </c>
      <c r="AK37" s="72">
        <v>33</v>
      </c>
      <c r="AL37" s="63">
        <v>39447145.939999998</v>
      </c>
      <c r="AM37" s="63">
        <v>33027038.950000003</v>
      </c>
      <c r="AN37" s="63">
        <v>4000000</v>
      </c>
      <c r="AO37" s="63">
        <v>3200000</v>
      </c>
      <c r="AP37" s="68">
        <v>0.3222554088726991</v>
      </c>
      <c r="AQ37" s="62">
        <v>33</v>
      </c>
      <c r="AR37" s="63">
        <v>35447145.939999998</v>
      </c>
      <c r="AS37" s="63">
        <v>29827038.950000003</v>
      </c>
      <c r="AT37" s="65">
        <v>0.28957822514307197</v>
      </c>
      <c r="AW37" s="75">
        <f t="shared" si="0"/>
        <v>46</v>
      </c>
      <c r="AX37" s="75">
        <f t="shared" si="2"/>
        <v>2</v>
      </c>
      <c r="AY37" s="74"/>
    </row>
    <row r="38" spans="1:51" s="88" customFormat="1" ht="21" x14ac:dyDescent="0.25">
      <c r="A38" s="90" t="s">
        <v>67</v>
      </c>
      <c r="B38" s="91">
        <v>84331270.812929302</v>
      </c>
      <c r="C38" s="92">
        <v>46</v>
      </c>
      <c r="D38" s="93">
        <v>69874287.349999994</v>
      </c>
      <c r="E38" s="93">
        <v>53691458.614999995</v>
      </c>
      <c r="F38" s="94">
        <v>0.82856912597701748</v>
      </c>
      <c r="G38" s="92">
        <v>46</v>
      </c>
      <c r="H38" s="93">
        <v>69874287.349999994</v>
      </c>
      <c r="I38" s="93">
        <v>53691458.614999995</v>
      </c>
      <c r="J38" s="95">
        <v>0.82856912597701748</v>
      </c>
      <c r="K38" s="118">
        <v>0</v>
      </c>
      <c r="L38" s="119">
        <v>0</v>
      </c>
      <c r="M38" s="119">
        <v>0</v>
      </c>
      <c r="N38" s="118">
        <v>39</v>
      </c>
      <c r="O38" s="119">
        <v>66208933.350000001</v>
      </c>
      <c r="P38" s="119">
        <v>50393074.015000001</v>
      </c>
      <c r="Q38" s="136">
        <v>0.7851053673419699</v>
      </c>
      <c r="R38" s="137">
        <v>1</v>
      </c>
      <c r="S38" s="119">
        <v>960000</v>
      </c>
      <c r="T38" s="119">
        <v>672000</v>
      </c>
      <c r="U38" s="138">
        <v>3</v>
      </c>
      <c r="V38" s="119">
        <v>591011.5</v>
      </c>
      <c r="W38" s="119">
        <v>531910.35</v>
      </c>
      <c r="X38" s="92">
        <v>38</v>
      </c>
      <c r="Y38" s="93">
        <v>64657921.850000001</v>
      </c>
      <c r="Z38" s="119">
        <v>49189163.664999999</v>
      </c>
      <c r="AA38" s="136">
        <v>0.76671347682438729</v>
      </c>
      <c r="AB38" s="139">
        <v>37</v>
      </c>
      <c r="AC38" s="140">
        <v>63</v>
      </c>
      <c r="AD38" s="119">
        <v>16270947.93</v>
      </c>
      <c r="AE38" s="119">
        <v>14641293.137</v>
      </c>
      <c r="AF38" s="136">
        <v>0.19294086017147283</v>
      </c>
      <c r="AG38" s="137">
        <v>1</v>
      </c>
      <c r="AH38" s="119">
        <v>139922.82999999999</v>
      </c>
      <c r="AI38" s="141">
        <v>0</v>
      </c>
      <c r="AJ38" s="139">
        <v>54</v>
      </c>
      <c r="AK38" s="140">
        <v>30</v>
      </c>
      <c r="AL38" s="119">
        <v>14718823.02</v>
      </c>
      <c r="AM38" s="119">
        <v>13244380.630000001</v>
      </c>
      <c r="AN38" s="119">
        <v>0</v>
      </c>
      <c r="AO38" s="119">
        <v>0</v>
      </c>
      <c r="AP38" s="136">
        <v>0.17453576684087363</v>
      </c>
      <c r="AQ38" s="92">
        <v>30</v>
      </c>
      <c r="AR38" s="93">
        <v>14718823.02</v>
      </c>
      <c r="AS38" s="93">
        <v>13244380.630000001</v>
      </c>
      <c r="AT38" s="95">
        <v>0.17453576684087363</v>
      </c>
      <c r="AW38" s="75">
        <f t="shared" si="0"/>
        <v>43</v>
      </c>
      <c r="AX38" s="75">
        <f t="shared" si="2"/>
        <v>1</v>
      </c>
      <c r="AY38" s="102"/>
    </row>
    <row r="39" spans="1:51" s="88" customFormat="1" ht="37.5" customHeight="1" outlineLevel="1" x14ac:dyDescent="0.25">
      <c r="A39" s="103" t="s">
        <v>68</v>
      </c>
      <c r="B39" s="104">
        <v>37268163.687001877</v>
      </c>
      <c r="C39" s="105">
        <v>43</v>
      </c>
      <c r="D39" s="106">
        <v>23897287.350000001</v>
      </c>
      <c r="E39" s="106">
        <v>21507558.615000002</v>
      </c>
      <c r="F39" s="107">
        <v>0.64122524390260549</v>
      </c>
      <c r="G39" s="105">
        <v>43</v>
      </c>
      <c r="H39" s="106">
        <v>23897287.350000001</v>
      </c>
      <c r="I39" s="106">
        <v>21507558.615000002</v>
      </c>
      <c r="J39" s="108">
        <v>0.64122524390260549</v>
      </c>
      <c r="K39" s="118">
        <v>0</v>
      </c>
      <c r="L39" s="119">
        <v>0</v>
      </c>
      <c r="M39" s="119">
        <v>0</v>
      </c>
      <c r="N39" s="118">
        <v>36</v>
      </c>
      <c r="O39" s="119">
        <v>20234103.350000001</v>
      </c>
      <c r="P39" s="119">
        <v>18210693.015000001</v>
      </c>
      <c r="Q39" s="136">
        <v>0.54293266284695174</v>
      </c>
      <c r="R39" s="137">
        <v>0</v>
      </c>
      <c r="S39" s="119">
        <v>0</v>
      </c>
      <c r="T39" s="119">
        <v>0</v>
      </c>
      <c r="U39" s="138">
        <v>3</v>
      </c>
      <c r="V39" s="119">
        <v>591011.5</v>
      </c>
      <c r="W39" s="119">
        <v>531910.35</v>
      </c>
      <c r="X39" s="118">
        <v>36</v>
      </c>
      <c r="Y39" s="119">
        <v>19643091.850000001</v>
      </c>
      <c r="Z39" s="119">
        <v>17678782.665000003</v>
      </c>
      <c r="AA39" s="136">
        <v>0.527074315090308</v>
      </c>
      <c r="AB39" s="118">
        <v>36</v>
      </c>
      <c r="AC39" s="140">
        <v>62</v>
      </c>
      <c r="AD39" s="119">
        <v>16258147.93</v>
      </c>
      <c r="AE39" s="119">
        <v>14632333.137</v>
      </c>
      <c r="AF39" s="136">
        <v>0.43624762589712462</v>
      </c>
      <c r="AG39" s="137">
        <v>1</v>
      </c>
      <c r="AH39" s="119">
        <v>139922.82999999999</v>
      </c>
      <c r="AI39" s="141">
        <v>0</v>
      </c>
      <c r="AJ39" s="118">
        <v>53</v>
      </c>
      <c r="AK39" s="142">
        <v>29</v>
      </c>
      <c r="AL39" s="119">
        <v>14706023.02</v>
      </c>
      <c r="AM39" s="119">
        <v>13235420.630000001</v>
      </c>
      <c r="AN39" s="119">
        <v>0</v>
      </c>
      <c r="AO39" s="119">
        <v>0</v>
      </c>
      <c r="AP39" s="136">
        <v>0.39460015104337059</v>
      </c>
      <c r="AQ39" s="92">
        <v>29</v>
      </c>
      <c r="AR39" s="93">
        <v>14706023.02</v>
      </c>
      <c r="AS39" s="93">
        <v>13235420.630000001</v>
      </c>
      <c r="AT39" s="95">
        <v>0.39460015104337059</v>
      </c>
      <c r="AW39" s="75">
        <f t="shared" si="0"/>
        <v>40</v>
      </c>
      <c r="AX39" s="75">
        <f t="shared" si="2"/>
        <v>0</v>
      </c>
      <c r="AY39" s="102"/>
    </row>
    <row r="40" spans="1:51" s="88" customFormat="1" ht="37.5" customHeight="1" outlineLevel="1" x14ac:dyDescent="0.25">
      <c r="A40" s="103" t="s">
        <v>69</v>
      </c>
      <c r="B40" s="104">
        <v>47063107.125927433</v>
      </c>
      <c r="C40" s="105">
        <v>3</v>
      </c>
      <c r="D40" s="106">
        <v>45977000</v>
      </c>
      <c r="E40" s="106">
        <v>32183899.999999996</v>
      </c>
      <c r="F40" s="107">
        <v>0.97692232425238479</v>
      </c>
      <c r="G40" s="105">
        <v>3</v>
      </c>
      <c r="H40" s="106">
        <v>45977000</v>
      </c>
      <c r="I40" s="106">
        <v>32183899.999999996</v>
      </c>
      <c r="J40" s="108">
        <v>0.97692232425238479</v>
      </c>
      <c r="K40" s="118">
        <v>0</v>
      </c>
      <c r="L40" s="119">
        <v>0</v>
      </c>
      <c r="M40" s="119">
        <v>0</v>
      </c>
      <c r="N40" s="118">
        <v>3</v>
      </c>
      <c r="O40" s="119">
        <v>45974830</v>
      </c>
      <c r="P40" s="119">
        <v>32182380.999999996</v>
      </c>
      <c r="Q40" s="136">
        <v>0.97687621594945884</v>
      </c>
      <c r="R40" s="137">
        <v>1</v>
      </c>
      <c r="S40" s="119">
        <v>960000</v>
      </c>
      <c r="T40" s="119">
        <v>672000</v>
      </c>
      <c r="U40" s="138">
        <v>0</v>
      </c>
      <c r="V40" s="119">
        <v>0</v>
      </c>
      <c r="W40" s="119">
        <v>0</v>
      </c>
      <c r="X40" s="118">
        <v>2</v>
      </c>
      <c r="Y40" s="119">
        <v>45014830</v>
      </c>
      <c r="Z40" s="119">
        <v>31510380.999999996</v>
      </c>
      <c r="AA40" s="136">
        <v>0.95647807271953322</v>
      </c>
      <c r="AB40" s="118">
        <v>1</v>
      </c>
      <c r="AC40" s="140">
        <v>1</v>
      </c>
      <c r="AD40" s="119">
        <v>12800</v>
      </c>
      <c r="AE40" s="119">
        <v>8960</v>
      </c>
      <c r="AF40" s="136">
        <v>2.7197524306567467E-4</v>
      </c>
      <c r="AG40" s="137">
        <v>0</v>
      </c>
      <c r="AH40" s="119">
        <v>0</v>
      </c>
      <c r="AI40" s="141">
        <v>0</v>
      </c>
      <c r="AJ40" s="118">
        <v>1</v>
      </c>
      <c r="AK40" s="142">
        <v>1</v>
      </c>
      <c r="AL40" s="119">
        <v>12800</v>
      </c>
      <c r="AM40" s="119">
        <v>8960</v>
      </c>
      <c r="AN40" s="119">
        <v>0</v>
      </c>
      <c r="AO40" s="119">
        <v>0</v>
      </c>
      <c r="AP40" s="136">
        <v>2.7197524306567467E-4</v>
      </c>
      <c r="AQ40" s="92">
        <v>1</v>
      </c>
      <c r="AR40" s="93">
        <v>12800</v>
      </c>
      <c r="AS40" s="93">
        <v>8960</v>
      </c>
      <c r="AT40" s="95">
        <v>2.7197524306567467E-4</v>
      </c>
      <c r="AW40" s="75">
        <f t="shared" si="0"/>
        <v>3</v>
      </c>
      <c r="AX40" s="75">
        <f t="shared" si="2"/>
        <v>1</v>
      </c>
      <c r="AY40" s="102"/>
    </row>
    <row r="41" spans="1:51" s="88" customFormat="1" ht="21" x14ac:dyDescent="0.25">
      <c r="A41" s="90" t="s">
        <v>70</v>
      </c>
      <c r="B41" s="91">
        <v>38078298.906916246</v>
      </c>
      <c r="C41" s="92">
        <v>3</v>
      </c>
      <c r="D41" s="93">
        <v>37065688.18</v>
      </c>
      <c r="E41" s="93">
        <v>29652550.544</v>
      </c>
      <c r="F41" s="94">
        <v>0.97340714380672289</v>
      </c>
      <c r="G41" s="92">
        <v>3</v>
      </c>
      <c r="H41" s="93">
        <v>37065688.18</v>
      </c>
      <c r="I41" s="93">
        <v>29652550.544</v>
      </c>
      <c r="J41" s="95">
        <v>0.97340714380672289</v>
      </c>
      <c r="K41" s="118">
        <v>0</v>
      </c>
      <c r="L41" s="119">
        <v>0</v>
      </c>
      <c r="M41" s="119">
        <v>0</v>
      </c>
      <c r="N41" s="118">
        <v>3</v>
      </c>
      <c r="O41" s="119">
        <v>35893840.240000002</v>
      </c>
      <c r="P41" s="119">
        <v>28715072.192000002</v>
      </c>
      <c r="Q41" s="136">
        <v>0.94263245130103557</v>
      </c>
      <c r="R41" s="137">
        <v>0</v>
      </c>
      <c r="S41" s="119">
        <v>0</v>
      </c>
      <c r="T41" s="119">
        <v>0</v>
      </c>
      <c r="U41" s="138">
        <v>0</v>
      </c>
      <c r="V41" s="119">
        <v>0</v>
      </c>
      <c r="W41" s="119">
        <v>0</v>
      </c>
      <c r="X41" s="118">
        <v>3</v>
      </c>
      <c r="Y41" s="119">
        <v>35893840.240000002</v>
      </c>
      <c r="Z41" s="119">
        <v>28715072.192000002</v>
      </c>
      <c r="AA41" s="136">
        <v>0.94263245130103557</v>
      </c>
      <c r="AB41" s="118">
        <v>2</v>
      </c>
      <c r="AC41" s="140">
        <v>3</v>
      </c>
      <c r="AD41" s="119">
        <v>15448433.560000001</v>
      </c>
      <c r="AE41" s="119">
        <v>12358746.848000001</v>
      </c>
      <c r="AF41" s="136">
        <v>0.40570177774391247</v>
      </c>
      <c r="AG41" s="137">
        <v>0</v>
      </c>
      <c r="AH41" s="119">
        <v>0</v>
      </c>
      <c r="AI41" s="141">
        <v>0</v>
      </c>
      <c r="AJ41" s="118">
        <v>4</v>
      </c>
      <c r="AK41" s="142">
        <v>3</v>
      </c>
      <c r="AL41" s="119">
        <v>24728322.920000002</v>
      </c>
      <c r="AM41" s="119">
        <v>19782658.32</v>
      </c>
      <c r="AN41" s="119">
        <v>4000000</v>
      </c>
      <c r="AO41" s="119">
        <v>3200000</v>
      </c>
      <c r="AP41" s="136">
        <v>0.64940723797691868</v>
      </c>
      <c r="AQ41" s="92">
        <v>3</v>
      </c>
      <c r="AR41" s="93">
        <v>20728322.920000002</v>
      </c>
      <c r="AS41" s="93">
        <v>16582658.32</v>
      </c>
      <c r="AT41" s="95">
        <v>0.54436052856959616</v>
      </c>
      <c r="AW41" s="75">
        <f t="shared" si="0"/>
        <v>3</v>
      </c>
      <c r="AX41" s="75">
        <f t="shared" si="2"/>
        <v>1</v>
      </c>
      <c r="AY41" s="102"/>
    </row>
    <row r="42" spans="1:51" s="156" customFormat="1" ht="54" hidden="1" x14ac:dyDescent="0.25">
      <c r="A42" s="143" t="s">
        <v>71</v>
      </c>
      <c r="B42" s="144">
        <v>386276853.68650001</v>
      </c>
      <c r="C42" s="145">
        <v>0</v>
      </c>
      <c r="D42" s="146">
        <v>0</v>
      </c>
      <c r="E42" s="146">
        <v>0</v>
      </c>
      <c r="F42" s="147">
        <v>0</v>
      </c>
      <c r="G42" s="145">
        <v>0</v>
      </c>
      <c r="H42" s="146">
        <v>0</v>
      </c>
      <c r="I42" s="146">
        <v>0</v>
      </c>
      <c r="J42" s="148">
        <v>0</v>
      </c>
      <c r="K42" s="145">
        <v>0</v>
      </c>
      <c r="L42" s="146">
        <v>0</v>
      </c>
      <c r="M42" s="149">
        <v>0</v>
      </c>
      <c r="N42" s="145">
        <v>0</v>
      </c>
      <c r="O42" s="146">
        <v>0</v>
      </c>
      <c r="P42" s="146">
        <v>0</v>
      </c>
      <c r="Q42" s="150">
        <v>0</v>
      </c>
      <c r="R42" s="151">
        <v>0</v>
      </c>
      <c r="S42" s="146">
        <v>0</v>
      </c>
      <c r="T42" s="149">
        <v>0</v>
      </c>
      <c r="U42" s="152">
        <v>0</v>
      </c>
      <c r="V42" s="146">
        <v>0</v>
      </c>
      <c r="W42" s="149">
        <v>0</v>
      </c>
      <c r="X42" s="145">
        <v>0</v>
      </c>
      <c r="Y42" s="146">
        <v>0</v>
      </c>
      <c r="Z42" s="146">
        <v>0</v>
      </c>
      <c r="AA42" s="150">
        <v>0</v>
      </c>
      <c r="AB42" s="92">
        <v>0</v>
      </c>
      <c r="AC42" s="153">
        <v>0</v>
      </c>
      <c r="AD42" s="146">
        <v>0</v>
      </c>
      <c r="AE42" s="146">
        <v>0</v>
      </c>
      <c r="AF42" s="150">
        <v>0</v>
      </c>
      <c r="AG42" s="154">
        <v>0</v>
      </c>
      <c r="AH42" s="146">
        <v>0</v>
      </c>
      <c r="AI42" s="149">
        <v>0</v>
      </c>
      <c r="AJ42" s="145">
        <v>0</v>
      </c>
      <c r="AK42" s="155"/>
      <c r="AL42" s="146">
        <v>0</v>
      </c>
      <c r="AM42" s="146">
        <v>0</v>
      </c>
      <c r="AN42" s="146">
        <v>0</v>
      </c>
      <c r="AO42" s="146">
        <v>0</v>
      </c>
      <c r="AP42" s="150">
        <v>0</v>
      </c>
      <c r="AQ42" s="145">
        <v>0</v>
      </c>
      <c r="AR42" s="146">
        <v>0</v>
      </c>
      <c r="AS42" s="146">
        <v>0</v>
      </c>
      <c r="AT42" s="148">
        <v>0</v>
      </c>
      <c r="AW42" s="75">
        <f t="shared" si="0"/>
        <v>0</v>
      </c>
      <c r="AX42" s="75">
        <f t="shared" si="2"/>
        <v>0</v>
      </c>
      <c r="AY42" s="42"/>
    </row>
    <row r="43" spans="1:51" ht="36" hidden="1" x14ac:dyDescent="0.25">
      <c r="A43" s="90" t="s">
        <v>72</v>
      </c>
      <c r="B43" s="91">
        <v>6223881.0000000009</v>
      </c>
      <c r="C43" s="92">
        <v>0</v>
      </c>
      <c r="D43" s="93">
        <v>0</v>
      </c>
      <c r="E43" s="93">
        <v>0</v>
      </c>
      <c r="F43" s="94">
        <v>0</v>
      </c>
      <c r="G43" s="92">
        <v>0</v>
      </c>
      <c r="H43" s="93">
        <v>0</v>
      </c>
      <c r="I43" s="93">
        <v>0</v>
      </c>
      <c r="J43" s="95">
        <v>0</v>
      </c>
      <c r="K43" s="92">
        <v>0</v>
      </c>
      <c r="L43" s="93">
        <v>0</v>
      </c>
      <c r="M43" s="96">
        <v>0</v>
      </c>
      <c r="N43" s="92">
        <v>0</v>
      </c>
      <c r="O43" s="93">
        <v>0</v>
      </c>
      <c r="P43" s="93">
        <v>0</v>
      </c>
      <c r="Q43" s="97">
        <v>0</v>
      </c>
      <c r="R43" s="98">
        <v>0</v>
      </c>
      <c r="S43" s="93">
        <v>0</v>
      </c>
      <c r="T43" s="96">
        <v>0</v>
      </c>
      <c r="U43" s="99">
        <v>0</v>
      </c>
      <c r="V43" s="93">
        <v>0</v>
      </c>
      <c r="W43" s="96">
        <v>0</v>
      </c>
      <c r="X43" s="92">
        <v>0</v>
      </c>
      <c r="Y43" s="93">
        <v>0</v>
      </c>
      <c r="Z43" s="93">
        <v>0</v>
      </c>
      <c r="AA43" s="97">
        <v>0</v>
      </c>
      <c r="AB43" s="92">
        <v>0</v>
      </c>
      <c r="AC43" s="100">
        <v>0</v>
      </c>
      <c r="AD43" s="93">
        <v>0</v>
      </c>
      <c r="AE43" s="93">
        <v>0</v>
      </c>
      <c r="AF43" s="97">
        <v>0</v>
      </c>
      <c r="AG43" s="101">
        <v>0</v>
      </c>
      <c r="AH43" s="93">
        <v>0</v>
      </c>
      <c r="AI43" s="96">
        <v>0</v>
      </c>
      <c r="AJ43" s="92">
        <v>0</v>
      </c>
      <c r="AK43" s="121"/>
      <c r="AL43" s="93">
        <v>0</v>
      </c>
      <c r="AM43" s="93">
        <v>0</v>
      </c>
      <c r="AN43" s="93">
        <v>0</v>
      </c>
      <c r="AO43" s="93">
        <v>0</v>
      </c>
      <c r="AP43" s="97">
        <v>0</v>
      </c>
      <c r="AQ43" s="92">
        <v>0</v>
      </c>
      <c r="AR43" s="93">
        <v>0</v>
      </c>
      <c r="AS43" s="93">
        <v>0</v>
      </c>
      <c r="AT43" s="95">
        <v>0</v>
      </c>
      <c r="AW43" s="75">
        <f t="shared" si="0"/>
        <v>0</v>
      </c>
      <c r="AX43" s="75">
        <f t="shared" si="2"/>
        <v>0</v>
      </c>
      <c r="AY43" s="42"/>
    </row>
    <row r="44" spans="1:51" ht="36" hidden="1" x14ac:dyDescent="0.25">
      <c r="A44" s="90" t="s">
        <v>73</v>
      </c>
      <c r="B44" s="91">
        <v>372271876.66030002</v>
      </c>
      <c r="C44" s="92">
        <v>0</v>
      </c>
      <c r="D44" s="93">
        <v>0</v>
      </c>
      <c r="E44" s="93">
        <v>0</v>
      </c>
      <c r="F44" s="94">
        <v>0</v>
      </c>
      <c r="G44" s="92">
        <v>0</v>
      </c>
      <c r="H44" s="93">
        <v>0</v>
      </c>
      <c r="I44" s="93">
        <v>0</v>
      </c>
      <c r="J44" s="95">
        <v>0</v>
      </c>
      <c r="K44" s="92">
        <v>0</v>
      </c>
      <c r="L44" s="93">
        <v>0</v>
      </c>
      <c r="M44" s="96">
        <v>0</v>
      </c>
      <c r="N44" s="92">
        <v>0</v>
      </c>
      <c r="O44" s="93">
        <v>0</v>
      </c>
      <c r="P44" s="93">
        <v>0</v>
      </c>
      <c r="Q44" s="97">
        <v>0</v>
      </c>
      <c r="R44" s="98">
        <v>0</v>
      </c>
      <c r="S44" s="93">
        <v>0</v>
      </c>
      <c r="T44" s="96">
        <v>0</v>
      </c>
      <c r="U44" s="99">
        <v>0</v>
      </c>
      <c r="V44" s="93">
        <v>0</v>
      </c>
      <c r="W44" s="96">
        <v>0</v>
      </c>
      <c r="X44" s="92">
        <v>0</v>
      </c>
      <c r="Y44" s="93">
        <v>0</v>
      </c>
      <c r="Z44" s="93">
        <v>0</v>
      </c>
      <c r="AA44" s="97">
        <v>0</v>
      </c>
      <c r="AB44" s="92">
        <v>0</v>
      </c>
      <c r="AC44" s="100">
        <v>0</v>
      </c>
      <c r="AD44" s="93">
        <v>0</v>
      </c>
      <c r="AE44" s="93">
        <v>0</v>
      </c>
      <c r="AF44" s="97">
        <v>0</v>
      </c>
      <c r="AG44" s="101">
        <v>0</v>
      </c>
      <c r="AH44" s="93">
        <v>0</v>
      </c>
      <c r="AI44" s="96">
        <v>0</v>
      </c>
      <c r="AJ44" s="92">
        <v>0</v>
      </c>
      <c r="AK44" s="121"/>
      <c r="AL44" s="93">
        <v>0</v>
      </c>
      <c r="AM44" s="93">
        <v>0</v>
      </c>
      <c r="AN44" s="93">
        <v>0</v>
      </c>
      <c r="AO44" s="93">
        <v>0</v>
      </c>
      <c r="AP44" s="97">
        <v>0</v>
      </c>
      <c r="AQ44" s="92">
        <v>0</v>
      </c>
      <c r="AR44" s="93">
        <v>0</v>
      </c>
      <c r="AS44" s="93">
        <v>0</v>
      </c>
      <c r="AT44" s="95">
        <v>0</v>
      </c>
      <c r="AW44" s="75">
        <f t="shared" si="0"/>
        <v>0</v>
      </c>
      <c r="AX44" s="75">
        <f t="shared" si="2"/>
        <v>0</v>
      </c>
      <c r="AY44" s="42"/>
    </row>
    <row r="45" spans="1:51" ht="36" hidden="1" customHeight="1" x14ac:dyDescent="0.25">
      <c r="A45" s="90" t="s">
        <v>74</v>
      </c>
      <c r="B45" s="91">
        <v>7781096.0262000002</v>
      </c>
      <c r="C45" s="92">
        <v>0</v>
      </c>
      <c r="D45" s="93">
        <v>0</v>
      </c>
      <c r="E45" s="93">
        <v>0</v>
      </c>
      <c r="F45" s="94">
        <v>0</v>
      </c>
      <c r="G45" s="92">
        <v>0</v>
      </c>
      <c r="H45" s="93">
        <v>0</v>
      </c>
      <c r="I45" s="93">
        <v>0</v>
      </c>
      <c r="J45" s="95">
        <v>0</v>
      </c>
      <c r="K45" s="92">
        <v>0</v>
      </c>
      <c r="L45" s="93">
        <v>0</v>
      </c>
      <c r="M45" s="96">
        <v>0</v>
      </c>
      <c r="N45" s="92">
        <v>0</v>
      </c>
      <c r="O45" s="93">
        <v>0</v>
      </c>
      <c r="P45" s="93">
        <v>0</v>
      </c>
      <c r="Q45" s="97">
        <v>0</v>
      </c>
      <c r="R45" s="98">
        <v>0</v>
      </c>
      <c r="S45" s="93">
        <v>0</v>
      </c>
      <c r="T45" s="96">
        <v>0</v>
      </c>
      <c r="U45" s="99">
        <v>0</v>
      </c>
      <c r="V45" s="93">
        <v>0</v>
      </c>
      <c r="W45" s="96">
        <v>0</v>
      </c>
      <c r="X45" s="92">
        <v>0</v>
      </c>
      <c r="Y45" s="93">
        <v>0</v>
      </c>
      <c r="Z45" s="93">
        <v>0</v>
      </c>
      <c r="AA45" s="97">
        <v>0</v>
      </c>
      <c r="AB45" s="92">
        <v>0</v>
      </c>
      <c r="AC45" s="100">
        <v>0</v>
      </c>
      <c r="AD45" s="93">
        <v>0</v>
      </c>
      <c r="AE45" s="93">
        <v>0</v>
      </c>
      <c r="AF45" s="97">
        <v>0</v>
      </c>
      <c r="AG45" s="101">
        <v>0</v>
      </c>
      <c r="AH45" s="93">
        <v>0</v>
      </c>
      <c r="AI45" s="96">
        <v>0</v>
      </c>
      <c r="AJ45" s="92">
        <v>0</v>
      </c>
      <c r="AK45" s="121"/>
      <c r="AL45" s="93">
        <v>0</v>
      </c>
      <c r="AM45" s="93">
        <v>0</v>
      </c>
      <c r="AN45" s="93">
        <v>0</v>
      </c>
      <c r="AO45" s="93">
        <v>0</v>
      </c>
      <c r="AP45" s="97">
        <v>0</v>
      </c>
      <c r="AQ45" s="92">
        <v>0</v>
      </c>
      <c r="AR45" s="93">
        <v>0</v>
      </c>
      <c r="AS45" s="93">
        <v>0</v>
      </c>
      <c r="AT45" s="95">
        <v>0</v>
      </c>
      <c r="AW45" s="75">
        <f t="shared" si="0"/>
        <v>0</v>
      </c>
      <c r="AX45" s="75">
        <f t="shared" si="2"/>
        <v>0</v>
      </c>
      <c r="AY45" s="42"/>
    </row>
    <row r="46" spans="1:51" s="123" customFormat="1" ht="48" customHeight="1" x14ac:dyDescent="0.25">
      <c r="A46" s="122" t="s">
        <v>75</v>
      </c>
      <c r="B46" s="61">
        <v>333109519.10453194</v>
      </c>
      <c r="C46" s="62">
        <v>197</v>
      </c>
      <c r="D46" s="63">
        <v>325304683.92000002</v>
      </c>
      <c r="E46" s="63">
        <v>243978512.94</v>
      </c>
      <c r="F46" s="64">
        <v>0.97656976238471671</v>
      </c>
      <c r="G46" s="62">
        <v>154</v>
      </c>
      <c r="H46" s="63">
        <v>243621086.05000001</v>
      </c>
      <c r="I46" s="63">
        <v>182715814.53750002</v>
      </c>
      <c r="J46" s="65">
        <v>0.73135432065977712</v>
      </c>
      <c r="K46" s="62">
        <v>57</v>
      </c>
      <c r="L46" s="63">
        <v>78020336.109999999</v>
      </c>
      <c r="M46" s="70">
        <v>58515252.082500003</v>
      </c>
      <c r="N46" s="62">
        <v>77</v>
      </c>
      <c r="O46" s="63">
        <v>123631644.60999998</v>
      </c>
      <c r="P46" s="63">
        <v>92723733.457500011</v>
      </c>
      <c r="Q46" s="68">
        <v>0.37114413584561529</v>
      </c>
      <c r="R46" s="69">
        <v>1</v>
      </c>
      <c r="S46" s="63">
        <v>34698.800000000003</v>
      </c>
      <c r="T46" s="70">
        <v>26024.100000000002</v>
      </c>
      <c r="U46" s="71">
        <v>6</v>
      </c>
      <c r="V46" s="63">
        <v>478458.48</v>
      </c>
      <c r="W46" s="70">
        <v>358843.86</v>
      </c>
      <c r="X46" s="62">
        <v>76</v>
      </c>
      <c r="Y46" s="63">
        <v>123118487.32999998</v>
      </c>
      <c r="Z46" s="63">
        <v>92338865.497500002</v>
      </c>
      <c r="AA46" s="68">
        <v>0.36960362964399285</v>
      </c>
      <c r="AB46" s="62">
        <v>55</v>
      </c>
      <c r="AC46" s="72">
        <v>75</v>
      </c>
      <c r="AD46" s="63">
        <v>56251832.189999998</v>
      </c>
      <c r="AE46" s="63">
        <v>42188874.142499998</v>
      </c>
      <c r="AF46" s="68">
        <v>0.16886888234601247</v>
      </c>
      <c r="AG46" s="73">
        <v>1</v>
      </c>
      <c r="AH46" s="63">
        <v>32938.699999999997</v>
      </c>
      <c r="AI46" s="70">
        <v>0</v>
      </c>
      <c r="AJ46" s="62">
        <v>89</v>
      </c>
      <c r="AK46" s="72">
        <v>60</v>
      </c>
      <c r="AL46" s="63">
        <v>53800186.269999996</v>
      </c>
      <c r="AM46" s="63">
        <v>40350139.480000004</v>
      </c>
      <c r="AN46" s="63">
        <v>26586163.25</v>
      </c>
      <c r="AO46" s="63">
        <v>19939622.350000001</v>
      </c>
      <c r="AP46" s="68">
        <v>0.16150900284875122</v>
      </c>
      <c r="AQ46" s="62">
        <v>43</v>
      </c>
      <c r="AR46" s="63">
        <v>35798854.079999998</v>
      </c>
      <c r="AS46" s="63">
        <v>26849140.379999999</v>
      </c>
      <c r="AT46" s="65">
        <v>0.10746872132695219</v>
      </c>
      <c r="AW46" s="75">
        <f t="shared" si="0"/>
        <v>134</v>
      </c>
      <c r="AX46" s="75">
        <f t="shared" si="2"/>
        <v>21</v>
      </c>
      <c r="AY46" s="74"/>
    </row>
    <row r="47" spans="1:51" s="88" customFormat="1" ht="18" x14ac:dyDescent="0.25">
      <c r="A47" s="90" t="s">
        <v>76</v>
      </c>
      <c r="B47" s="91">
        <v>101938914.23713864</v>
      </c>
      <c r="C47" s="92">
        <v>27</v>
      </c>
      <c r="D47" s="93">
        <v>38653978.299999997</v>
      </c>
      <c r="E47" s="93">
        <v>28990483.725000001</v>
      </c>
      <c r="F47" s="94">
        <v>0.37918765948477684</v>
      </c>
      <c r="G47" s="92">
        <v>27</v>
      </c>
      <c r="H47" s="93">
        <v>38653978.299999997</v>
      </c>
      <c r="I47" s="93">
        <v>28990483.724999998</v>
      </c>
      <c r="J47" s="95">
        <v>0.37918765948477684</v>
      </c>
      <c r="K47" s="92">
        <v>1</v>
      </c>
      <c r="L47" s="93">
        <v>34737</v>
      </c>
      <c r="M47" s="96">
        <v>26052.75</v>
      </c>
      <c r="N47" s="92">
        <v>14</v>
      </c>
      <c r="O47" s="93">
        <v>22045950.529999997</v>
      </c>
      <c r="P47" s="93">
        <v>16534462.897500001</v>
      </c>
      <c r="Q47" s="97">
        <v>0.21626628746226298</v>
      </c>
      <c r="R47" s="98">
        <v>1</v>
      </c>
      <c r="S47" s="93">
        <v>34698.800000000003</v>
      </c>
      <c r="T47" s="96">
        <v>26024.100000000002</v>
      </c>
      <c r="U47" s="99">
        <v>0</v>
      </c>
      <c r="V47" s="93">
        <v>0</v>
      </c>
      <c r="W47" s="96">
        <v>0</v>
      </c>
      <c r="X47" s="92">
        <v>13</v>
      </c>
      <c r="Y47" s="93">
        <v>22011251.729999997</v>
      </c>
      <c r="Z47" s="93">
        <v>16508438.797499999</v>
      </c>
      <c r="AA47" s="97">
        <v>0.21592589929686343</v>
      </c>
      <c r="AB47" s="92">
        <v>12</v>
      </c>
      <c r="AC47" s="100">
        <v>21</v>
      </c>
      <c r="AD47" s="93">
        <v>21090622.669999998</v>
      </c>
      <c r="AE47" s="93">
        <v>15817967.002500001</v>
      </c>
      <c r="AF47" s="97">
        <v>0.20689471560328046</v>
      </c>
      <c r="AG47" s="101">
        <v>1</v>
      </c>
      <c r="AH47" s="93">
        <v>32938.699999999997</v>
      </c>
      <c r="AI47" s="96">
        <v>0</v>
      </c>
      <c r="AJ47" s="92">
        <v>13</v>
      </c>
      <c r="AK47" s="121">
        <v>9</v>
      </c>
      <c r="AL47" s="93">
        <v>14507606.619999999</v>
      </c>
      <c r="AM47" s="93">
        <v>10880704.93</v>
      </c>
      <c r="AN47" s="93">
        <v>4351080.67</v>
      </c>
      <c r="AO47" s="93">
        <v>3263310.5</v>
      </c>
      <c r="AP47" s="97">
        <v>0.14231666806114118</v>
      </c>
      <c r="AQ47" s="92">
        <v>8</v>
      </c>
      <c r="AR47" s="93">
        <v>10531525.949999999</v>
      </c>
      <c r="AS47" s="93">
        <v>7898644.4299999997</v>
      </c>
      <c r="AT47" s="95">
        <v>0.10331212598067016</v>
      </c>
      <c r="AW47" s="75">
        <f t="shared" si="0"/>
        <v>26</v>
      </c>
      <c r="AX47" s="75">
        <f t="shared" si="2"/>
        <v>1</v>
      </c>
      <c r="AY47" s="102"/>
    </row>
    <row r="48" spans="1:51" s="88" customFormat="1" ht="18" x14ac:dyDescent="0.25">
      <c r="A48" s="90" t="s">
        <v>77</v>
      </c>
      <c r="B48" s="91">
        <v>10991686.861799998</v>
      </c>
      <c r="C48" s="92">
        <v>0</v>
      </c>
      <c r="D48" s="93">
        <v>0</v>
      </c>
      <c r="E48" s="93">
        <v>0</v>
      </c>
      <c r="F48" s="94">
        <v>0</v>
      </c>
      <c r="G48" s="92">
        <v>0</v>
      </c>
      <c r="H48" s="93">
        <v>0</v>
      </c>
      <c r="I48" s="93">
        <v>0</v>
      </c>
      <c r="J48" s="95">
        <v>0</v>
      </c>
      <c r="K48" s="92">
        <v>0</v>
      </c>
      <c r="L48" s="93">
        <v>0</v>
      </c>
      <c r="M48" s="96">
        <v>0</v>
      </c>
      <c r="N48" s="92">
        <v>0</v>
      </c>
      <c r="O48" s="93">
        <v>0</v>
      </c>
      <c r="P48" s="93">
        <v>0</v>
      </c>
      <c r="Q48" s="97">
        <v>0</v>
      </c>
      <c r="R48" s="98">
        <v>0</v>
      </c>
      <c r="S48" s="93">
        <v>0</v>
      </c>
      <c r="T48" s="96">
        <v>0</v>
      </c>
      <c r="U48" s="99">
        <v>0</v>
      </c>
      <c r="V48" s="93">
        <v>0</v>
      </c>
      <c r="W48" s="96">
        <v>0</v>
      </c>
      <c r="X48" s="92">
        <v>0</v>
      </c>
      <c r="Y48" s="93">
        <v>0</v>
      </c>
      <c r="Z48" s="93">
        <v>0</v>
      </c>
      <c r="AA48" s="97">
        <v>0</v>
      </c>
      <c r="AB48" s="92">
        <v>0</v>
      </c>
      <c r="AC48" s="100">
        <v>0</v>
      </c>
      <c r="AD48" s="93">
        <v>0</v>
      </c>
      <c r="AE48" s="93">
        <v>0</v>
      </c>
      <c r="AF48" s="97">
        <v>0</v>
      </c>
      <c r="AG48" s="101">
        <v>0</v>
      </c>
      <c r="AH48" s="93">
        <v>0</v>
      </c>
      <c r="AI48" s="96">
        <v>0</v>
      </c>
      <c r="AJ48" s="92">
        <v>0</v>
      </c>
      <c r="AK48" s="121">
        <v>0</v>
      </c>
      <c r="AL48" s="93">
        <v>0</v>
      </c>
      <c r="AM48" s="93">
        <v>0</v>
      </c>
      <c r="AN48" s="93">
        <v>0</v>
      </c>
      <c r="AO48" s="93">
        <v>0</v>
      </c>
      <c r="AP48" s="97">
        <v>0</v>
      </c>
      <c r="AQ48" s="92">
        <v>0</v>
      </c>
      <c r="AR48" s="93">
        <v>0</v>
      </c>
      <c r="AS48" s="93">
        <v>0</v>
      </c>
      <c r="AT48" s="95">
        <v>0</v>
      </c>
      <c r="AW48" s="75">
        <f t="shared" si="0"/>
        <v>0</v>
      </c>
      <c r="AX48" s="75">
        <f t="shared" si="2"/>
        <v>0</v>
      </c>
      <c r="AY48" s="102"/>
    </row>
    <row r="49" spans="1:60" s="88" customFormat="1" ht="18" x14ac:dyDescent="0.25">
      <c r="A49" s="90" t="s">
        <v>78</v>
      </c>
      <c r="B49" s="91">
        <v>57529068.164462663</v>
      </c>
      <c r="C49" s="92">
        <v>26</v>
      </c>
      <c r="D49" s="93">
        <v>59429970.590000004</v>
      </c>
      <c r="E49" s="93">
        <v>44572477.942500003</v>
      </c>
      <c r="F49" s="94">
        <v>1.0330424685500397</v>
      </c>
      <c r="G49" s="92">
        <v>20</v>
      </c>
      <c r="H49" s="93">
        <v>51788348.070000008</v>
      </c>
      <c r="I49" s="93">
        <v>38841261.05250001</v>
      </c>
      <c r="J49" s="95">
        <v>0.90021183590091836</v>
      </c>
      <c r="K49" s="92">
        <v>9</v>
      </c>
      <c r="L49" s="93">
        <v>6820760.8300000001</v>
      </c>
      <c r="M49" s="96">
        <v>5115570.6225000005</v>
      </c>
      <c r="N49" s="92">
        <v>12</v>
      </c>
      <c r="O49" s="93">
        <v>39575172.82</v>
      </c>
      <c r="P49" s="93">
        <v>29681379.615000002</v>
      </c>
      <c r="Q49" s="97">
        <v>0.68791611063234126</v>
      </c>
      <c r="R49" s="98">
        <v>0</v>
      </c>
      <c r="S49" s="93">
        <v>0</v>
      </c>
      <c r="T49" s="96">
        <v>0</v>
      </c>
      <c r="U49" s="99">
        <v>1</v>
      </c>
      <c r="V49" s="93">
        <v>152632.85</v>
      </c>
      <c r="W49" s="96">
        <v>114474.63750000001</v>
      </c>
      <c r="X49" s="92">
        <v>12</v>
      </c>
      <c r="Y49" s="93">
        <v>39422539.969999999</v>
      </c>
      <c r="Z49" s="93">
        <v>29566904.977500003</v>
      </c>
      <c r="AA49" s="97">
        <v>0.68526296753668647</v>
      </c>
      <c r="AB49" s="92">
        <v>7</v>
      </c>
      <c r="AC49" s="100">
        <v>9</v>
      </c>
      <c r="AD49" s="93">
        <v>7202952.0300000003</v>
      </c>
      <c r="AE49" s="93">
        <v>5402214.0225000009</v>
      </c>
      <c r="AF49" s="97">
        <v>0.12520543544019139</v>
      </c>
      <c r="AG49" s="101">
        <v>0</v>
      </c>
      <c r="AH49" s="93">
        <v>0</v>
      </c>
      <c r="AI49" s="96">
        <v>0</v>
      </c>
      <c r="AJ49" s="92">
        <v>15</v>
      </c>
      <c r="AK49" s="121">
        <v>10</v>
      </c>
      <c r="AL49" s="93">
        <v>11207345.65</v>
      </c>
      <c r="AM49" s="93">
        <v>8405509.2000000011</v>
      </c>
      <c r="AN49" s="93">
        <v>10792794.09</v>
      </c>
      <c r="AO49" s="93">
        <v>8094595.5399999991</v>
      </c>
      <c r="AP49" s="97">
        <v>0.19481187524123841</v>
      </c>
      <c r="AQ49" s="92">
        <v>6</v>
      </c>
      <c r="AR49" s="93">
        <v>6918917.6100000003</v>
      </c>
      <c r="AS49" s="93">
        <v>5189188.17</v>
      </c>
      <c r="AT49" s="95">
        <v>0.12026820233243431</v>
      </c>
      <c r="AW49" s="75">
        <f t="shared" si="0"/>
        <v>16</v>
      </c>
      <c r="AX49" s="75">
        <f t="shared" si="2"/>
        <v>5</v>
      </c>
      <c r="AY49" s="102"/>
    </row>
    <row r="50" spans="1:60" s="88" customFormat="1" ht="39" x14ac:dyDescent="0.25">
      <c r="A50" s="90" t="s">
        <v>79</v>
      </c>
      <c r="B50" s="91">
        <v>162649849.84113064</v>
      </c>
      <c r="C50" s="92">
        <v>144</v>
      </c>
      <c r="D50" s="93">
        <v>227220735.03</v>
      </c>
      <c r="E50" s="93">
        <v>170415551.27250001</v>
      </c>
      <c r="F50" s="94">
        <v>1.3969932050471574</v>
      </c>
      <c r="G50" s="92">
        <v>107</v>
      </c>
      <c r="H50" s="93">
        <v>153178759.68000001</v>
      </c>
      <c r="I50" s="93">
        <v>114884069.76000001</v>
      </c>
      <c r="J50" s="95">
        <v>0.94177006514065897</v>
      </c>
      <c r="K50" s="92">
        <v>47</v>
      </c>
      <c r="L50" s="93">
        <v>71164838.280000001</v>
      </c>
      <c r="M50" s="96">
        <v>53373628.710000001</v>
      </c>
      <c r="N50" s="92">
        <v>51</v>
      </c>
      <c r="O50" s="93">
        <v>62010521.259999998</v>
      </c>
      <c r="P50" s="93">
        <v>46507890.945</v>
      </c>
      <c r="Q50" s="97">
        <v>0.38125163546458357</v>
      </c>
      <c r="R50" s="98">
        <v>0</v>
      </c>
      <c r="S50" s="93">
        <v>0</v>
      </c>
      <c r="T50" s="96">
        <v>0</v>
      </c>
      <c r="U50" s="99">
        <v>5</v>
      </c>
      <c r="V50" s="93">
        <v>325825.63</v>
      </c>
      <c r="W50" s="96">
        <v>244369.2225</v>
      </c>
      <c r="X50" s="92">
        <v>51</v>
      </c>
      <c r="Y50" s="93">
        <v>61684695.629999995</v>
      </c>
      <c r="Z50" s="93">
        <v>46263521.722499996</v>
      </c>
      <c r="AA50" s="97">
        <v>0.37924840195211335</v>
      </c>
      <c r="AB50" s="92">
        <v>36</v>
      </c>
      <c r="AC50" s="100">
        <v>45</v>
      </c>
      <c r="AD50" s="93">
        <v>27958257.489999998</v>
      </c>
      <c r="AE50" s="93">
        <v>20968693.1175</v>
      </c>
      <c r="AF50" s="97">
        <v>0.17189230434155592</v>
      </c>
      <c r="AG50" s="101">
        <v>0</v>
      </c>
      <c r="AH50" s="93">
        <v>0</v>
      </c>
      <c r="AI50" s="96">
        <v>0</v>
      </c>
      <c r="AJ50" s="92">
        <v>61</v>
      </c>
      <c r="AK50" s="121">
        <v>41</v>
      </c>
      <c r="AL50" s="93">
        <v>28085234</v>
      </c>
      <c r="AM50" s="93">
        <v>21063925.350000001</v>
      </c>
      <c r="AN50" s="93">
        <v>11442288.49</v>
      </c>
      <c r="AO50" s="93">
        <v>8581716.3100000005</v>
      </c>
      <c r="AP50" s="97">
        <v>0.17267297834847339</v>
      </c>
      <c r="AQ50" s="92">
        <v>29</v>
      </c>
      <c r="AR50" s="93">
        <v>18348410.52</v>
      </c>
      <c r="AS50" s="93">
        <v>13761307.779999999</v>
      </c>
      <c r="AT50" s="95">
        <v>0.11280926811750479</v>
      </c>
      <c r="AW50" s="75">
        <f t="shared" si="0"/>
        <v>92</v>
      </c>
      <c r="AX50" s="75">
        <f t="shared" si="2"/>
        <v>15</v>
      </c>
      <c r="AY50" s="102"/>
    </row>
    <row r="51" spans="1:60" s="123" customFormat="1" ht="39" x14ac:dyDescent="0.25">
      <c r="A51" s="122" t="s">
        <v>80</v>
      </c>
      <c r="B51" s="61">
        <v>13726822.920600001</v>
      </c>
      <c r="C51" s="62">
        <v>10</v>
      </c>
      <c r="D51" s="63">
        <v>3660935.08</v>
      </c>
      <c r="E51" s="63">
        <v>2745701.31</v>
      </c>
      <c r="F51" s="64">
        <v>0.2666993740048903</v>
      </c>
      <c r="G51" s="62">
        <v>10</v>
      </c>
      <c r="H51" s="63">
        <v>3660935.08</v>
      </c>
      <c r="I51" s="63">
        <v>2745701.31</v>
      </c>
      <c r="J51" s="65">
        <v>0.2666993740048903</v>
      </c>
      <c r="K51" s="62">
        <v>9</v>
      </c>
      <c r="L51" s="63">
        <v>2531274.2400000002</v>
      </c>
      <c r="M51" s="70">
        <v>1898455.68</v>
      </c>
      <c r="N51" s="157">
        <v>0</v>
      </c>
      <c r="O51" s="63">
        <v>0</v>
      </c>
      <c r="P51" s="63">
        <v>0</v>
      </c>
      <c r="Q51" s="68">
        <v>0</v>
      </c>
      <c r="R51" s="69">
        <v>0</v>
      </c>
      <c r="S51" s="63">
        <v>0</v>
      </c>
      <c r="T51" s="70">
        <v>0</v>
      </c>
      <c r="U51" s="71">
        <v>0</v>
      </c>
      <c r="V51" s="63">
        <v>0</v>
      </c>
      <c r="W51" s="70">
        <v>0</v>
      </c>
      <c r="X51" s="62">
        <v>0</v>
      </c>
      <c r="Y51" s="63">
        <v>0</v>
      </c>
      <c r="Z51" s="63">
        <v>0</v>
      </c>
      <c r="AA51" s="68">
        <v>0</v>
      </c>
      <c r="AB51" s="62">
        <v>0</v>
      </c>
      <c r="AC51" s="72">
        <v>0</v>
      </c>
      <c r="AD51" s="63">
        <v>0</v>
      </c>
      <c r="AE51" s="63">
        <v>0</v>
      </c>
      <c r="AF51" s="68">
        <v>0</v>
      </c>
      <c r="AG51" s="73">
        <v>0</v>
      </c>
      <c r="AH51" s="63">
        <v>0</v>
      </c>
      <c r="AI51" s="70">
        <v>0</v>
      </c>
      <c r="AJ51" s="62">
        <v>0</v>
      </c>
      <c r="AK51" s="157">
        <v>0</v>
      </c>
      <c r="AL51" s="63">
        <v>0</v>
      </c>
      <c r="AM51" s="63">
        <v>0</v>
      </c>
      <c r="AN51" s="63">
        <v>0</v>
      </c>
      <c r="AO51" s="63">
        <v>0</v>
      </c>
      <c r="AP51" s="68">
        <v>0</v>
      </c>
      <c r="AQ51" s="62">
        <v>0</v>
      </c>
      <c r="AR51" s="63">
        <v>0</v>
      </c>
      <c r="AS51" s="63">
        <v>0</v>
      </c>
      <c r="AT51" s="65">
        <v>0</v>
      </c>
      <c r="AW51" s="75">
        <f t="shared" si="0"/>
        <v>1</v>
      </c>
      <c r="AX51" s="75">
        <f t="shared" si="2"/>
        <v>0</v>
      </c>
      <c r="AY51" s="74"/>
    </row>
    <row r="52" spans="1:60" s="88" customFormat="1" ht="36" x14ac:dyDescent="0.25">
      <c r="A52" s="90" t="s">
        <v>81</v>
      </c>
      <c r="B52" s="91">
        <v>7938387.9404999996</v>
      </c>
      <c r="C52" s="92">
        <v>4</v>
      </c>
      <c r="D52" s="93">
        <v>3030195.58</v>
      </c>
      <c r="E52" s="93">
        <v>2272646.6850000001</v>
      </c>
      <c r="F52" s="94">
        <v>0.38171422242299025</v>
      </c>
      <c r="G52" s="92">
        <v>4</v>
      </c>
      <c r="H52" s="93">
        <v>3030195.58</v>
      </c>
      <c r="I52" s="93">
        <v>2272646.6850000001</v>
      </c>
      <c r="J52" s="158">
        <v>0.38171422242299025</v>
      </c>
      <c r="K52" s="92">
        <v>3</v>
      </c>
      <c r="L52" s="93">
        <v>1900534.74</v>
      </c>
      <c r="M52" s="96">
        <v>1425401.0549999999</v>
      </c>
      <c r="N52" s="159">
        <v>0</v>
      </c>
      <c r="O52" s="159">
        <v>0</v>
      </c>
      <c r="P52" s="96">
        <v>0</v>
      </c>
      <c r="Q52" s="97">
        <v>0</v>
      </c>
      <c r="R52" s="98">
        <v>0</v>
      </c>
      <c r="S52" s="93">
        <v>0</v>
      </c>
      <c r="T52" s="96">
        <v>0</v>
      </c>
      <c r="U52" s="99">
        <v>0</v>
      </c>
      <c r="V52" s="93">
        <v>0</v>
      </c>
      <c r="W52" s="96">
        <v>0</v>
      </c>
      <c r="X52" s="92">
        <v>0</v>
      </c>
      <c r="Y52" s="93">
        <v>0</v>
      </c>
      <c r="Z52" s="93">
        <v>0</v>
      </c>
      <c r="AA52" s="97">
        <v>0</v>
      </c>
      <c r="AB52" s="92">
        <v>0</v>
      </c>
      <c r="AC52" s="100">
        <v>0</v>
      </c>
      <c r="AD52" s="93">
        <v>0</v>
      </c>
      <c r="AE52" s="93">
        <v>0</v>
      </c>
      <c r="AF52" s="97">
        <v>0</v>
      </c>
      <c r="AG52" s="101">
        <v>0</v>
      </c>
      <c r="AH52" s="93">
        <v>0</v>
      </c>
      <c r="AI52" s="96">
        <v>0</v>
      </c>
      <c r="AJ52" s="92">
        <v>0</v>
      </c>
      <c r="AK52" s="121">
        <v>0</v>
      </c>
      <c r="AL52" s="93">
        <v>0</v>
      </c>
      <c r="AM52" s="93">
        <v>0</v>
      </c>
      <c r="AN52" s="93">
        <v>0</v>
      </c>
      <c r="AO52" s="93">
        <v>0</v>
      </c>
      <c r="AP52" s="97">
        <v>0</v>
      </c>
      <c r="AQ52" s="92">
        <v>0</v>
      </c>
      <c r="AR52" s="93">
        <v>0</v>
      </c>
      <c r="AS52" s="93">
        <v>0</v>
      </c>
      <c r="AT52" s="95">
        <v>0</v>
      </c>
      <c r="AW52" s="75">
        <f t="shared" si="0"/>
        <v>1</v>
      </c>
      <c r="AX52" s="75">
        <f t="shared" si="2"/>
        <v>0</v>
      </c>
      <c r="AY52" s="102"/>
    </row>
    <row r="53" spans="1:60" s="88" customFormat="1" ht="72" x14ac:dyDescent="0.25">
      <c r="A53" s="90" t="s">
        <v>82</v>
      </c>
      <c r="B53" s="91">
        <v>2890877.0537999999</v>
      </c>
      <c r="C53" s="92">
        <v>3</v>
      </c>
      <c r="D53" s="93">
        <v>421000</v>
      </c>
      <c r="E53" s="93">
        <v>315750</v>
      </c>
      <c r="F53" s="94">
        <v>0.14563054469805417</v>
      </c>
      <c r="G53" s="92">
        <v>3</v>
      </c>
      <c r="H53" s="93">
        <v>421000</v>
      </c>
      <c r="I53" s="93">
        <v>315750</v>
      </c>
      <c r="J53" s="158">
        <v>0.14563054469805417</v>
      </c>
      <c r="K53" s="92">
        <v>3</v>
      </c>
      <c r="L53" s="93">
        <v>421000</v>
      </c>
      <c r="M53" s="96">
        <v>315750</v>
      </c>
      <c r="N53" s="159">
        <v>0</v>
      </c>
      <c r="O53" s="159">
        <v>0</v>
      </c>
      <c r="P53" s="96">
        <v>0</v>
      </c>
      <c r="Q53" s="97">
        <v>0</v>
      </c>
      <c r="R53" s="98">
        <v>0</v>
      </c>
      <c r="S53" s="93">
        <v>0</v>
      </c>
      <c r="T53" s="96">
        <v>0</v>
      </c>
      <c r="U53" s="99">
        <v>0</v>
      </c>
      <c r="V53" s="93">
        <v>0</v>
      </c>
      <c r="W53" s="96">
        <v>0</v>
      </c>
      <c r="X53" s="92">
        <v>0</v>
      </c>
      <c r="Y53" s="93">
        <v>0</v>
      </c>
      <c r="Z53" s="93">
        <v>0</v>
      </c>
      <c r="AA53" s="97">
        <v>0</v>
      </c>
      <c r="AB53" s="92">
        <v>0</v>
      </c>
      <c r="AC53" s="100">
        <v>0</v>
      </c>
      <c r="AD53" s="93">
        <v>0</v>
      </c>
      <c r="AE53" s="93">
        <v>0</v>
      </c>
      <c r="AF53" s="97">
        <v>0</v>
      </c>
      <c r="AG53" s="101">
        <v>0</v>
      </c>
      <c r="AH53" s="93">
        <v>0</v>
      </c>
      <c r="AI53" s="96">
        <v>0</v>
      </c>
      <c r="AJ53" s="92">
        <v>0</v>
      </c>
      <c r="AK53" s="121">
        <v>0</v>
      </c>
      <c r="AL53" s="93">
        <v>0</v>
      </c>
      <c r="AM53" s="93">
        <v>0</v>
      </c>
      <c r="AN53" s="93">
        <v>0</v>
      </c>
      <c r="AO53" s="93">
        <v>0</v>
      </c>
      <c r="AP53" s="97">
        <v>0</v>
      </c>
      <c r="AQ53" s="92">
        <v>0</v>
      </c>
      <c r="AR53" s="93">
        <v>0</v>
      </c>
      <c r="AS53" s="93">
        <v>0</v>
      </c>
      <c r="AT53" s="95">
        <v>0</v>
      </c>
      <c r="AW53" s="75">
        <f t="shared" si="0"/>
        <v>0</v>
      </c>
      <c r="AX53" s="75">
        <f t="shared" si="2"/>
        <v>0</v>
      </c>
      <c r="AY53" s="102"/>
    </row>
    <row r="54" spans="1:60" s="88" customFormat="1" ht="36" x14ac:dyDescent="0.25">
      <c r="A54" s="90" t="s">
        <v>83</v>
      </c>
      <c r="B54" s="91">
        <v>2897557.9262999999</v>
      </c>
      <c r="C54" s="92">
        <v>3</v>
      </c>
      <c r="D54" s="93">
        <v>209739.5</v>
      </c>
      <c r="E54" s="93">
        <v>157304.625</v>
      </c>
      <c r="F54" s="94">
        <v>7.2384920451900758E-2</v>
      </c>
      <c r="G54" s="92">
        <v>3</v>
      </c>
      <c r="H54" s="93">
        <v>209739.5</v>
      </c>
      <c r="I54" s="93">
        <v>157304.625</v>
      </c>
      <c r="J54" s="158">
        <v>7.2384920451900758E-2</v>
      </c>
      <c r="K54" s="92">
        <v>3</v>
      </c>
      <c r="L54" s="93">
        <v>209739.5</v>
      </c>
      <c r="M54" s="96">
        <v>157304.625</v>
      </c>
      <c r="N54" s="159">
        <v>0</v>
      </c>
      <c r="O54" s="159">
        <v>0</v>
      </c>
      <c r="P54" s="96">
        <v>0</v>
      </c>
      <c r="Q54" s="97">
        <v>0</v>
      </c>
      <c r="R54" s="98">
        <v>0</v>
      </c>
      <c r="S54" s="93">
        <v>0</v>
      </c>
      <c r="T54" s="96">
        <v>0</v>
      </c>
      <c r="U54" s="99">
        <v>0</v>
      </c>
      <c r="V54" s="93">
        <v>0</v>
      </c>
      <c r="W54" s="96">
        <v>0</v>
      </c>
      <c r="X54" s="92">
        <v>0</v>
      </c>
      <c r="Y54" s="93">
        <v>0</v>
      </c>
      <c r="Z54" s="93">
        <v>0</v>
      </c>
      <c r="AA54" s="97">
        <v>0</v>
      </c>
      <c r="AB54" s="92">
        <v>0</v>
      </c>
      <c r="AC54" s="100">
        <v>0</v>
      </c>
      <c r="AD54" s="93">
        <v>0</v>
      </c>
      <c r="AE54" s="93">
        <v>0</v>
      </c>
      <c r="AF54" s="97">
        <v>0</v>
      </c>
      <c r="AG54" s="101">
        <v>0</v>
      </c>
      <c r="AH54" s="93">
        <v>0</v>
      </c>
      <c r="AI54" s="96">
        <v>0</v>
      </c>
      <c r="AJ54" s="92">
        <v>0</v>
      </c>
      <c r="AK54" s="121">
        <v>0</v>
      </c>
      <c r="AL54" s="93">
        <v>0</v>
      </c>
      <c r="AM54" s="93">
        <v>0</v>
      </c>
      <c r="AN54" s="93">
        <v>0</v>
      </c>
      <c r="AO54" s="93">
        <v>0</v>
      </c>
      <c r="AP54" s="97">
        <v>0</v>
      </c>
      <c r="AQ54" s="92">
        <v>0</v>
      </c>
      <c r="AR54" s="93">
        <v>0</v>
      </c>
      <c r="AS54" s="93">
        <v>0</v>
      </c>
      <c r="AT54" s="95">
        <v>0</v>
      </c>
      <c r="AW54" s="75">
        <f t="shared" si="0"/>
        <v>0</v>
      </c>
      <c r="AX54" s="75">
        <f t="shared" si="2"/>
        <v>0</v>
      </c>
      <c r="AY54" s="102"/>
    </row>
    <row r="55" spans="1:60" s="123" customFormat="1" ht="18" x14ac:dyDescent="0.25">
      <c r="A55" s="122" t="s">
        <v>84</v>
      </c>
      <c r="B55" s="61">
        <v>185111474.36068931</v>
      </c>
      <c r="C55" s="160">
        <v>75</v>
      </c>
      <c r="D55" s="161">
        <v>81059579.069999993</v>
      </c>
      <c r="E55" s="161">
        <v>60794684.302499995</v>
      </c>
      <c r="F55" s="162">
        <v>0.43789602643462056</v>
      </c>
      <c r="G55" s="160">
        <v>75</v>
      </c>
      <c r="H55" s="161">
        <v>81059579.069999993</v>
      </c>
      <c r="I55" s="161">
        <v>60794684.302499995</v>
      </c>
      <c r="J55" s="163">
        <v>0.43789602643462056</v>
      </c>
      <c r="K55" s="62">
        <v>0</v>
      </c>
      <c r="L55" s="63">
        <v>0</v>
      </c>
      <c r="M55" s="70">
        <v>0</v>
      </c>
      <c r="N55" s="62">
        <v>65</v>
      </c>
      <c r="O55" s="63">
        <v>77475488.090000004</v>
      </c>
      <c r="P55" s="63">
        <v>58106616.067500003</v>
      </c>
      <c r="Q55" s="68">
        <v>0.4185342284024986</v>
      </c>
      <c r="R55" s="69">
        <v>0</v>
      </c>
      <c r="S55" s="63">
        <v>0</v>
      </c>
      <c r="T55" s="70">
        <v>0</v>
      </c>
      <c r="U55" s="71">
        <v>3</v>
      </c>
      <c r="V55" s="63">
        <v>131502.94</v>
      </c>
      <c r="W55" s="70">
        <v>98627.205000000002</v>
      </c>
      <c r="X55" s="62">
        <v>65</v>
      </c>
      <c r="Y55" s="63">
        <v>77343985.150000006</v>
      </c>
      <c r="Z55" s="63">
        <v>58007988.862500004</v>
      </c>
      <c r="AA55" s="68">
        <v>0.41782382976052268</v>
      </c>
      <c r="AB55" s="62">
        <v>51</v>
      </c>
      <c r="AC55" s="72">
        <v>82</v>
      </c>
      <c r="AD55" s="63">
        <v>59885500.960000001</v>
      </c>
      <c r="AE55" s="63">
        <v>44914125.719999999</v>
      </c>
      <c r="AF55" s="68">
        <v>0.32351047479268213</v>
      </c>
      <c r="AG55" s="73">
        <v>0</v>
      </c>
      <c r="AH55" s="63">
        <v>0</v>
      </c>
      <c r="AI55" s="70">
        <v>0</v>
      </c>
      <c r="AJ55" s="62">
        <v>60</v>
      </c>
      <c r="AK55" s="157">
        <v>33</v>
      </c>
      <c r="AL55" s="63">
        <v>54412951.390000001</v>
      </c>
      <c r="AM55" s="63">
        <v>40809713.32</v>
      </c>
      <c r="AN55" s="63">
        <v>0</v>
      </c>
      <c r="AO55" s="63">
        <v>0</v>
      </c>
      <c r="AP55" s="68">
        <v>0.29394693969092633</v>
      </c>
      <c r="AQ55" s="62">
        <v>33</v>
      </c>
      <c r="AR55" s="63">
        <v>54412951.390000001</v>
      </c>
      <c r="AS55" s="63">
        <v>40809713.32</v>
      </c>
      <c r="AT55" s="65">
        <v>0.29394693969092633</v>
      </c>
      <c r="AW55" s="75">
        <f t="shared" si="0"/>
        <v>72</v>
      </c>
      <c r="AX55" s="75">
        <f t="shared" si="2"/>
        <v>14</v>
      </c>
      <c r="AY55" s="74"/>
    </row>
    <row r="56" spans="1:60" s="88" customFormat="1" ht="18.75" outlineLevel="1" thickBot="1" x14ac:dyDescent="0.3">
      <c r="A56" s="164" t="s">
        <v>85</v>
      </c>
      <c r="B56" s="165">
        <v>185111474.36068931</v>
      </c>
      <c r="C56" s="166">
        <v>75</v>
      </c>
      <c r="D56" s="167">
        <v>81059579.069999993</v>
      </c>
      <c r="E56" s="167">
        <v>60794684.302499995</v>
      </c>
      <c r="F56" s="168">
        <v>0.43789602643462056</v>
      </c>
      <c r="G56" s="166">
        <v>75</v>
      </c>
      <c r="H56" s="167">
        <v>81059579.069999993</v>
      </c>
      <c r="I56" s="167">
        <v>60794684.302499995</v>
      </c>
      <c r="J56" s="169">
        <v>0.43789602643462056</v>
      </c>
      <c r="K56" s="170">
        <v>0</v>
      </c>
      <c r="L56" s="171">
        <v>0</v>
      </c>
      <c r="M56" s="171">
        <v>0</v>
      </c>
      <c r="N56" s="172">
        <v>65</v>
      </c>
      <c r="O56" s="167">
        <v>77475488.090000004</v>
      </c>
      <c r="P56" s="173">
        <v>58106616.067500003</v>
      </c>
      <c r="Q56" s="174">
        <v>0.4185342284024986</v>
      </c>
      <c r="R56" s="175">
        <v>0</v>
      </c>
      <c r="S56" s="167">
        <v>0</v>
      </c>
      <c r="T56" s="176">
        <v>0</v>
      </c>
      <c r="U56" s="177">
        <v>3</v>
      </c>
      <c r="V56" s="167">
        <v>131502.94</v>
      </c>
      <c r="W56" s="176">
        <v>98627.205000000002</v>
      </c>
      <c r="X56" s="175">
        <v>65</v>
      </c>
      <c r="Y56" s="167">
        <v>77343985.150000006</v>
      </c>
      <c r="Z56" s="173">
        <v>58007988.862500004</v>
      </c>
      <c r="AA56" s="174">
        <v>0.41782382976052268</v>
      </c>
      <c r="AB56" s="166">
        <v>51</v>
      </c>
      <c r="AC56" s="178">
        <v>82</v>
      </c>
      <c r="AD56" s="167">
        <v>59885500.960000001</v>
      </c>
      <c r="AE56" s="167">
        <v>44914125.719999999</v>
      </c>
      <c r="AF56" s="179">
        <v>0.32351047479268213</v>
      </c>
      <c r="AG56" s="180">
        <v>0</v>
      </c>
      <c r="AH56" s="167">
        <v>0</v>
      </c>
      <c r="AI56" s="176">
        <v>0</v>
      </c>
      <c r="AJ56" s="166">
        <v>60</v>
      </c>
      <c r="AK56" s="181">
        <v>33</v>
      </c>
      <c r="AL56" s="167">
        <v>54412951.390000001</v>
      </c>
      <c r="AM56" s="167">
        <v>40809713.32</v>
      </c>
      <c r="AN56" s="167">
        <v>0</v>
      </c>
      <c r="AO56" s="167">
        <v>0</v>
      </c>
      <c r="AP56" s="179">
        <v>0.29394693969092633</v>
      </c>
      <c r="AQ56" s="166">
        <v>33</v>
      </c>
      <c r="AR56" s="167">
        <v>54412951.390000001</v>
      </c>
      <c r="AS56" s="167">
        <v>40809713.32</v>
      </c>
      <c r="AT56" s="169">
        <v>0.29394693969092633</v>
      </c>
      <c r="AW56" s="75">
        <f t="shared" si="0"/>
        <v>72</v>
      </c>
      <c r="AX56" s="75">
        <f t="shared" si="2"/>
        <v>14</v>
      </c>
      <c r="AY56" s="102"/>
    </row>
    <row r="57" spans="1:60" s="196" customFormat="1" ht="21.75" customHeight="1" thickBot="1" x14ac:dyDescent="0.3">
      <c r="A57" s="182" t="s">
        <v>86</v>
      </c>
      <c r="B57" s="183">
        <v>2597991219.9855661</v>
      </c>
      <c r="C57" s="184">
        <v>6618</v>
      </c>
      <c r="D57" s="185">
        <v>2674530879.8400006</v>
      </c>
      <c r="E57" s="185">
        <v>1951850093.434</v>
      </c>
      <c r="F57" s="186">
        <v>1.0294610925801588</v>
      </c>
      <c r="G57" s="184">
        <v>5982</v>
      </c>
      <c r="H57" s="185">
        <v>1926841425.4599998</v>
      </c>
      <c r="I57" s="185">
        <v>1391083002.6489999</v>
      </c>
      <c r="J57" s="187">
        <v>0.74166587270864792</v>
      </c>
      <c r="K57" s="184">
        <v>812</v>
      </c>
      <c r="L57" s="185">
        <v>505357324.56000006</v>
      </c>
      <c r="M57" s="188">
        <v>374818615.17250001</v>
      </c>
      <c r="N57" s="184">
        <v>4719</v>
      </c>
      <c r="O57" s="185">
        <v>1357107146.3199999</v>
      </c>
      <c r="P57" s="185">
        <v>970932508.35449994</v>
      </c>
      <c r="Q57" s="189">
        <v>0.5223678724855505</v>
      </c>
      <c r="R57" s="190">
        <v>34</v>
      </c>
      <c r="S57" s="185">
        <v>11503245.82</v>
      </c>
      <c r="T57" s="188">
        <v>7674082.5149999997</v>
      </c>
      <c r="U57" s="191">
        <v>102</v>
      </c>
      <c r="V57" s="185">
        <v>3048197.6499999994</v>
      </c>
      <c r="W57" s="188">
        <v>2374799.9624999999</v>
      </c>
      <c r="X57" s="184">
        <v>4685</v>
      </c>
      <c r="Y57" s="185">
        <v>1342555702.8500001</v>
      </c>
      <c r="Z57" s="185">
        <v>960883625.87699986</v>
      </c>
      <c r="AA57" s="189">
        <v>0.51676683605476503</v>
      </c>
      <c r="AB57" s="184">
        <v>3071</v>
      </c>
      <c r="AC57" s="192">
        <v>3178</v>
      </c>
      <c r="AD57" s="185">
        <v>503144214.18999994</v>
      </c>
      <c r="AE57" s="185">
        <v>335184397.26749992</v>
      </c>
      <c r="AF57" s="189">
        <v>0.19366663378977675</v>
      </c>
      <c r="AG57" s="193">
        <v>14</v>
      </c>
      <c r="AH57" s="185">
        <v>2915212.0900000003</v>
      </c>
      <c r="AI57" s="188">
        <v>0</v>
      </c>
      <c r="AJ57" s="184">
        <v>4653</v>
      </c>
      <c r="AK57" s="192">
        <v>4191</v>
      </c>
      <c r="AL57" s="185">
        <v>790298617.21999991</v>
      </c>
      <c r="AM57" s="185">
        <v>549307913.21000004</v>
      </c>
      <c r="AN57" s="185">
        <v>230388002.76000002</v>
      </c>
      <c r="AO57" s="185">
        <v>172991001.17999998</v>
      </c>
      <c r="AP57" s="189">
        <v>0.30419603081814517</v>
      </c>
      <c r="AQ57" s="184">
        <v>3665</v>
      </c>
      <c r="AR57" s="194">
        <v>636156118.19000006</v>
      </c>
      <c r="AS57" s="194">
        <v>433501089</v>
      </c>
      <c r="AT57" s="195">
        <v>0.24486461435906406</v>
      </c>
      <c r="AW57" s="75">
        <f t="shared" si="0"/>
        <v>5704</v>
      </c>
      <c r="AX57" s="75">
        <f t="shared" si="2"/>
        <v>1614</v>
      </c>
      <c r="AY57" s="74"/>
    </row>
    <row r="58" spans="1:60" ht="31.5" customHeight="1" x14ac:dyDescent="0.35">
      <c r="A58" s="197" t="s">
        <v>87</v>
      </c>
      <c r="B58" s="198"/>
      <c r="C58" s="198"/>
      <c r="D58" s="198"/>
      <c r="E58" s="199"/>
      <c r="F58" s="200"/>
      <c r="G58" s="200"/>
      <c r="H58" s="201"/>
      <c r="I58" s="201"/>
      <c r="J58" s="202"/>
      <c r="K58" s="200"/>
      <c r="L58" s="203"/>
      <c r="M58" s="203"/>
      <c r="N58" s="204"/>
      <c r="O58" s="205"/>
      <c r="P58" s="205"/>
      <c r="Q58" s="206"/>
      <c r="R58" s="206"/>
      <c r="S58" s="206"/>
      <c r="T58" s="207"/>
      <c r="U58" s="207"/>
      <c r="V58" s="208"/>
      <c r="W58" s="207"/>
      <c r="X58" s="208"/>
      <c r="Y58" s="209"/>
      <c r="Z58" s="210"/>
      <c r="AA58" s="211"/>
      <c r="AB58" s="212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13"/>
      <c r="AO58" s="206"/>
      <c r="AP58" s="206"/>
      <c r="AQ58" s="206"/>
      <c r="AR58" s="206"/>
      <c r="AS58" s="206"/>
      <c r="AT58" s="206"/>
      <c r="AU58" s="214"/>
      <c r="AV58" s="88"/>
      <c r="AW58" s="215"/>
      <c r="AX58" s="215"/>
      <c r="AY58" s="88"/>
      <c r="AZ58" s="88"/>
      <c r="BA58" s="88"/>
      <c r="BB58" s="88"/>
      <c r="BC58" s="88"/>
      <c r="BD58" s="88"/>
      <c r="BE58" s="88"/>
      <c r="BF58" s="88"/>
      <c r="BG58" s="88"/>
      <c r="BH58" s="88"/>
    </row>
    <row r="59" spans="1:60" ht="27.75" customHeight="1" x14ac:dyDescent="0.25">
      <c r="A59" s="200" t="s">
        <v>88</v>
      </c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4"/>
      <c r="AV59" s="88"/>
      <c r="AW59" s="215"/>
      <c r="AX59" s="215"/>
      <c r="AY59" s="88"/>
      <c r="AZ59" s="88"/>
      <c r="BA59" s="88"/>
      <c r="BB59" s="88"/>
      <c r="BC59" s="88"/>
      <c r="BD59" s="88"/>
      <c r="BE59" s="88"/>
      <c r="BF59" s="88"/>
      <c r="BG59" s="88"/>
      <c r="BH59" s="88"/>
    </row>
    <row r="60" spans="1:60" ht="20.25" x14ac:dyDescent="0.3">
      <c r="A60" s="200" t="s">
        <v>89</v>
      </c>
      <c r="B60" s="217"/>
      <c r="C60" s="218"/>
      <c r="D60" s="200"/>
      <c r="E60" s="200"/>
      <c r="F60" s="219"/>
      <c r="G60" s="219"/>
      <c r="H60" s="220"/>
      <c r="I60" s="220"/>
      <c r="J60" s="200"/>
      <c r="K60" s="221"/>
      <c r="L60" s="200"/>
      <c r="M60" s="200"/>
      <c r="N60" s="204"/>
      <c r="O60" s="205"/>
      <c r="P60" s="205"/>
      <c r="Q60" s="212"/>
      <c r="R60" s="206"/>
      <c r="S60" s="206"/>
      <c r="T60" s="212"/>
      <c r="U60" s="212"/>
      <c r="V60" s="205"/>
      <c r="W60" s="212"/>
      <c r="X60" s="206"/>
      <c r="Y60" s="205"/>
      <c r="Z60" s="222"/>
      <c r="AA60" s="206"/>
      <c r="AB60" s="212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88"/>
      <c r="AV60" s="88"/>
      <c r="AW60" s="215"/>
      <c r="AX60" s="215"/>
      <c r="AY60" s="88"/>
      <c r="AZ60" s="88"/>
      <c r="BA60" s="88"/>
      <c r="BB60" s="88"/>
      <c r="BC60" s="88"/>
      <c r="BD60" s="88"/>
      <c r="BE60" s="88"/>
      <c r="BF60" s="88"/>
      <c r="BG60" s="88"/>
      <c r="BH60" s="88"/>
    </row>
    <row r="61" spans="1:60" ht="21" x14ac:dyDescent="0.35">
      <c r="A61" s="200" t="s">
        <v>90</v>
      </c>
      <c r="B61" s="217"/>
      <c r="C61" s="218"/>
      <c r="D61" s="200"/>
      <c r="E61" s="200"/>
      <c r="F61" s="219"/>
      <c r="G61" s="219"/>
      <c r="H61" s="220"/>
      <c r="I61" s="220"/>
      <c r="J61" s="200"/>
      <c r="K61" s="221"/>
      <c r="L61" s="200"/>
      <c r="M61" s="200"/>
      <c r="N61" s="204"/>
      <c r="O61" s="206"/>
      <c r="P61" s="206"/>
      <c r="Q61" s="206"/>
      <c r="R61" s="206"/>
      <c r="S61" s="206"/>
      <c r="T61" s="212"/>
      <c r="U61" s="212"/>
      <c r="V61" s="206"/>
      <c r="W61" s="212"/>
      <c r="X61" s="206"/>
      <c r="Y61" s="205"/>
      <c r="Z61" s="223"/>
      <c r="AA61" s="206"/>
      <c r="AB61" s="212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88"/>
      <c r="AV61" s="88"/>
      <c r="AW61" s="215"/>
      <c r="AX61" s="215"/>
      <c r="AY61" s="88"/>
      <c r="AZ61" s="88"/>
      <c r="BA61" s="88"/>
      <c r="BB61" s="88"/>
      <c r="BC61" s="88"/>
      <c r="BD61" s="88"/>
      <c r="BE61" s="88"/>
      <c r="BF61" s="88"/>
      <c r="BG61" s="88"/>
      <c r="BH61" s="88"/>
    </row>
    <row r="62" spans="1:60" ht="21" x14ac:dyDescent="0.35">
      <c r="A62" s="200" t="s">
        <v>91</v>
      </c>
      <c r="B62" s="206"/>
      <c r="C62" s="224"/>
      <c r="D62" s="206"/>
      <c r="E62" s="206"/>
      <c r="F62" s="225"/>
      <c r="G62" s="225"/>
      <c r="H62" s="220"/>
      <c r="I62" s="220"/>
      <c r="J62" s="206"/>
      <c r="K62" s="206"/>
      <c r="L62" s="206"/>
      <c r="M62" s="206"/>
      <c r="N62" s="212"/>
      <c r="O62" s="212"/>
      <c r="P62" s="212"/>
      <c r="Q62" s="206"/>
      <c r="R62" s="206"/>
      <c r="S62" s="206"/>
      <c r="T62" s="212"/>
      <c r="U62" s="212"/>
      <c r="V62" s="206"/>
      <c r="W62" s="212"/>
      <c r="X62" s="206"/>
      <c r="Y62" s="206"/>
      <c r="Z62" s="206"/>
      <c r="AA62" s="206"/>
      <c r="AB62" s="212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88"/>
      <c r="AV62" s="88"/>
      <c r="AW62" s="215"/>
      <c r="AX62" s="215"/>
      <c r="AY62" s="88"/>
      <c r="AZ62" s="88"/>
      <c r="BA62" s="88"/>
      <c r="BB62" s="88"/>
      <c r="BC62" s="88"/>
      <c r="BD62" s="88"/>
      <c r="BE62" s="88"/>
      <c r="BF62" s="88"/>
      <c r="BG62" s="88"/>
      <c r="BH62" s="88"/>
    </row>
    <row r="63" spans="1:60" ht="21" x14ac:dyDescent="0.35">
      <c r="A63" s="200" t="s">
        <v>92</v>
      </c>
      <c r="B63" s="217"/>
      <c r="C63" s="224"/>
      <c r="D63" s="205"/>
      <c r="E63" s="206"/>
      <c r="F63" s="225"/>
      <c r="G63" s="225"/>
      <c r="H63" s="220"/>
      <c r="I63" s="220"/>
      <c r="J63" s="206"/>
      <c r="K63" s="206"/>
      <c r="L63" s="206"/>
      <c r="M63" s="206"/>
      <c r="N63" s="212"/>
      <c r="O63" s="212"/>
      <c r="P63" s="212"/>
      <c r="Q63" s="206"/>
      <c r="R63" s="206"/>
      <c r="S63" s="212"/>
      <c r="T63" s="212"/>
      <c r="U63" s="212"/>
      <c r="V63" s="206"/>
      <c r="W63" s="212"/>
      <c r="X63" s="206"/>
      <c r="Y63" s="206"/>
      <c r="Z63" s="223"/>
      <c r="AA63" s="206"/>
      <c r="AB63" s="212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88"/>
      <c r="AV63" s="88"/>
      <c r="AW63" s="215"/>
      <c r="AX63" s="215"/>
      <c r="AY63" s="88"/>
      <c r="AZ63" s="88"/>
      <c r="BA63" s="88"/>
      <c r="BB63" s="88"/>
      <c r="BC63" s="88"/>
      <c r="BD63" s="88"/>
      <c r="BE63" s="88"/>
      <c r="BF63" s="88"/>
      <c r="BG63" s="88"/>
      <c r="BH63" s="88"/>
    </row>
    <row r="64" spans="1:60" ht="21" x14ac:dyDescent="0.35">
      <c r="A64" s="200" t="s">
        <v>93</v>
      </c>
      <c r="B64" s="226"/>
      <c r="C64" s="224"/>
      <c r="D64" s="206"/>
      <c r="E64" s="206"/>
      <c r="F64" s="225"/>
      <c r="G64" s="225"/>
      <c r="H64" s="225"/>
      <c r="I64" s="206"/>
      <c r="J64" s="206"/>
      <c r="K64" s="206"/>
      <c r="L64" s="206"/>
      <c r="M64" s="206"/>
      <c r="N64" s="212"/>
      <c r="O64" s="206"/>
      <c r="P64" s="212"/>
      <c r="Q64" s="206"/>
      <c r="R64" s="206"/>
      <c r="S64" s="206"/>
      <c r="T64" s="212"/>
      <c r="U64" s="212"/>
      <c r="V64" s="206"/>
      <c r="W64" s="212"/>
      <c r="X64" s="206"/>
      <c r="Y64" s="206"/>
      <c r="Z64" s="206"/>
      <c r="AA64" s="206"/>
      <c r="AB64" s="212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88"/>
      <c r="AV64" s="88"/>
      <c r="AW64" s="215"/>
      <c r="AX64" s="215"/>
      <c r="AY64" s="88"/>
      <c r="AZ64" s="88"/>
      <c r="BA64" s="88"/>
      <c r="BB64" s="88"/>
      <c r="BC64" s="88"/>
      <c r="BD64" s="88"/>
      <c r="BE64" s="88"/>
      <c r="BF64" s="88"/>
      <c r="BG64" s="88"/>
      <c r="BH64" s="88"/>
    </row>
    <row r="65" spans="1:60" ht="21" x14ac:dyDescent="0.35">
      <c r="A65" s="200" t="s">
        <v>94</v>
      </c>
      <c r="B65" s="217"/>
      <c r="C65" s="224"/>
      <c r="D65" s="206"/>
      <c r="E65" s="206"/>
      <c r="F65" s="225"/>
      <c r="G65" s="225"/>
      <c r="H65" s="225"/>
      <c r="I65" s="206"/>
      <c r="J65" s="206"/>
      <c r="K65" s="206"/>
      <c r="L65" s="206"/>
      <c r="M65" s="206"/>
      <c r="N65" s="212"/>
      <c r="O65" s="212"/>
      <c r="P65" s="212"/>
      <c r="Q65" s="206"/>
      <c r="R65" s="206"/>
      <c r="S65" s="206"/>
      <c r="T65" s="212"/>
      <c r="U65" s="212"/>
      <c r="V65" s="206"/>
      <c r="W65" s="212"/>
      <c r="X65" s="206"/>
      <c r="Y65" s="206"/>
      <c r="Z65" s="206"/>
      <c r="AA65" s="206"/>
      <c r="AB65" s="212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88"/>
      <c r="AV65" s="88"/>
      <c r="AW65" s="215"/>
      <c r="AX65" s="215"/>
      <c r="AY65" s="88"/>
      <c r="AZ65" s="88"/>
      <c r="BA65" s="88"/>
      <c r="BB65" s="88"/>
      <c r="BC65" s="88"/>
      <c r="BD65" s="88"/>
      <c r="BE65" s="88"/>
      <c r="BF65" s="88"/>
      <c r="BG65" s="88"/>
      <c r="BH65" s="88"/>
    </row>
    <row r="66" spans="1:60" ht="21" x14ac:dyDescent="0.35">
      <c r="A66" s="200" t="s">
        <v>95</v>
      </c>
      <c r="B66" s="217"/>
      <c r="C66" s="224"/>
      <c r="D66" s="206"/>
      <c r="E66" s="206"/>
      <c r="F66" s="225"/>
      <c r="G66" s="225"/>
      <c r="H66" s="225"/>
      <c r="I66" s="206"/>
      <c r="J66" s="206"/>
      <c r="K66" s="206"/>
      <c r="L66" s="206"/>
      <c r="M66" s="206"/>
      <c r="N66" s="212"/>
      <c r="O66" s="206"/>
      <c r="P66" s="206"/>
      <c r="Q66" s="206"/>
      <c r="R66" s="206"/>
      <c r="S66" s="206"/>
      <c r="T66" s="212"/>
      <c r="U66" s="212"/>
      <c r="V66" s="206"/>
      <c r="W66" s="212"/>
      <c r="X66" s="206"/>
      <c r="Y66" s="206"/>
      <c r="Z66" s="206"/>
      <c r="AA66" s="206"/>
      <c r="AB66" s="212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88"/>
      <c r="AV66" s="88"/>
      <c r="AW66" s="215"/>
      <c r="AX66" s="215"/>
      <c r="AY66" s="88"/>
      <c r="AZ66" s="88"/>
      <c r="BA66" s="88"/>
      <c r="BB66" s="88"/>
      <c r="BC66" s="88"/>
      <c r="BD66" s="88"/>
      <c r="BE66" s="88"/>
      <c r="BF66" s="88"/>
      <c r="BG66" s="88"/>
      <c r="BH66" s="88"/>
    </row>
    <row r="67" spans="1:60" ht="21.75" customHeight="1" x14ac:dyDescent="0.3">
      <c r="A67" s="200" t="s">
        <v>96</v>
      </c>
      <c r="B67" s="217"/>
      <c r="C67" s="227"/>
      <c r="D67" s="228"/>
      <c r="E67" s="228"/>
      <c r="F67" s="229"/>
      <c r="G67" s="230"/>
      <c r="H67" s="231"/>
      <c r="I67" s="218"/>
      <c r="J67" s="232"/>
      <c r="K67" s="233"/>
      <c r="L67" s="220"/>
      <c r="M67" s="200"/>
      <c r="N67" s="234"/>
      <c r="O67" s="204"/>
      <c r="P67" s="204"/>
      <c r="Q67" s="200"/>
      <c r="R67" s="211"/>
      <c r="S67" s="206"/>
      <c r="T67" s="206"/>
      <c r="U67" s="206"/>
      <c r="V67" s="206"/>
      <c r="W67" s="206"/>
      <c r="X67" s="208"/>
      <c r="Y67" s="206"/>
      <c r="Z67" s="206"/>
      <c r="AA67" s="206"/>
      <c r="AB67" s="208"/>
      <c r="AC67" s="208"/>
      <c r="AD67" s="206"/>
      <c r="AE67" s="206"/>
      <c r="AF67" s="206"/>
      <c r="AG67" s="206"/>
      <c r="AH67" s="206"/>
      <c r="AI67" s="206"/>
      <c r="AJ67" s="208"/>
      <c r="AK67" s="208"/>
      <c r="AL67" s="206"/>
      <c r="AM67" s="206"/>
      <c r="AN67" s="206"/>
      <c r="AO67" s="206"/>
      <c r="AP67" s="206"/>
      <c r="AQ67" s="208"/>
      <c r="AR67" s="212"/>
      <c r="AS67" s="212"/>
      <c r="AT67" s="206"/>
    </row>
    <row r="68" spans="1:60" ht="26.25" customHeight="1" x14ac:dyDescent="0.3">
      <c r="A68" s="236"/>
      <c r="B68" s="237"/>
      <c r="C68" s="238"/>
      <c r="D68" s="239"/>
      <c r="E68" s="239"/>
      <c r="F68" s="240"/>
      <c r="G68" s="234"/>
      <c r="H68" s="218"/>
      <c r="I68" s="218"/>
      <c r="J68" s="232"/>
      <c r="K68" s="241"/>
      <c r="L68" s="242"/>
      <c r="M68" s="243"/>
      <c r="N68" s="244"/>
      <c r="O68" s="245"/>
      <c r="P68" s="245"/>
      <c r="Q68" s="236"/>
      <c r="S68" s="247"/>
      <c r="AB68" s="249"/>
      <c r="AC68" s="249"/>
      <c r="AD68" s="214"/>
      <c r="AE68" s="214"/>
      <c r="AF68" s="214"/>
      <c r="AG68" s="214"/>
      <c r="AH68" s="214"/>
      <c r="AI68" s="214"/>
      <c r="AL68"/>
      <c r="AM68"/>
      <c r="AN68"/>
      <c r="AO68"/>
      <c r="AP68"/>
      <c r="AQ68" s="248"/>
      <c r="AR68" s="247"/>
      <c r="AS68" s="247"/>
      <c r="AT68"/>
    </row>
    <row r="69" spans="1:60" ht="26.25" customHeight="1" x14ac:dyDescent="0.3">
      <c r="A69" s="236"/>
      <c r="B69" s="237"/>
      <c r="C69" s="238"/>
      <c r="D69" s="239"/>
      <c r="E69" s="239"/>
      <c r="F69" s="240"/>
      <c r="G69" s="234"/>
      <c r="H69" s="218"/>
      <c r="I69" s="218"/>
      <c r="J69" s="232"/>
      <c r="K69" s="250"/>
      <c r="L69" s="251"/>
      <c r="M69" s="236"/>
      <c r="N69" s="244"/>
      <c r="O69" s="236"/>
      <c r="P69" s="236"/>
      <c r="Q69" s="236"/>
      <c r="AB69" s="249"/>
      <c r="AC69" s="249"/>
      <c r="AD69" s="214"/>
      <c r="AE69" s="214"/>
      <c r="AF69" s="214"/>
      <c r="AG69" s="214"/>
      <c r="AH69" s="214"/>
      <c r="AI69" s="214"/>
      <c r="AL69"/>
      <c r="AM69"/>
      <c r="AN69"/>
      <c r="AO69"/>
      <c r="AP69"/>
      <c r="AQ69" s="248"/>
      <c r="AR69" s="247"/>
      <c r="AS69" s="247"/>
      <c r="AT69"/>
    </row>
    <row r="70" spans="1:60" ht="26.25" customHeight="1" x14ac:dyDescent="0.3">
      <c r="A70" s="236"/>
      <c r="B70" s="237"/>
      <c r="C70" s="238"/>
      <c r="D70" s="239"/>
      <c r="E70" s="239"/>
      <c r="F70" s="240"/>
      <c r="G70" s="234"/>
      <c r="H70" s="218"/>
      <c r="I70" s="218"/>
      <c r="J70" s="232"/>
      <c r="K70" s="250"/>
      <c r="L70" s="251"/>
      <c r="M70" s="236"/>
      <c r="N70" s="244"/>
      <c r="O70" s="236"/>
      <c r="P70" s="236"/>
      <c r="Q70" s="236"/>
      <c r="AB70" s="249"/>
      <c r="AC70" s="249"/>
      <c r="AD70" s="214"/>
      <c r="AE70" s="214"/>
      <c r="AF70" s="214"/>
      <c r="AG70" s="214"/>
      <c r="AH70" s="214"/>
      <c r="AI70" s="214"/>
      <c r="AL70"/>
      <c r="AM70"/>
      <c r="AN70"/>
      <c r="AO70"/>
      <c r="AP70"/>
      <c r="AQ70" s="248"/>
      <c r="AR70" s="247"/>
      <c r="AS70" s="247"/>
      <c r="AT70"/>
    </row>
    <row r="71" spans="1:60" ht="20.25" x14ac:dyDescent="0.3">
      <c r="A71" s="236"/>
      <c r="B71" s="237"/>
      <c r="C71" s="238"/>
      <c r="D71" s="239"/>
      <c r="E71" s="239"/>
      <c r="F71" s="240"/>
      <c r="G71" s="234"/>
      <c r="H71" s="218"/>
      <c r="I71" s="218"/>
      <c r="J71" s="232"/>
      <c r="K71" s="250"/>
      <c r="L71" s="251"/>
      <c r="M71" s="236"/>
      <c r="N71" s="244"/>
      <c r="O71" s="236"/>
      <c r="P71" s="236"/>
      <c r="Q71" s="236"/>
      <c r="S71" s="247"/>
      <c r="AB71" s="249"/>
      <c r="AC71" s="249"/>
      <c r="AD71" s="214"/>
      <c r="AE71" s="214"/>
      <c r="AF71" s="214"/>
      <c r="AG71" s="214"/>
      <c r="AH71" s="214"/>
      <c r="AI71" s="214"/>
      <c r="AL71"/>
      <c r="AM71"/>
      <c r="AN71"/>
      <c r="AO71"/>
      <c r="AP71"/>
      <c r="AQ71" s="248"/>
      <c r="AR71" s="247"/>
      <c r="AS71" s="247"/>
      <c r="AT71"/>
    </row>
    <row r="72" spans="1:60" ht="20.25" x14ac:dyDescent="0.3">
      <c r="B72" s="237"/>
      <c r="C72" s="238"/>
      <c r="D72" s="239"/>
      <c r="E72" s="239"/>
      <c r="F72" s="240"/>
      <c r="G72" s="234"/>
      <c r="H72" s="218"/>
      <c r="I72" s="218"/>
      <c r="J72" s="232"/>
      <c r="K72" s="250"/>
      <c r="L72" s="251"/>
      <c r="M72" s="236"/>
      <c r="N72" s="244"/>
      <c r="O72" s="236"/>
      <c r="P72" s="236"/>
      <c r="Q72" s="236"/>
      <c r="AB72" s="249"/>
      <c r="AC72" s="249"/>
      <c r="AD72" s="214"/>
      <c r="AE72" s="214"/>
      <c r="AF72" s="214"/>
      <c r="AG72" s="214"/>
      <c r="AH72" s="214"/>
      <c r="AI72" s="214"/>
      <c r="AL72"/>
      <c r="AM72"/>
      <c r="AN72"/>
      <c r="AO72"/>
      <c r="AP72"/>
      <c r="AQ72" s="248"/>
      <c r="AR72" s="247"/>
      <c r="AS72" s="247"/>
      <c r="AT72"/>
    </row>
    <row r="73" spans="1:60" ht="20.25" x14ac:dyDescent="0.3">
      <c r="F73" s="255"/>
      <c r="H73" s="257"/>
      <c r="I73" s="257"/>
      <c r="J73" s="258"/>
      <c r="K73" s="250"/>
      <c r="L73" s="251"/>
      <c r="R73" s="260"/>
      <c r="AB73" s="249"/>
      <c r="AC73" s="249"/>
      <c r="AD73" s="214"/>
      <c r="AE73" s="214"/>
      <c r="AF73" s="214"/>
      <c r="AG73" s="214"/>
      <c r="AH73" s="214"/>
      <c r="AI73" s="214"/>
      <c r="AL73"/>
      <c r="AM73"/>
      <c r="AN73"/>
      <c r="AO73"/>
      <c r="AP73"/>
      <c r="AQ73" s="248"/>
      <c r="AR73" s="247"/>
      <c r="AS73" s="247"/>
      <c r="AT73"/>
    </row>
    <row r="74" spans="1:60" ht="20.25" x14ac:dyDescent="0.3">
      <c r="B74" s="237"/>
      <c r="F74" s="255"/>
      <c r="H74" s="257"/>
      <c r="I74" s="257"/>
      <c r="J74" s="258"/>
      <c r="K74" s="250"/>
      <c r="L74" s="261"/>
      <c r="AB74" s="249"/>
      <c r="AC74" s="249"/>
      <c r="AD74" s="214"/>
      <c r="AE74" s="214"/>
      <c r="AF74" s="214"/>
      <c r="AG74" s="214"/>
      <c r="AH74" s="214"/>
      <c r="AI74" s="214"/>
      <c r="AL74"/>
      <c r="AM74"/>
      <c r="AN74"/>
      <c r="AO74"/>
      <c r="AP74"/>
      <c r="AQ74" s="248"/>
      <c r="AR74" s="247"/>
      <c r="AS74" s="247"/>
      <c r="AT74"/>
    </row>
    <row r="75" spans="1:60" ht="20.25" x14ac:dyDescent="0.3">
      <c r="B75" s="237"/>
      <c r="F75" s="255"/>
      <c r="H75" s="257"/>
      <c r="I75" s="257"/>
      <c r="J75" s="258"/>
      <c r="K75" s="250"/>
      <c r="L75" s="261"/>
      <c r="AB75" s="249"/>
      <c r="AC75" s="249"/>
      <c r="AD75" s="214"/>
      <c r="AE75" s="214"/>
      <c r="AF75" s="214"/>
      <c r="AG75" s="214"/>
      <c r="AH75" s="214"/>
      <c r="AI75" s="214"/>
      <c r="AL75"/>
      <c r="AM75"/>
      <c r="AN75"/>
      <c r="AO75"/>
      <c r="AP75"/>
      <c r="AQ75" s="248"/>
      <c r="AR75" s="247"/>
      <c r="AS75" s="247"/>
      <c r="AT75"/>
    </row>
    <row r="76" spans="1:60" ht="20.25" x14ac:dyDescent="0.3">
      <c r="B76" s="237"/>
      <c r="F76" s="255"/>
      <c r="H76" s="257"/>
      <c r="I76" s="257"/>
      <c r="J76" s="258"/>
      <c r="K76" s="250"/>
      <c r="L76" s="261"/>
      <c r="AB76" s="249"/>
      <c r="AC76" s="249"/>
      <c r="AD76" s="214"/>
      <c r="AE76" s="214"/>
      <c r="AF76" s="214"/>
      <c r="AG76" s="214"/>
      <c r="AH76" s="214"/>
      <c r="AI76" s="214"/>
      <c r="AL76"/>
      <c r="AM76"/>
      <c r="AN76"/>
      <c r="AO76"/>
      <c r="AP76"/>
      <c r="AQ76" s="248"/>
      <c r="AR76" s="247"/>
      <c r="AS76" s="247"/>
      <c r="AT76"/>
    </row>
    <row r="77" spans="1:60" x14ac:dyDescent="0.25">
      <c r="B77" s="237"/>
      <c r="F77" s="255"/>
      <c r="H77" s="257"/>
      <c r="I77" s="257"/>
      <c r="J77" s="258"/>
      <c r="AB77" s="249"/>
      <c r="AC77" s="249"/>
      <c r="AD77" s="214"/>
      <c r="AE77" s="214"/>
      <c r="AF77" s="214"/>
      <c r="AG77" s="214"/>
      <c r="AH77" s="214"/>
      <c r="AI77" s="214"/>
      <c r="AL77"/>
      <c r="AM77"/>
      <c r="AN77"/>
      <c r="AO77"/>
      <c r="AP77"/>
      <c r="AQ77" s="248"/>
      <c r="AR77" s="247"/>
      <c r="AS77" s="247"/>
      <c r="AT77"/>
    </row>
    <row r="78" spans="1:60" x14ac:dyDescent="0.25">
      <c r="B78" s="237"/>
      <c r="F78" s="255"/>
      <c r="H78" s="257"/>
      <c r="I78" s="257"/>
      <c r="J78" s="258"/>
      <c r="AB78" s="249"/>
      <c r="AC78" s="249"/>
      <c r="AD78" s="214"/>
      <c r="AE78" s="214"/>
      <c r="AF78" s="214"/>
      <c r="AG78" s="214"/>
      <c r="AH78" s="214"/>
      <c r="AI78" s="214"/>
      <c r="AL78"/>
      <c r="AM78"/>
      <c r="AN78"/>
      <c r="AO78"/>
      <c r="AP78"/>
      <c r="AQ78" s="248"/>
      <c r="AR78" s="247"/>
      <c r="AS78" s="247"/>
      <c r="AT78"/>
    </row>
    <row r="79" spans="1:60" x14ac:dyDescent="0.25">
      <c r="B79" s="237"/>
      <c r="F79" s="255"/>
      <c r="H79" s="257"/>
      <c r="I79" s="257"/>
      <c r="J79" s="258"/>
      <c r="AB79" s="249"/>
      <c r="AC79" s="249"/>
      <c r="AD79" s="214"/>
      <c r="AE79" s="214"/>
      <c r="AF79" s="214"/>
      <c r="AG79" s="214"/>
      <c r="AH79" s="214"/>
      <c r="AI79" s="214"/>
      <c r="AL79"/>
      <c r="AM79"/>
      <c r="AN79"/>
      <c r="AO79"/>
      <c r="AP79"/>
      <c r="AQ79" s="248"/>
      <c r="AR79" s="247"/>
      <c r="AS79" s="247"/>
      <c r="AT79"/>
    </row>
    <row r="80" spans="1:60" x14ac:dyDescent="0.25">
      <c r="B80" s="237"/>
      <c r="F80" s="255"/>
      <c r="H80" s="257"/>
      <c r="I80" s="257"/>
      <c r="J80" s="258"/>
      <c r="AB80" s="249"/>
      <c r="AC80" s="249"/>
      <c r="AD80" s="214"/>
      <c r="AE80" s="214"/>
      <c r="AF80" s="214"/>
      <c r="AG80" s="214"/>
      <c r="AH80" s="214"/>
      <c r="AI80" s="214"/>
      <c r="AL80"/>
      <c r="AM80"/>
      <c r="AN80"/>
      <c r="AO80"/>
      <c r="AP80"/>
      <c r="AQ80" s="248"/>
      <c r="AR80" s="247"/>
      <c r="AS80" s="247"/>
      <c r="AT80"/>
    </row>
    <row r="81" spans="2:46" x14ac:dyDescent="0.25">
      <c r="B81" s="237"/>
      <c r="F81" s="255"/>
      <c r="H81" s="257"/>
      <c r="I81" s="257"/>
      <c r="J81" s="258"/>
      <c r="AB81" s="249"/>
      <c r="AC81" s="249"/>
      <c r="AD81" s="214"/>
      <c r="AE81" s="214"/>
      <c r="AF81" s="214"/>
      <c r="AG81" s="214"/>
      <c r="AH81" s="214"/>
      <c r="AI81" s="214"/>
      <c r="AL81"/>
      <c r="AM81"/>
      <c r="AN81"/>
      <c r="AO81"/>
      <c r="AP81"/>
      <c r="AQ81" s="248"/>
      <c r="AR81" s="247"/>
      <c r="AS81" s="247"/>
      <c r="AT81"/>
    </row>
    <row r="82" spans="2:46" x14ac:dyDescent="0.25">
      <c r="B82" s="237"/>
      <c r="F82" s="255"/>
      <c r="H82" s="257"/>
      <c r="I82" s="257"/>
      <c r="J82" s="258"/>
      <c r="AB82" s="249"/>
      <c r="AC82" s="249"/>
      <c r="AD82" s="214"/>
      <c r="AE82" s="214"/>
      <c r="AF82" s="214"/>
      <c r="AG82" s="214"/>
      <c r="AH82" s="214"/>
      <c r="AI82" s="214"/>
      <c r="AL82"/>
      <c r="AM82"/>
      <c r="AN82"/>
      <c r="AO82"/>
      <c r="AP82"/>
      <c r="AQ82" s="248"/>
      <c r="AR82" s="247"/>
      <c r="AS82" s="247"/>
      <c r="AT82"/>
    </row>
    <row r="83" spans="2:46" x14ac:dyDescent="0.25">
      <c r="B83" s="237"/>
      <c r="F83" s="255"/>
      <c r="H83" s="257"/>
      <c r="I83" s="257"/>
      <c r="J83" s="258"/>
      <c r="AB83" s="249"/>
      <c r="AC83" s="249"/>
      <c r="AD83" s="214"/>
      <c r="AE83" s="214"/>
      <c r="AF83" s="214"/>
      <c r="AG83" s="214"/>
      <c r="AH83" s="214"/>
      <c r="AI83" s="214"/>
      <c r="AL83"/>
      <c r="AM83"/>
      <c r="AN83"/>
      <c r="AO83"/>
      <c r="AP83"/>
      <c r="AQ83" s="248"/>
      <c r="AR83" s="247"/>
      <c r="AS83" s="247"/>
      <c r="AT83"/>
    </row>
    <row r="84" spans="2:46" x14ac:dyDescent="0.25">
      <c r="B84" s="237"/>
      <c r="F84" s="255"/>
      <c r="H84" s="257"/>
      <c r="I84" s="257"/>
      <c r="J84" s="258"/>
      <c r="AB84" s="249"/>
      <c r="AC84" s="249"/>
      <c r="AD84" s="214"/>
      <c r="AE84" s="214"/>
      <c r="AF84" s="214"/>
      <c r="AG84" s="214"/>
      <c r="AH84" s="214"/>
      <c r="AI84" s="214"/>
      <c r="AL84"/>
      <c r="AM84"/>
      <c r="AN84"/>
      <c r="AO84"/>
      <c r="AP84"/>
      <c r="AQ84" s="248"/>
      <c r="AR84" s="247"/>
      <c r="AS84" s="247"/>
      <c r="AT84"/>
    </row>
    <row r="85" spans="2:46" x14ac:dyDescent="0.25">
      <c r="B85" s="237"/>
      <c r="F85" s="255"/>
      <c r="H85" s="257"/>
      <c r="I85" s="257"/>
      <c r="J85" s="258"/>
      <c r="AB85" s="249"/>
      <c r="AC85" s="249"/>
      <c r="AD85" s="214"/>
      <c r="AE85" s="214"/>
      <c r="AF85" s="214"/>
      <c r="AG85" s="214"/>
      <c r="AH85" s="214"/>
      <c r="AI85" s="214"/>
      <c r="AL85"/>
      <c r="AM85"/>
      <c r="AN85"/>
      <c r="AO85"/>
      <c r="AP85"/>
      <c r="AQ85" s="248"/>
      <c r="AR85" s="247"/>
      <c r="AS85" s="247"/>
      <c r="AT85"/>
    </row>
    <row r="86" spans="2:46" x14ac:dyDescent="0.25">
      <c r="B86" s="237"/>
      <c r="F86" s="255"/>
      <c r="H86" s="257"/>
      <c r="I86" s="257"/>
      <c r="J86" s="258"/>
      <c r="AB86" s="249"/>
      <c r="AC86" s="249"/>
      <c r="AD86" s="214"/>
      <c r="AE86" s="214"/>
      <c r="AF86" s="214"/>
      <c r="AG86" s="214"/>
      <c r="AH86" s="214"/>
      <c r="AI86" s="214"/>
      <c r="AL86"/>
      <c r="AM86"/>
      <c r="AN86"/>
      <c r="AO86"/>
      <c r="AP86"/>
      <c r="AQ86" s="248"/>
      <c r="AR86" s="247"/>
      <c r="AS86" s="247"/>
      <c r="AT86"/>
    </row>
    <row r="87" spans="2:46" x14ac:dyDescent="0.25">
      <c r="B87" s="237"/>
      <c r="F87" s="255"/>
      <c r="H87" s="257"/>
      <c r="I87" s="257"/>
      <c r="J87" s="258"/>
      <c r="AB87" s="249"/>
      <c r="AC87" s="249"/>
      <c r="AD87" s="214"/>
      <c r="AE87" s="214"/>
      <c r="AF87" s="214"/>
      <c r="AG87" s="214"/>
      <c r="AH87" s="214"/>
      <c r="AI87" s="214"/>
      <c r="AL87"/>
      <c r="AM87"/>
      <c r="AN87"/>
      <c r="AO87"/>
      <c r="AP87"/>
      <c r="AQ87" s="248"/>
      <c r="AR87" s="247"/>
      <c r="AS87" s="247"/>
      <c r="AT87"/>
    </row>
    <row r="88" spans="2:46" x14ac:dyDescent="0.25">
      <c r="B88" s="237"/>
    </row>
    <row r="89" spans="2:46" x14ac:dyDescent="0.25">
      <c r="B89" s="237"/>
    </row>
    <row r="90" spans="2:46" x14ac:dyDescent="0.25">
      <c r="B90" s="237"/>
    </row>
    <row r="91" spans="2:46" x14ac:dyDescent="0.25">
      <c r="B91" s="237"/>
    </row>
    <row r="92" spans="2:46" x14ac:dyDescent="0.25">
      <c r="B92" s="237"/>
    </row>
    <row r="93" spans="2:46" x14ac:dyDescent="0.25">
      <c r="B93" s="237"/>
    </row>
    <row r="94" spans="2:46" x14ac:dyDescent="0.25">
      <c r="B94" s="237"/>
    </row>
    <row r="95" spans="2:46" x14ac:dyDescent="0.25">
      <c r="B95" s="237"/>
    </row>
    <row r="96" spans="2:46" x14ac:dyDescent="0.25">
      <c r="B96" s="237"/>
    </row>
    <row r="97" spans="2:46" x14ac:dyDescent="0.25">
      <c r="B97" s="237"/>
      <c r="AL97"/>
      <c r="AM97"/>
      <c r="AN97"/>
      <c r="AO97"/>
      <c r="AP97"/>
      <c r="AQ97" s="248"/>
      <c r="AR97" s="247"/>
      <c r="AS97" s="247"/>
      <c r="AT97"/>
    </row>
    <row r="98" spans="2:46" x14ac:dyDescent="0.25">
      <c r="B98" s="237"/>
      <c r="AL98"/>
      <c r="AM98"/>
      <c r="AN98"/>
      <c r="AO98"/>
      <c r="AP98"/>
      <c r="AQ98" s="248"/>
      <c r="AR98" s="247"/>
      <c r="AS98" s="247"/>
      <c r="AT98"/>
    </row>
    <row r="99" spans="2:46" x14ac:dyDescent="0.25">
      <c r="B99" s="237"/>
      <c r="AL99"/>
      <c r="AM99"/>
      <c r="AN99"/>
      <c r="AO99"/>
      <c r="AP99"/>
      <c r="AQ99" s="248"/>
      <c r="AR99" s="247"/>
      <c r="AS99" s="247"/>
      <c r="AT99"/>
    </row>
    <row r="100" spans="2:46" x14ac:dyDescent="0.25">
      <c r="B100" s="237"/>
      <c r="AL100"/>
      <c r="AM100"/>
      <c r="AN100"/>
      <c r="AO100"/>
      <c r="AP100"/>
      <c r="AQ100" s="248"/>
      <c r="AR100" s="247"/>
      <c r="AS100" s="247"/>
      <c r="AT100"/>
    </row>
    <row r="101" spans="2:46" x14ac:dyDescent="0.25">
      <c r="B101" s="237"/>
      <c r="AL101"/>
      <c r="AM101"/>
      <c r="AN101"/>
      <c r="AO101"/>
      <c r="AP101"/>
      <c r="AQ101" s="248"/>
      <c r="AR101" s="247"/>
      <c r="AS101" s="247"/>
      <c r="AT101"/>
    </row>
    <row r="102" spans="2:46" x14ac:dyDescent="0.25">
      <c r="B102" s="237"/>
      <c r="AL102"/>
      <c r="AM102"/>
      <c r="AN102"/>
      <c r="AO102"/>
      <c r="AP102"/>
      <c r="AQ102" s="248"/>
      <c r="AR102" s="247"/>
      <c r="AS102" s="247"/>
      <c r="AT102"/>
    </row>
    <row r="103" spans="2:46" x14ac:dyDescent="0.25">
      <c r="B103" s="237"/>
      <c r="AL103"/>
      <c r="AM103"/>
      <c r="AN103"/>
      <c r="AO103"/>
      <c r="AP103"/>
      <c r="AQ103" s="248"/>
      <c r="AR103" s="247"/>
      <c r="AS103" s="247"/>
      <c r="AT103"/>
    </row>
    <row r="104" spans="2:46" x14ac:dyDescent="0.25">
      <c r="B104" s="237"/>
      <c r="AL104"/>
      <c r="AM104"/>
      <c r="AN104"/>
      <c r="AO104"/>
      <c r="AP104"/>
      <c r="AQ104" s="248"/>
      <c r="AR104" s="247"/>
      <c r="AS104" s="247"/>
      <c r="AT104"/>
    </row>
    <row r="105" spans="2:46" x14ac:dyDescent="0.25">
      <c r="B105" s="237"/>
      <c r="AL105"/>
      <c r="AM105"/>
      <c r="AN105"/>
      <c r="AO105"/>
      <c r="AP105"/>
      <c r="AQ105" s="248"/>
      <c r="AR105" s="247"/>
      <c r="AS105" s="247"/>
      <c r="AT105"/>
    </row>
    <row r="106" spans="2:46" x14ac:dyDescent="0.25">
      <c r="B106" s="237"/>
      <c r="AL106"/>
      <c r="AM106"/>
      <c r="AN106"/>
      <c r="AO106"/>
      <c r="AP106"/>
      <c r="AQ106" s="248"/>
      <c r="AR106" s="247"/>
      <c r="AS106" s="247"/>
      <c r="AT106"/>
    </row>
    <row r="107" spans="2:46" x14ac:dyDescent="0.25">
      <c r="B107" s="237"/>
      <c r="AL107"/>
      <c r="AM107"/>
      <c r="AN107"/>
      <c r="AO107"/>
      <c r="AP107"/>
      <c r="AQ107" s="248"/>
      <c r="AR107" s="247"/>
      <c r="AS107" s="247"/>
      <c r="AT107"/>
    </row>
    <row r="108" spans="2:46" x14ac:dyDescent="0.25">
      <c r="B108" s="237"/>
      <c r="AL108"/>
      <c r="AM108"/>
      <c r="AN108"/>
      <c r="AO108"/>
      <c r="AP108"/>
      <c r="AQ108" s="248"/>
      <c r="AR108" s="247"/>
      <c r="AS108" s="247"/>
      <c r="AT108"/>
    </row>
    <row r="109" spans="2:46" x14ac:dyDescent="0.25">
      <c r="B109" s="237"/>
      <c r="AL109"/>
      <c r="AM109"/>
      <c r="AN109"/>
      <c r="AO109"/>
      <c r="AP109"/>
      <c r="AQ109" s="248"/>
      <c r="AR109" s="247"/>
      <c r="AS109" s="247"/>
      <c r="AT109"/>
    </row>
    <row r="110" spans="2:46" x14ac:dyDescent="0.25">
      <c r="B110" s="237"/>
      <c r="AL110"/>
      <c r="AM110"/>
      <c r="AN110"/>
      <c r="AO110"/>
      <c r="AP110"/>
      <c r="AQ110" s="248"/>
      <c r="AR110" s="247"/>
      <c r="AS110" s="247"/>
      <c r="AT110"/>
    </row>
    <row r="111" spans="2:46" x14ac:dyDescent="0.25">
      <c r="B111" s="237"/>
      <c r="AL111"/>
      <c r="AM111"/>
      <c r="AN111"/>
      <c r="AO111"/>
      <c r="AP111"/>
      <c r="AQ111" s="248"/>
      <c r="AR111" s="247"/>
      <c r="AS111" s="247"/>
      <c r="AT111"/>
    </row>
    <row r="112" spans="2:46" x14ac:dyDescent="0.25">
      <c r="B112" s="237"/>
      <c r="AL112"/>
      <c r="AM112"/>
      <c r="AN112"/>
      <c r="AO112"/>
      <c r="AP112"/>
      <c r="AQ112" s="248"/>
      <c r="AR112" s="247"/>
      <c r="AS112" s="247"/>
      <c r="AT112"/>
    </row>
    <row r="113" spans="2:46" x14ac:dyDescent="0.25">
      <c r="B113" s="237"/>
      <c r="AL113"/>
      <c r="AM113"/>
      <c r="AN113"/>
      <c r="AO113"/>
      <c r="AP113"/>
      <c r="AQ113" s="248"/>
      <c r="AR113" s="247"/>
      <c r="AS113" s="247"/>
      <c r="AT113"/>
    </row>
    <row r="114" spans="2:46" x14ac:dyDescent="0.25">
      <c r="B114" s="237"/>
      <c r="AL114"/>
      <c r="AM114"/>
      <c r="AN114"/>
      <c r="AO114"/>
      <c r="AP114"/>
      <c r="AQ114" s="248"/>
      <c r="AR114" s="247"/>
      <c r="AS114" s="247"/>
      <c r="AT114"/>
    </row>
    <row r="115" spans="2:46" x14ac:dyDescent="0.25">
      <c r="B115" s="237"/>
      <c r="AL115"/>
      <c r="AM115"/>
      <c r="AN115"/>
      <c r="AO115"/>
      <c r="AP115"/>
      <c r="AQ115" s="248"/>
      <c r="AR115" s="247"/>
      <c r="AS115" s="247"/>
      <c r="AT115"/>
    </row>
    <row r="116" spans="2:46" x14ac:dyDescent="0.25">
      <c r="B116" s="237"/>
      <c r="AL116"/>
      <c r="AM116"/>
      <c r="AN116"/>
      <c r="AO116"/>
      <c r="AP116"/>
      <c r="AQ116" s="248"/>
      <c r="AR116" s="247"/>
      <c r="AS116" s="247"/>
      <c r="AT116"/>
    </row>
    <row r="117" spans="2:46" x14ac:dyDescent="0.25">
      <c r="B117" s="237"/>
      <c r="AL117"/>
      <c r="AM117"/>
      <c r="AN117"/>
      <c r="AO117"/>
      <c r="AP117"/>
      <c r="AQ117" s="248"/>
      <c r="AR117" s="247"/>
      <c r="AS117" s="247"/>
      <c r="AT117"/>
    </row>
    <row r="118" spans="2:46" x14ac:dyDescent="0.25">
      <c r="B118" s="237"/>
      <c r="AL118"/>
      <c r="AM118"/>
      <c r="AN118"/>
      <c r="AO118"/>
      <c r="AP118"/>
      <c r="AQ118" s="248"/>
      <c r="AR118" s="247"/>
      <c r="AS118" s="247"/>
      <c r="AT118"/>
    </row>
    <row r="119" spans="2:46" x14ac:dyDescent="0.25">
      <c r="B119" s="237"/>
      <c r="AL119"/>
      <c r="AM119"/>
      <c r="AN119"/>
      <c r="AO119"/>
      <c r="AP119"/>
      <c r="AQ119" s="248"/>
      <c r="AR119" s="247"/>
      <c r="AS119" s="247"/>
      <c r="AT119"/>
    </row>
    <row r="120" spans="2:46" x14ac:dyDescent="0.25">
      <c r="B120" s="237"/>
      <c r="AL120"/>
      <c r="AM120"/>
      <c r="AN120"/>
      <c r="AO120"/>
      <c r="AP120"/>
      <c r="AQ120" s="248"/>
      <c r="AR120" s="247"/>
      <c r="AS120" s="247"/>
      <c r="AT120"/>
    </row>
    <row r="121" spans="2:46" x14ac:dyDescent="0.25">
      <c r="B121" s="237"/>
      <c r="AL121"/>
      <c r="AM121"/>
      <c r="AN121"/>
      <c r="AO121"/>
      <c r="AP121"/>
      <c r="AQ121" s="248"/>
      <c r="AR121" s="247"/>
      <c r="AS121" s="247"/>
      <c r="AT121"/>
    </row>
    <row r="122" spans="2:46" x14ac:dyDescent="0.25">
      <c r="B122" s="237"/>
      <c r="AL122"/>
      <c r="AM122"/>
      <c r="AN122"/>
      <c r="AO122"/>
      <c r="AP122"/>
      <c r="AQ122" s="248"/>
      <c r="AR122" s="247"/>
      <c r="AS122" s="247"/>
      <c r="AT122"/>
    </row>
    <row r="123" spans="2:46" x14ac:dyDescent="0.25">
      <c r="B123" s="237"/>
      <c r="AL123"/>
      <c r="AM123"/>
      <c r="AN123"/>
      <c r="AO123"/>
      <c r="AP123"/>
      <c r="AQ123" s="248"/>
      <c r="AR123" s="247"/>
      <c r="AS123" s="247"/>
      <c r="AT123"/>
    </row>
    <row r="124" spans="2:46" x14ac:dyDescent="0.25">
      <c r="B124" s="237"/>
      <c r="AL124"/>
      <c r="AM124"/>
      <c r="AN124"/>
      <c r="AO124"/>
      <c r="AP124"/>
      <c r="AQ124" s="248"/>
      <c r="AR124" s="247"/>
      <c r="AS124" s="247"/>
      <c r="AT124"/>
    </row>
    <row r="125" spans="2:46" x14ac:dyDescent="0.25">
      <c r="B125" s="237"/>
      <c r="AL125"/>
      <c r="AM125"/>
      <c r="AN125"/>
      <c r="AO125"/>
      <c r="AP125"/>
      <c r="AQ125" s="248"/>
      <c r="AR125" s="247"/>
      <c r="AS125" s="247"/>
      <c r="AT125"/>
    </row>
    <row r="126" spans="2:46" x14ac:dyDescent="0.25">
      <c r="B126" s="237"/>
      <c r="AL126"/>
      <c r="AM126"/>
      <c r="AN126"/>
      <c r="AO126"/>
      <c r="AP126"/>
      <c r="AQ126" s="248"/>
      <c r="AR126" s="247"/>
      <c r="AS126" s="247"/>
      <c r="AT126"/>
    </row>
    <row r="127" spans="2:46" x14ac:dyDescent="0.25">
      <c r="B127" s="237"/>
      <c r="AL127"/>
      <c r="AM127"/>
      <c r="AN127"/>
      <c r="AO127"/>
      <c r="AP127"/>
      <c r="AQ127" s="248"/>
      <c r="AR127" s="247"/>
      <c r="AS127" s="247"/>
      <c r="AT127"/>
    </row>
    <row r="128" spans="2:46" x14ac:dyDescent="0.25">
      <c r="B128" s="237"/>
      <c r="AL128"/>
      <c r="AM128"/>
      <c r="AN128"/>
      <c r="AO128"/>
      <c r="AP128"/>
      <c r="AQ128" s="248"/>
      <c r="AR128" s="247"/>
      <c r="AS128" s="247"/>
      <c r="AT128"/>
    </row>
    <row r="129" spans="2:46" x14ac:dyDescent="0.25">
      <c r="B129" s="237"/>
      <c r="AL129"/>
      <c r="AM129"/>
      <c r="AN129"/>
      <c r="AO129"/>
      <c r="AP129"/>
      <c r="AQ129" s="248"/>
      <c r="AR129" s="247"/>
      <c r="AS129" s="247"/>
      <c r="AT129"/>
    </row>
    <row r="130" spans="2:46" x14ac:dyDescent="0.25">
      <c r="B130" s="237"/>
      <c r="AL130"/>
      <c r="AM130"/>
      <c r="AN130"/>
      <c r="AO130"/>
      <c r="AP130"/>
      <c r="AQ130" s="248"/>
      <c r="AR130" s="247"/>
      <c r="AS130" s="247"/>
      <c r="AT130"/>
    </row>
    <row r="131" spans="2:46" x14ac:dyDescent="0.25">
      <c r="B131" s="237"/>
      <c r="AL131"/>
      <c r="AM131"/>
      <c r="AN131"/>
      <c r="AO131"/>
      <c r="AP131"/>
      <c r="AQ131" s="248"/>
      <c r="AR131" s="247"/>
      <c r="AS131" s="247"/>
      <c r="AT131"/>
    </row>
    <row r="132" spans="2:46" x14ac:dyDescent="0.25">
      <c r="B132" s="237"/>
      <c r="AL132"/>
      <c r="AM132"/>
      <c r="AN132"/>
      <c r="AO132"/>
      <c r="AP132"/>
      <c r="AQ132" s="248"/>
      <c r="AR132" s="247"/>
      <c r="AS132" s="247"/>
      <c r="AT132"/>
    </row>
    <row r="133" spans="2:46" x14ac:dyDescent="0.25">
      <c r="B133" s="237"/>
      <c r="AL133"/>
      <c r="AM133"/>
      <c r="AN133"/>
      <c r="AO133"/>
      <c r="AP133"/>
      <c r="AQ133" s="248"/>
      <c r="AR133" s="247"/>
      <c r="AS133" s="247"/>
      <c r="AT133"/>
    </row>
    <row r="134" spans="2:46" x14ac:dyDescent="0.25">
      <c r="B134" s="237"/>
      <c r="AL134"/>
      <c r="AM134"/>
      <c r="AN134"/>
      <c r="AO134"/>
      <c r="AP134"/>
      <c r="AQ134" s="248"/>
      <c r="AR134" s="247"/>
      <c r="AS134" s="247"/>
      <c r="AT134"/>
    </row>
    <row r="135" spans="2:46" x14ac:dyDescent="0.25">
      <c r="B135" s="237"/>
      <c r="AL135"/>
      <c r="AM135"/>
      <c r="AN135"/>
      <c r="AO135"/>
      <c r="AP135"/>
      <c r="AQ135" s="248"/>
      <c r="AR135" s="247"/>
      <c r="AS135" s="247"/>
      <c r="AT135"/>
    </row>
    <row r="136" spans="2:46" x14ac:dyDescent="0.25">
      <c r="B136" s="237"/>
      <c r="AL136"/>
      <c r="AM136"/>
      <c r="AN136"/>
      <c r="AO136"/>
      <c r="AP136"/>
      <c r="AQ136" s="248"/>
      <c r="AR136" s="247"/>
      <c r="AS136" s="247"/>
      <c r="AT136"/>
    </row>
    <row r="137" spans="2:46" x14ac:dyDescent="0.25">
      <c r="B137" s="237"/>
      <c r="AL137"/>
      <c r="AM137"/>
      <c r="AN137"/>
      <c r="AO137"/>
      <c r="AP137"/>
      <c r="AQ137" s="248"/>
      <c r="AR137" s="247"/>
      <c r="AS137" s="247"/>
      <c r="AT137"/>
    </row>
    <row r="138" spans="2:46" x14ac:dyDescent="0.25">
      <c r="B138" s="237"/>
      <c r="AL138"/>
      <c r="AM138"/>
      <c r="AN138"/>
      <c r="AO138"/>
      <c r="AP138"/>
      <c r="AQ138" s="248"/>
      <c r="AR138" s="247"/>
      <c r="AS138" s="247"/>
      <c r="AT138"/>
    </row>
    <row r="139" spans="2:46" x14ac:dyDescent="0.25">
      <c r="B139" s="237"/>
      <c r="AL139"/>
      <c r="AM139"/>
      <c r="AN139"/>
      <c r="AO139"/>
      <c r="AP139"/>
      <c r="AQ139" s="248"/>
      <c r="AR139" s="247"/>
      <c r="AS139" s="247"/>
      <c r="AT139"/>
    </row>
    <row r="140" spans="2:46" x14ac:dyDescent="0.25">
      <c r="B140" s="237"/>
      <c r="AL140"/>
      <c r="AM140"/>
      <c r="AN140"/>
      <c r="AO140"/>
      <c r="AP140"/>
      <c r="AQ140" s="248"/>
      <c r="AR140" s="247"/>
      <c r="AS140" s="247"/>
      <c r="AT140"/>
    </row>
    <row r="141" spans="2:46" x14ac:dyDescent="0.25">
      <c r="B141" s="237"/>
      <c r="AL141"/>
      <c r="AM141"/>
      <c r="AN141"/>
      <c r="AO141"/>
      <c r="AP141"/>
      <c r="AQ141" s="248"/>
      <c r="AR141" s="247"/>
      <c r="AS141" s="247"/>
      <c r="AT141"/>
    </row>
    <row r="142" spans="2:46" x14ac:dyDescent="0.25">
      <c r="B142" s="237"/>
      <c r="AL142"/>
      <c r="AM142"/>
      <c r="AN142"/>
      <c r="AO142"/>
      <c r="AP142"/>
      <c r="AQ142" s="248"/>
      <c r="AR142" s="247"/>
      <c r="AS142" s="247"/>
      <c r="AT142"/>
    </row>
    <row r="143" spans="2:46" x14ac:dyDescent="0.25">
      <c r="B143" s="237"/>
      <c r="AL143"/>
      <c r="AM143"/>
      <c r="AN143"/>
      <c r="AO143"/>
      <c r="AP143"/>
      <c r="AQ143" s="248"/>
      <c r="AR143" s="247"/>
      <c r="AS143" s="247"/>
      <c r="AT143"/>
    </row>
    <row r="144" spans="2:46" x14ac:dyDescent="0.25">
      <c r="B144" s="237"/>
      <c r="AL144"/>
      <c r="AM144"/>
      <c r="AN144"/>
      <c r="AO144"/>
      <c r="AP144"/>
      <c r="AQ144" s="248"/>
      <c r="AR144" s="247"/>
      <c r="AS144" s="247"/>
      <c r="AT144"/>
    </row>
    <row r="145" spans="2:46" x14ac:dyDescent="0.25">
      <c r="B145" s="237"/>
      <c r="AL145"/>
      <c r="AM145"/>
      <c r="AN145"/>
      <c r="AO145"/>
      <c r="AP145"/>
      <c r="AQ145" s="248"/>
      <c r="AR145" s="247"/>
      <c r="AS145" s="247"/>
      <c r="AT145"/>
    </row>
    <row r="146" spans="2:46" x14ac:dyDescent="0.25">
      <c r="B146" s="237"/>
      <c r="AL146"/>
      <c r="AM146"/>
      <c r="AN146"/>
      <c r="AO146"/>
      <c r="AP146"/>
      <c r="AQ146" s="248"/>
      <c r="AR146" s="247"/>
      <c r="AS146" s="247"/>
      <c r="AT146"/>
    </row>
    <row r="147" spans="2:46" x14ac:dyDescent="0.25">
      <c r="B147" s="237"/>
      <c r="AL147"/>
      <c r="AM147"/>
      <c r="AN147"/>
      <c r="AO147"/>
      <c r="AP147"/>
      <c r="AQ147" s="248"/>
      <c r="AR147" s="247"/>
      <c r="AS147" s="247"/>
      <c r="AT147"/>
    </row>
    <row r="148" spans="2:46" x14ac:dyDescent="0.25">
      <c r="B148" s="237"/>
      <c r="AL148"/>
      <c r="AM148"/>
      <c r="AN148"/>
      <c r="AO148"/>
      <c r="AP148"/>
      <c r="AQ148" s="248"/>
      <c r="AR148" s="247"/>
      <c r="AS148" s="247"/>
      <c r="AT148"/>
    </row>
    <row r="149" spans="2:46" x14ac:dyDescent="0.25">
      <c r="B149" s="237"/>
      <c r="AL149"/>
      <c r="AM149"/>
      <c r="AN149"/>
      <c r="AO149"/>
      <c r="AP149"/>
      <c r="AQ149" s="248"/>
      <c r="AR149" s="247"/>
      <c r="AS149" s="247"/>
      <c r="AT149"/>
    </row>
    <row r="150" spans="2:46" x14ac:dyDescent="0.25">
      <c r="B150" s="237"/>
      <c r="AL150"/>
      <c r="AM150"/>
      <c r="AN150"/>
      <c r="AO150"/>
      <c r="AP150"/>
      <c r="AQ150" s="248"/>
      <c r="AR150" s="247"/>
      <c r="AS150" s="247"/>
      <c r="AT150"/>
    </row>
    <row r="151" spans="2:46" x14ac:dyDescent="0.25">
      <c r="B151" s="237"/>
      <c r="AL151"/>
      <c r="AM151"/>
      <c r="AN151"/>
      <c r="AO151"/>
      <c r="AP151"/>
      <c r="AQ151" s="248"/>
      <c r="AR151" s="247"/>
      <c r="AS151" s="247"/>
      <c r="AT151"/>
    </row>
    <row r="152" spans="2:46" x14ac:dyDescent="0.25">
      <c r="B152" s="237"/>
      <c r="AL152"/>
      <c r="AM152"/>
      <c r="AN152"/>
      <c r="AO152"/>
      <c r="AP152"/>
      <c r="AQ152" s="248"/>
      <c r="AR152" s="247"/>
      <c r="AS152" s="247"/>
      <c r="AT152"/>
    </row>
    <row r="153" spans="2:46" x14ac:dyDescent="0.25">
      <c r="B153" s="237"/>
      <c r="AL153"/>
      <c r="AM153"/>
      <c r="AN153"/>
      <c r="AO153"/>
      <c r="AP153"/>
      <c r="AQ153" s="248"/>
      <c r="AR153" s="247"/>
      <c r="AS153" s="247"/>
      <c r="AT153"/>
    </row>
    <row r="154" spans="2:46" x14ac:dyDescent="0.25">
      <c r="B154" s="237"/>
      <c r="AL154"/>
      <c r="AM154"/>
      <c r="AN154"/>
      <c r="AO154"/>
      <c r="AP154"/>
      <c r="AQ154" s="248"/>
      <c r="AR154" s="247"/>
      <c r="AS154" s="247"/>
      <c r="AT154"/>
    </row>
    <row r="155" spans="2:46" x14ac:dyDescent="0.25">
      <c r="B155" s="237"/>
      <c r="AL155"/>
      <c r="AM155"/>
      <c r="AN155"/>
      <c r="AO155"/>
      <c r="AP155"/>
      <c r="AQ155" s="248"/>
      <c r="AR155" s="247"/>
      <c r="AS155" s="247"/>
      <c r="AT155"/>
    </row>
    <row r="156" spans="2:46" x14ac:dyDescent="0.25">
      <c r="B156" s="237"/>
      <c r="AL156"/>
      <c r="AM156"/>
      <c r="AN156"/>
      <c r="AO156"/>
      <c r="AP156"/>
      <c r="AQ156" s="248"/>
      <c r="AR156" s="247"/>
      <c r="AS156" s="247"/>
      <c r="AT156"/>
    </row>
    <row r="157" spans="2:46" x14ac:dyDescent="0.25">
      <c r="B157" s="237"/>
      <c r="AL157"/>
      <c r="AM157"/>
      <c r="AN157"/>
      <c r="AO157"/>
      <c r="AP157"/>
      <c r="AQ157" s="248"/>
      <c r="AR157" s="247"/>
      <c r="AS157" s="247"/>
      <c r="AT157"/>
    </row>
    <row r="158" spans="2:46" x14ac:dyDescent="0.25">
      <c r="B158" s="237"/>
      <c r="AL158"/>
      <c r="AM158"/>
      <c r="AN158"/>
      <c r="AO158"/>
      <c r="AP158"/>
      <c r="AQ158" s="248"/>
      <c r="AR158" s="247"/>
      <c r="AS158" s="247"/>
      <c r="AT158"/>
    </row>
    <row r="159" spans="2:46" x14ac:dyDescent="0.25">
      <c r="B159" s="237"/>
      <c r="AL159"/>
      <c r="AM159"/>
      <c r="AN159"/>
      <c r="AO159"/>
      <c r="AP159"/>
      <c r="AQ159" s="248"/>
      <c r="AR159" s="247"/>
      <c r="AS159" s="247"/>
      <c r="AT159"/>
    </row>
    <row r="160" spans="2:46" x14ac:dyDescent="0.25">
      <c r="B160" s="237"/>
      <c r="AL160"/>
      <c r="AM160"/>
      <c r="AN160"/>
      <c r="AO160"/>
      <c r="AP160"/>
      <c r="AQ160" s="248"/>
      <c r="AR160" s="247"/>
      <c r="AS160" s="247"/>
      <c r="AT160"/>
    </row>
    <row r="161" spans="2:46" x14ac:dyDescent="0.25">
      <c r="B161" s="237"/>
      <c r="AL161"/>
      <c r="AM161"/>
      <c r="AN161"/>
      <c r="AO161"/>
      <c r="AP161"/>
      <c r="AQ161" s="248"/>
      <c r="AR161" s="247"/>
      <c r="AS161" s="247"/>
      <c r="AT161"/>
    </row>
    <row r="162" spans="2:46" x14ac:dyDescent="0.25">
      <c r="B162" s="237"/>
      <c r="AL162"/>
      <c r="AM162"/>
      <c r="AN162"/>
      <c r="AO162"/>
      <c r="AP162"/>
      <c r="AQ162" s="248"/>
      <c r="AR162" s="247"/>
      <c r="AS162" s="247"/>
      <c r="AT162"/>
    </row>
    <row r="163" spans="2:46" x14ac:dyDescent="0.25">
      <c r="B163" s="237"/>
      <c r="AL163"/>
      <c r="AM163"/>
      <c r="AN163"/>
      <c r="AO163"/>
      <c r="AP163"/>
      <c r="AQ163" s="248"/>
      <c r="AR163" s="247"/>
      <c r="AS163" s="247"/>
      <c r="AT163"/>
    </row>
    <row r="164" spans="2:46" x14ac:dyDescent="0.25">
      <c r="B164" s="237"/>
      <c r="AL164"/>
      <c r="AM164"/>
      <c r="AN164"/>
      <c r="AO164"/>
      <c r="AP164"/>
      <c r="AQ164" s="248"/>
      <c r="AR164" s="247"/>
      <c r="AS164" s="247"/>
      <c r="AT164"/>
    </row>
    <row r="165" spans="2:46" x14ac:dyDescent="0.25">
      <c r="B165" s="237"/>
      <c r="AL165"/>
      <c r="AM165"/>
      <c r="AN165"/>
      <c r="AO165"/>
      <c r="AP165"/>
      <c r="AQ165" s="248"/>
      <c r="AR165" s="247"/>
      <c r="AS165" s="247"/>
      <c r="AT165"/>
    </row>
    <row r="166" spans="2:46" x14ac:dyDescent="0.25">
      <c r="B166" s="237"/>
      <c r="AL166"/>
      <c r="AM166"/>
      <c r="AN166"/>
      <c r="AO166"/>
      <c r="AP166"/>
      <c r="AQ166" s="248"/>
      <c r="AR166" s="247"/>
      <c r="AS166" s="247"/>
      <c r="AT166"/>
    </row>
    <row r="167" spans="2:46" x14ac:dyDescent="0.25">
      <c r="B167" s="237"/>
      <c r="AL167"/>
      <c r="AM167"/>
      <c r="AN167"/>
      <c r="AO167"/>
      <c r="AP167"/>
      <c r="AQ167" s="248"/>
      <c r="AR167" s="247"/>
      <c r="AS167" s="247"/>
      <c r="AT167"/>
    </row>
    <row r="168" spans="2:46" x14ac:dyDescent="0.25">
      <c r="B168" s="237"/>
      <c r="AL168"/>
      <c r="AM168"/>
      <c r="AN168"/>
      <c r="AO168"/>
      <c r="AP168"/>
      <c r="AQ168" s="248"/>
      <c r="AR168" s="247"/>
      <c r="AS168" s="247"/>
      <c r="AT168"/>
    </row>
    <row r="169" spans="2:46" x14ac:dyDescent="0.25">
      <c r="B169" s="237"/>
      <c r="AL169"/>
      <c r="AM169"/>
      <c r="AN169"/>
      <c r="AO169"/>
      <c r="AP169"/>
      <c r="AQ169" s="248"/>
      <c r="AR169" s="247"/>
      <c r="AS169" s="247"/>
      <c r="AT169"/>
    </row>
    <row r="170" spans="2:46" x14ac:dyDescent="0.25">
      <c r="B170" s="237"/>
      <c r="AL170"/>
      <c r="AM170"/>
      <c r="AN170"/>
      <c r="AO170"/>
      <c r="AP170"/>
      <c r="AQ170" s="248"/>
      <c r="AR170" s="247"/>
      <c r="AS170" s="247"/>
      <c r="AT170"/>
    </row>
    <row r="171" spans="2:46" x14ac:dyDescent="0.25">
      <c r="B171" s="237"/>
      <c r="AL171"/>
      <c r="AM171"/>
      <c r="AN171"/>
      <c r="AO171"/>
      <c r="AP171"/>
      <c r="AQ171" s="248"/>
      <c r="AR171" s="247"/>
      <c r="AS171" s="247"/>
      <c r="AT171"/>
    </row>
    <row r="172" spans="2:46" x14ac:dyDescent="0.25">
      <c r="B172" s="237"/>
      <c r="AL172"/>
      <c r="AM172"/>
      <c r="AN172"/>
      <c r="AO172"/>
      <c r="AP172"/>
      <c r="AQ172" s="248"/>
      <c r="AR172" s="247"/>
      <c r="AS172" s="247"/>
      <c r="AT172"/>
    </row>
    <row r="173" spans="2:46" x14ac:dyDescent="0.25">
      <c r="B173" s="237"/>
      <c r="AL173"/>
      <c r="AM173"/>
      <c r="AN173"/>
      <c r="AO173"/>
      <c r="AP173"/>
      <c r="AQ173" s="248"/>
      <c r="AR173" s="247"/>
      <c r="AS173" s="247"/>
      <c r="AT173"/>
    </row>
    <row r="174" spans="2:46" x14ac:dyDescent="0.25">
      <c r="B174" s="237"/>
      <c r="AL174"/>
      <c r="AM174"/>
      <c r="AN174"/>
      <c r="AO174"/>
      <c r="AP174"/>
      <c r="AQ174" s="248"/>
      <c r="AR174" s="247"/>
      <c r="AS174" s="247"/>
      <c r="AT174"/>
    </row>
    <row r="175" spans="2:46" x14ac:dyDescent="0.25">
      <c r="B175" s="237"/>
      <c r="AL175"/>
      <c r="AM175"/>
      <c r="AN175"/>
      <c r="AO175"/>
      <c r="AP175"/>
      <c r="AQ175" s="248"/>
      <c r="AR175" s="247"/>
      <c r="AS175" s="247"/>
      <c r="AT175"/>
    </row>
    <row r="176" spans="2:46" x14ac:dyDescent="0.25">
      <c r="B176" s="237"/>
      <c r="AL176"/>
      <c r="AM176"/>
      <c r="AN176"/>
      <c r="AO176"/>
      <c r="AP176"/>
      <c r="AQ176" s="248"/>
      <c r="AR176" s="247"/>
      <c r="AS176" s="247"/>
      <c r="AT176"/>
    </row>
    <row r="177" spans="2:46" x14ac:dyDescent="0.25">
      <c r="B177" s="237"/>
      <c r="AL177"/>
      <c r="AM177"/>
      <c r="AN177"/>
      <c r="AO177"/>
      <c r="AP177"/>
      <c r="AQ177" s="248"/>
      <c r="AR177" s="247"/>
      <c r="AS177" s="247"/>
      <c r="AT177"/>
    </row>
    <row r="178" spans="2:46" x14ac:dyDescent="0.25">
      <c r="B178" s="237"/>
      <c r="AL178"/>
      <c r="AM178"/>
      <c r="AN178"/>
      <c r="AO178"/>
      <c r="AP178"/>
      <c r="AQ178" s="248"/>
      <c r="AR178" s="247"/>
      <c r="AS178" s="247"/>
      <c r="AT178"/>
    </row>
    <row r="179" spans="2:46" x14ac:dyDescent="0.25">
      <c r="B179" s="237"/>
      <c r="AL179"/>
      <c r="AM179"/>
      <c r="AN179"/>
      <c r="AO179"/>
      <c r="AP179"/>
      <c r="AQ179" s="248"/>
      <c r="AR179" s="247"/>
      <c r="AS179" s="247"/>
      <c r="AT179"/>
    </row>
    <row r="180" spans="2:46" x14ac:dyDescent="0.25">
      <c r="B180" s="237"/>
      <c r="AL180"/>
      <c r="AM180"/>
      <c r="AN180"/>
      <c r="AO180"/>
      <c r="AP180"/>
      <c r="AQ180" s="248"/>
      <c r="AR180" s="247"/>
      <c r="AS180" s="247"/>
      <c r="AT180"/>
    </row>
    <row r="181" spans="2:46" x14ac:dyDescent="0.25">
      <c r="B181" s="237"/>
      <c r="AL181"/>
      <c r="AM181"/>
      <c r="AN181"/>
      <c r="AO181"/>
      <c r="AP181"/>
      <c r="AQ181" s="248"/>
      <c r="AR181" s="247"/>
      <c r="AS181" s="247"/>
      <c r="AT181"/>
    </row>
    <row r="182" spans="2:46" x14ac:dyDescent="0.25">
      <c r="B182" s="237"/>
      <c r="AL182"/>
      <c r="AM182"/>
      <c r="AN182"/>
      <c r="AO182"/>
      <c r="AP182"/>
      <c r="AQ182" s="248"/>
      <c r="AR182" s="247"/>
      <c r="AS182" s="247"/>
      <c r="AT182"/>
    </row>
    <row r="183" spans="2:46" x14ac:dyDescent="0.25">
      <c r="B183" s="237"/>
      <c r="AL183"/>
      <c r="AM183"/>
      <c r="AN183"/>
      <c r="AO183"/>
      <c r="AP183"/>
      <c r="AQ183" s="248"/>
      <c r="AR183" s="247"/>
      <c r="AS183" s="247"/>
      <c r="AT183"/>
    </row>
    <row r="184" spans="2:46" x14ac:dyDescent="0.25">
      <c r="B184" s="237"/>
      <c r="AL184"/>
      <c r="AM184"/>
      <c r="AN184"/>
      <c r="AO184"/>
      <c r="AP184"/>
      <c r="AQ184" s="248"/>
      <c r="AR184" s="247"/>
      <c r="AS184" s="247"/>
      <c r="AT184"/>
    </row>
    <row r="185" spans="2:46" x14ac:dyDescent="0.25">
      <c r="B185" s="237"/>
      <c r="AL185"/>
      <c r="AM185"/>
      <c r="AN185"/>
      <c r="AO185"/>
      <c r="AP185"/>
      <c r="AQ185" s="248"/>
      <c r="AR185" s="247"/>
      <c r="AS185" s="247"/>
      <c r="AT185"/>
    </row>
    <row r="186" spans="2:46" x14ac:dyDescent="0.25">
      <c r="B186" s="237"/>
      <c r="AL186"/>
      <c r="AM186"/>
      <c r="AN186"/>
      <c r="AO186"/>
      <c r="AP186"/>
      <c r="AQ186" s="248"/>
      <c r="AR186" s="247"/>
      <c r="AS186" s="247"/>
      <c r="AT186"/>
    </row>
    <row r="187" spans="2:46" x14ac:dyDescent="0.25">
      <c r="B187" s="237"/>
      <c r="AL187"/>
      <c r="AM187"/>
      <c r="AN187"/>
      <c r="AO187"/>
      <c r="AP187"/>
      <c r="AQ187" s="248"/>
      <c r="AR187" s="247"/>
      <c r="AS187" s="247"/>
      <c r="AT187"/>
    </row>
    <row r="188" spans="2:46" x14ac:dyDescent="0.25">
      <c r="B188" s="237"/>
      <c r="AL188"/>
      <c r="AM188"/>
      <c r="AN188"/>
      <c r="AO188"/>
      <c r="AP188"/>
      <c r="AQ188" s="248"/>
      <c r="AR188" s="247"/>
      <c r="AS188" s="247"/>
      <c r="AT188"/>
    </row>
    <row r="189" spans="2:46" x14ac:dyDescent="0.25">
      <c r="B189" s="237"/>
      <c r="AL189"/>
      <c r="AM189"/>
      <c r="AN189"/>
      <c r="AO189"/>
      <c r="AP189"/>
      <c r="AQ189" s="248"/>
      <c r="AR189" s="247"/>
      <c r="AS189" s="247"/>
      <c r="AT189"/>
    </row>
    <row r="190" spans="2:46" x14ac:dyDescent="0.25">
      <c r="B190" s="237"/>
      <c r="AL190"/>
      <c r="AM190"/>
      <c r="AN190"/>
      <c r="AO190"/>
      <c r="AP190"/>
      <c r="AQ190" s="248"/>
      <c r="AR190" s="247"/>
      <c r="AS190" s="247"/>
      <c r="AT190"/>
    </row>
    <row r="191" spans="2:46" x14ac:dyDescent="0.25">
      <c r="B191" s="237"/>
      <c r="AL191"/>
      <c r="AM191"/>
      <c r="AN191"/>
      <c r="AO191"/>
      <c r="AP191"/>
      <c r="AQ191" s="248"/>
      <c r="AR191" s="247"/>
      <c r="AS191" s="247"/>
      <c r="AT191"/>
    </row>
    <row r="192" spans="2:46" x14ac:dyDescent="0.25">
      <c r="B192" s="237"/>
      <c r="AL192"/>
      <c r="AM192"/>
      <c r="AN192"/>
      <c r="AO192"/>
      <c r="AP192"/>
      <c r="AQ192" s="248"/>
      <c r="AR192" s="247"/>
      <c r="AS192" s="247"/>
      <c r="AT192"/>
    </row>
    <row r="193" spans="2:46" x14ac:dyDescent="0.25">
      <c r="B193" s="237"/>
      <c r="AL193"/>
      <c r="AM193"/>
      <c r="AN193"/>
      <c r="AO193"/>
      <c r="AP193"/>
      <c r="AQ193" s="248"/>
      <c r="AR193" s="247"/>
      <c r="AS193" s="247"/>
      <c r="AT193"/>
    </row>
    <row r="194" spans="2:46" x14ac:dyDescent="0.25">
      <c r="B194" s="237"/>
      <c r="AL194"/>
      <c r="AM194"/>
      <c r="AN194"/>
      <c r="AO194"/>
      <c r="AP194"/>
      <c r="AQ194" s="248"/>
      <c r="AR194" s="247"/>
      <c r="AS194" s="247"/>
      <c r="AT194"/>
    </row>
    <row r="195" spans="2:46" x14ac:dyDescent="0.25">
      <c r="B195" s="237"/>
      <c r="AL195"/>
      <c r="AM195"/>
      <c r="AN195"/>
      <c r="AO195"/>
      <c r="AP195"/>
      <c r="AQ195" s="248"/>
      <c r="AR195" s="247"/>
      <c r="AS195" s="247"/>
      <c r="AT195"/>
    </row>
    <row r="196" spans="2:46" x14ac:dyDescent="0.25">
      <c r="B196" s="237"/>
      <c r="AL196"/>
      <c r="AM196"/>
      <c r="AN196"/>
      <c r="AO196"/>
      <c r="AP196"/>
      <c r="AQ196" s="248"/>
      <c r="AR196" s="247"/>
      <c r="AS196" s="247"/>
      <c r="AT196"/>
    </row>
    <row r="197" spans="2:46" x14ac:dyDescent="0.25">
      <c r="B197" s="237"/>
      <c r="AL197"/>
      <c r="AM197"/>
      <c r="AN197"/>
      <c r="AO197"/>
      <c r="AP197"/>
      <c r="AQ197" s="248"/>
      <c r="AR197" s="247"/>
      <c r="AS197" s="247"/>
      <c r="AT197"/>
    </row>
    <row r="198" spans="2:46" x14ac:dyDescent="0.25">
      <c r="B198" s="237"/>
      <c r="AL198"/>
      <c r="AM198"/>
      <c r="AN198"/>
      <c r="AO198"/>
      <c r="AP198"/>
      <c r="AQ198" s="248"/>
      <c r="AR198" s="247"/>
      <c r="AS198" s="247"/>
      <c r="AT198"/>
    </row>
    <row r="199" spans="2:46" x14ac:dyDescent="0.25">
      <c r="B199" s="237"/>
      <c r="AL199"/>
      <c r="AM199"/>
      <c r="AN199"/>
      <c r="AO199"/>
      <c r="AP199"/>
      <c r="AQ199" s="248"/>
      <c r="AR199" s="247"/>
      <c r="AS199" s="247"/>
      <c r="AT199"/>
    </row>
    <row r="200" spans="2:46" x14ac:dyDescent="0.25">
      <c r="B200" s="237"/>
      <c r="AL200"/>
      <c r="AM200"/>
      <c r="AN200"/>
      <c r="AO200"/>
      <c r="AP200"/>
      <c r="AQ200" s="248"/>
      <c r="AR200" s="247"/>
      <c r="AS200" s="247"/>
      <c r="AT200"/>
    </row>
    <row r="201" spans="2:46" x14ac:dyDescent="0.25">
      <c r="B201" s="237"/>
      <c r="AL201"/>
      <c r="AM201"/>
      <c r="AN201"/>
      <c r="AO201"/>
      <c r="AP201"/>
      <c r="AQ201" s="248"/>
      <c r="AR201" s="247"/>
      <c r="AS201" s="247"/>
      <c r="AT201"/>
    </row>
    <row r="202" spans="2:46" x14ac:dyDescent="0.25">
      <c r="B202" s="237"/>
      <c r="AL202"/>
      <c r="AM202"/>
      <c r="AN202"/>
      <c r="AO202"/>
      <c r="AP202"/>
      <c r="AQ202" s="248"/>
      <c r="AR202" s="247"/>
      <c r="AS202" s="247"/>
      <c r="AT202"/>
    </row>
    <row r="203" spans="2:46" x14ac:dyDescent="0.25">
      <c r="B203" s="237"/>
      <c r="AL203"/>
      <c r="AM203"/>
      <c r="AN203"/>
      <c r="AO203"/>
      <c r="AP203"/>
      <c r="AQ203" s="248"/>
      <c r="AR203" s="247"/>
      <c r="AS203" s="247"/>
      <c r="AT203"/>
    </row>
    <row r="204" spans="2:46" x14ac:dyDescent="0.25">
      <c r="B204" s="237"/>
      <c r="AL204"/>
      <c r="AM204"/>
      <c r="AN204"/>
      <c r="AO204"/>
      <c r="AP204"/>
      <c r="AQ204" s="248"/>
      <c r="AR204" s="247"/>
      <c r="AS204" s="247"/>
      <c r="AT204"/>
    </row>
    <row r="205" spans="2:46" x14ac:dyDescent="0.25">
      <c r="B205" s="237"/>
      <c r="AL205"/>
      <c r="AM205"/>
      <c r="AN205"/>
      <c r="AO205"/>
      <c r="AP205"/>
      <c r="AQ205" s="248"/>
      <c r="AR205" s="247"/>
      <c r="AS205" s="247"/>
      <c r="AT205"/>
    </row>
    <row r="206" spans="2:46" x14ac:dyDescent="0.25">
      <c r="B206" s="237"/>
      <c r="AL206"/>
      <c r="AM206"/>
      <c r="AN206"/>
      <c r="AO206"/>
      <c r="AP206"/>
      <c r="AQ206" s="248"/>
      <c r="AR206" s="247"/>
      <c r="AS206" s="247"/>
      <c r="AT206"/>
    </row>
    <row r="207" spans="2:46" x14ac:dyDescent="0.25">
      <c r="B207" s="237"/>
      <c r="AL207"/>
      <c r="AM207"/>
      <c r="AN207"/>
      <c r="AO207"/>
      <c r="AP207"/>
      <c r="AQ207" s="248"/>
      <c r="AR207" s="247"/>
      <c r="AS207" s="247"/>
      <c r="AT207"/>
    </row>
    <row r="208" spans="2:46" x14ac:dyDescent="0.25">
      <c r="B208" s="237"/>
      <c r="AL208"/>
      <c r="AM208"/>
      <c r="AN208"/>
      <c r="AO208"/>
      <c r="AP208"/>
      <c r="AQ208" s="248"/>
      <c r="AR208" s="247"/>
      <c r="AS208" s="247"/>
      <c r="AT208"/>
    </row>
    <row r="209" spans="2:46" x14ac:dyDescent="0.25">
      <c r="B209" s="237"/>
      <c r="AL209"/>
      <c r="AM209"/>
      <c r="AN209"/>
      <c r="AO209"/>
      <c r="AP209"/>
      <c r="AQ209" s="248"/>
      <c r="AR209" s="247"/>
      <c r="AS209" s="247"/>
      <c r="AT209"/>
    </row>
    <row r="210" spans="2:46" x14ac:dyDescent="0.25">
      <c r="B210" s="237"/>
      <c r="AL210"/>
      <c r="AM210"/>
      <c r="AN210"/>
      <c r="AO210"/>
      <c r="AP210"/>
      <c r="AQ210" s="248"/>
      <c r="AR210" s="247"/>
      <c r="AS210" s="247"/>
      <c r="AT210"/>
    </row>
    <row r="211" spans="2:46" x14ac:dyDescent="0.25">
      <c r="B211" s="237"/>
      <c r="AL211"/>
      <c r="AM211"/>
      <c r="AN211"/>
      <c r="AO211"/>
      <c r="AP211"/>
      <c r="AQ211" s="248"/>
      <c r="AR211" s="247"/>
      <c r="AS211" s="247"/>
      <c r="AT211"/>
    </row>
    <row r="212" spans="2:46" x14ac:dyDescent="0.25">
      <c r="B212" s="237"/>
      <c r="AL212"/>
      <c r="AM212"/>
      <c r="AN212"/>
      <c r="AO212"/>
      <c r="AP212"/>
      <c r="AQ212" s="248"/>
      <c r="AR212" s="247"/>
      <c r="AS212" s="247"/>
      <c r="AT212"/>
    </row>
    <row r="213" spans="2:46" x14ac:dyDescent="0.25">
      <c r="B213" s="237"/>
      <c r="AL213"/>
      <c r="AM213"/>
      <c r="AN213"/>
      <c r="AO213"/>
      <c r="AP213"/>
      <c r="AQ213" s="248"/>
      <c r="AR213" s="247"/>
      <c r="AS213" s="247"/>
      <c r="AT213"/>
    </row>
    <row r="214" spans="2:46" x14ac:dyDescent="0.25">
      <c r="B214" s="237"/>
      <c r="AL214"/>
      <c r="AM214"/>
      <c r="AN214"/>
      <c r="AO214"/>
      <c r="AP214"/>
      <c r="AQ214" s="248"/>
      <c r="AR214" s="247"/>
      <c r="AS214" s="247"/>
      <c r="AT214"/>
    </row>
    <row r="215" spans="2:46" x14ac:dyDescent="0.25">
      <c r="B215" s="237"/>
      <c r="AL215"/>
      <c r="AM215"/>
      <c r="AN215"/>
      <c r="AO215"/>
      <c r="AP215"/>
      <c r="AQ215" s="248"/>
      <c r="AR215" s="247"/>
      <c r="AS215" s="247"/>
      <c r="AT215"/>
    </row>
    <row r="216" spans="2:46" x14ac:dyDescent="0.25">
      <c r="B216" s="237"/>
      <c r="AL216"/>
      <c r="AM216"/>
      <c r="AN216"/>
      <c r="AO216"/>
      <c r="AP216"/>
      <c r="AQ216" s="248"/>
      <c r="AR216" s="247"/>
      <c r="AS216" s="247"/>
      <c r="AT216"/>
    </row>
    <row r="217" spans="2:46" x14ac:dyDescent="0.25">
      <c r="B217" s="237"/>
      <c r="AL217"/>
      <c r="AM217"/>
      <c r="AN217"/>
      <c r="AO217"/>
      <c r="AP217"/>
      <c r="AQ217" s="248"/>
      <c r="AR217" s="247"/>
      <c r="AS217" s="247"/>
      <c r="AT217"/>
    </row>
    <row r="218" spans="2:46" x14ac:dyDescent="0.25">
      <c r="B218" s="237"/>
      <c r="AL218"/>
      <c r="AM218"/>
      <c r="AN218"/>
      <c r="AO218"/>
      <c r="AP218"/>
      <c r="AQ218" s="248"/>
      <c r="AR218" s="247"/>
      <c r="AS218" s="247"/>
      <c r="AT218"/>
    </row>
    <row r="219" spans="2:46" x14ac:dyDescent="0.25">
      <c r="B219" s="237"/>
      <c r="AL219"/>
      <c r="AM219"/>
      <c r="AN219"/>
      <c r="AO219"/>
      <c r="AP219"/>
      <c r="AQ219" s="248"/>
      <c r="AR219" s="247"/>
      <c r="AS219" s="247"/>
      <c r="AT219"/>
    </row>
    <row r="220" spans="2:46" x14ac:dyDescent="0.25">
      <c r="B220" s="237"/>
      <c r="AL220"/>
      <c r="AM220"/>
      <c r="AN220"/>
      <c r="AO220"/>
      <c r="AP220"/>
      <c r="AQ220" s="248"/>
      <c r="AR220" s="247"/>
      <c r="AS220" s="247"/>
      <c r="AT220"/>
    </row>
    <row r="221" spans="2:46" x14ac:dyDescent="0.25">
      <c r="B221" s="237"/>
      <c r="AL221"/>
      <c r="AM221"/>
      <c r="AN221"/>
      <c r="AO221"/>
      <c r="AP221"/>
      <c r="AQ221" s="248"/>
      <c r="AR221" s="247"/>
      <c r="AS221" s="247"/>
      <c r="AT221"/>
    </row>
    <row r="222" spans="2:46" x14ac:dyDescent="0.25">
      <c r="B222" s="237"/>
      <c r="AL222"/>
      <c r="AM222"/>
      <c r="AN222"/>
      <c r="AO222"/>
      <c r="AP222"/>
      <c r="AQ222" s="248"/>
      <c r="AR222" s="247"/>
      <c r="AS222" s="247"/>
      <c r="AT222"/>
    </row>
    <row r="223" spans="2:46" x14ac:dyDescent="0.25">
      <c r="B223" s="237"/>
      <c r="AL223"/>
      <c r="AM223"/>
      <c r="AN223"/>
      <c r="AO223"/>
      <c r="AP223"/>
      <c r="AQ223" s="248"/>
      <c r="AR223" s="247"/>
      <c r="AS223" s="247"/>
      <c r="AT223"/>
    </row>
    <row r="224" spans="2:46" x14ac:dyDescent="0.25">
      <c r="B224" s="237"/>
      <c r="AL224"/>
      <c r="AM224"/>
      <c r="AN224"/>
      <c r="AO224"/>
      <c r="AP224"/>
      <c r="AQ224" s="248"/>
      <c r="AR224" s="247"/>
      <c r="AS224" s="247"/>
      <c r="AT224"/>
    </row>
    <row r="225" spans="2:46" x14ac:dyDescent="0.25">
      <c r="B225" s="237"/>
      <c r="AL225"/>
      <c r="AM225"/>
      <c r="AN225"/>
      <c r="AO225"/>
      <c r="AP225"/>
      <c r="AQ225" s="248"/>
      <c r="AR225" s="247"/>
      <c r="AS225" s="247"/>
      <c r="AT225"/>
    </row>
    <row r="226" spans="2:46" x14ac:dyDescent="0.25">
      <c r="B226" s="237"/>
      <c r="AL226"/>
      <c r="AM226"/>
      <c r="AN226"/>
      <c r="AO226"/>
      <c r="AP226"/>
      <c r="AQ226" s="248"/>
      <c r="AR226" s="247"/>
      <c r="AS226" s="247"/>
      <c r="AT226"/>
    </row>
    <row r="227" spans="2:46" x14ac:dyDescent="0.25">
      <c r="B227" s="237"/>
      <c r="AL227"/>
      <c r="AM227"/>
      <c r="AN227"/>
      <c r="AO227"/>
      <c r="AP227"/>
      <c r="AQ227" s="248"/>
      <c r="AR227" s="247"/>
      <c r="AS227" s="247"/>
      <c r="AT227"/>
    </row>
    <row r="228" spans="2:46" x14ac:dyDescent="0.25">
      <c r="B228" s="237"/>
      <c r="AL228"/>
      <c r="AM228"/>
      <c r="AN228"/>
      <c r="AO228"/>
      <c r="AP228"/>
      <c r="AQ228" s="248"/>
      <c r="AR228" s="247"/>
      <c r="AS228" s="247"/>
      <c r="AT228"/>
    </row>
    <row r="229" spans="2:46" x14ac:dyDescent="0.25">
      <c r="B229" s="237"/>
      <c r="AL229"/>
      <c r="AM229"/>
      <c r="AN229"/>
      <c r="AO229"/>
      <c r="AP229"/>
      <c r="AQ229" s="248"/>
      <c r="AR229" s="247"/>
      <c r="AS229" s="247"/>
      <c r="AT229"/>
    </row>
    <row r="230" spans="2:46" x14ac:dyDescent="0.25">
      <c r="B230" s="237"/>
      <c r="AL230"/>
      <c r="AM230"/>
      <c r="AN230"/>
      <c r="AO230"/>
      <c r="AP230"/>
      <c r="AQ230" s="248"/>
      <c r="AR230" s="247"/>
      <c r="AS230" s="247"/>
      <c r="AT230"/>
    </row>
    <row r="231" spans="2:46" x14ac:dyDescent="0.25">
      <c r="B231" s="237"/>
      <c r="AL231"/>
      <c r="AM231"/>
      <c r="AN231"/>
      <c r="AO231"/>
      <c r="AP231"/>
      <c r="AQ231" s="248"/>
      <c r="AR231" s="247"/>
      <c r="AS231" s="247"/>
      <c r="AT231"/>
    </row>
    <row r="232" spans="2:46" x14ac:dyDescent="0.25">
      <c r="B232" s="237"/>
      <c r="AL232"/>
      <c r="AM232"/>
      <c r="AN232"/>
      <c r="AO232"/>
      <c r="AP232"/>
      <c r="AQ232" s="248"/>
      <c r="AR232" s="247"/>
      <c r="AS232" s="247"/>
      <c r="AT232"/>
    </row>
    <row r="233" spans="2:46" x14ac:dyDescent="0.25">
      <c r="B233" s="237"/>
      <c r="AL233"/>
      <c r="AM233"/>
      <c r="AN233"/>
      <c r="AO233"/>
      <c r="AP233"/>
      <c r="AQ233" s="248"/>
      <c r="AR233" s="247"/>
      <c r="AS233" s="247"/>
      <c r="AT233"/>
    </row>
    <row r="234" spans="2:46" x14ac:dyDescent="0.25">
      <c r="B234" s="237"/>
      <c r="AL234"/>
      <c r="AM234"/>
      <c r="AN234"/>
      <c r="AO234"/>
      <c r="AP234"/>
      <c r="AQ234" s="248"/>
      <c r="AR234" s="247"/>
      <c r="AS234" s="247"/>
      <c r="AT234"/>
    </row>
    <row r="235" spans="2:46" x14ac:dyDescent="0.25">
      <c r="B235" s="237"/>
      <c r="AL235"/>
      <c r="AM235"/>
      <c r="AN235"/>
      <c r="AO235"/>
      <c r="AP235"/>
      <c r="AQ235" s="248"/>
      <c r="AR235" s="247"/>
      <c r="AS235" s="247"/>
      <c r="AT235"/>
    </row>
    <row r="236" spans="2:46" x14ac:dyDescent="0.25">
      <c r="B236" s="237"/>
      <c r="AL236"/>
      <c r="AM236"/>
      <c r="AN236"/>
      <c r="AO236"/>
      <c r="AP236"/>
      <c r="AQ236" s="248"/>
      <c r="AR236" s="247"/>
      <c r="AS236" s="247"/>
      <c r="AT236"/>
    </row>
    <row r="237" spans="2:46" x14ac:dyDescent="0.25">
      <c r="B237" s="237"/>
      <c r="AL237"/>
      <c r="AM237"/>
      <c r="AN237"/>
      <c r="AO237"/>
      <c r="AP237"/>
      <c r="AQ237" s="248"/>
      <c r="AR237" s="247"/>
      <c r="AS237" s="247"/>
      <c r="AT237"/>
    </row>
    <row r="238" spans="2:46" x14ac:dyDescent="0.25">
      <c r="B238" s="237"/>
      <c r="AL238"/>
      <c r="AM238"/>
      <c r="AN238"/>
      <c r="AO238"/>
      <c r="AP238"/>
      <c r="AQ238" s="248"/>
      <c r="AR238" s="247"/>
      <c r="AS238" s="247"/>
      <c r="AT238"/>
    </row>
    <row r="239" spans="2:46" x14ac:dyDescent="0.25">
      <c r="B239" s="237"/>
      <c r="AL239"/>
      <c r="AM239"/>
      <c r="AN239"/>
      <c r="AO239"/>
      <c r="AP239"/>
      <c r="AQ239" s="248"/>
      <c r="AR239" s="247"/>
      <c r="AS239" s="247"/>
      <c r="AT239"/>
    </row>
    <row r="240" spans="2:46" x14ac:dyDescent="0.25">
      <c r="B240" s="237"/>
      <c r="AL240"/>
      <c r="AM240"/>
      <c r="AN240"/>
      <c r="AO240"/>
      <c r="AP240"/>
      <c r="AQ240" s="248"/>
      <c r="AR240" s="247"/>
      <c r="AS240" s="247"/>
      <c r="AT240"/>
    </row>
    <row r="241" spans="2:46" x14ac:dyDescent="0.25">
      <c r="B241" s="237"/>
      <c r="AL241"/>
      <c r="AM241"/>
      <c r="AN241"/>
      <c r="AO241"/>
      <c r="AP241"/>
      <c r="AQ241" s="248"/>
      <c r="AR241" s="247"/>
      <c r="AS241" s="247"/>
      <c r="AT241"/>
    </row>
    <row r="242" spans="2:46" x14ac:dyDescent="0.25">
      <c r="B242" s="237"/>
      <c r="AL242"/>
      <c r="AM242"/>
      <c r="AN242"/>
      <c r="AO242"/>
      <c r="AP242"/>
      <c r="AQ242" s="248"/>
      <c r="AR242" s="247"/>
      <c r="AS242" s="247"/>
      <c r="AT242"/>
    </row>
    <row r="243" spans="2:46" x14ac:dyDescent="0.25">
      <c r="B243" s="237"/>
      <c r="AL243"/>
      <c r="AM243"/>
      <c r="AN243"/>
      <c r="AO243"/>
      <c r="AP243"/>
      <c r="AQ243" s="248"/>
      <c r="AR243" s="247"/>
      <c r="AS243" s="247"/>
      <c r="AT243"/>
    </row>
    <row r="244" spans="2:46" x14ac:dyDescent="0.25">
      <c r="B244" s="237"/>
      <c r="AL244"/>
      <c r="AM244"/>
      <c r="AN244"/>
      <c r="AO244"/>
      <c r="AP244"/>
      <c r="AQ244" s="248"/>
      <c r="AR244" s="247"/>
      <c r="AS244" s="247"/>
      <c r="AT244"/>
    </row>
    <row r="245" spans="2:46" x14ac:dyDescent="0.25">
      <c r="B245" s="237"/>
      <c r="AL245"/>
      <c r="AM245"/>
      <c r="AN245"/>
      <c r="AO245"/>
      <c r="AP245"/>
      <c r="AQ245" s="248"/>
      <c r="AR245" s="247"/>
      <c r="AS245" s="247"/>
      <c r="AT245"/>
    </row>
    <row r="246" spans="2:46" x14ac:dyDescent="0.25">
      <c r="B246" s="237"/>
      <c r="AL246"/>
      <c r="AM246"/>
      <c r="AN246"/>
      <c r="AO246"/>
      <c r="AP246"/>
      <c r="AQ246" s="248"/>
      <c r="AR246" s="247"/>
      <c r="AS246" s="247"/>
      <c r="AT246"/>
    </row>
    <row r="247" spans="2:46" x14ac:dyDescent="0.25">
      <c r="B247" s="237"/>
      <c r="AL247"/>
      <c r="AM247"/>
      <c r="AN247"/>
      <c r="AO247"/>
      <c r="AP247"/>
      <c r="AQ247" s="248"/>
      <c r="AR247" s="247"/>
      <c r="AS247" s="247"/>
      <c r="AT247"/>
    </row>
    <row r="248" spans="2:46" x14ac:dyDescent="0.25">
      <c r="B248" s="237"/>
      <c r="AL248"/>
      <c r="AM248"/>
      <c r="AN248"/>
      <c r="AO248"/>
      <c r="AP248"/>
      <c r="AQ248" s="248"/>
      <c r="AR248" s="247"/>
      <c r="AS248" s="247"/>
      <c r="AT248"/>
    </row>
    <row r="249" spans="2:46" x14ac:dyDescent="0.25">
      <c r="B249" s="237"/>
      <c r="AL249"/>
      <c r="AM249"/>
      <c r="AN249"/>
      <c r="AO249"/>
      <c r="AP249"/>
      <c r="AQ249" s="248"/>
      <c r="AR249" s="247"/>
      <c r="AS249" s="247"/>
      <c r="AT249"/>
    </row>
    <row r="250" spans="2:46" x14ac:dyDescent="0.25">
      <c r="B250" s="237"/>
      <c r="AL250"/>
      <c r="AM250"/>
      <c r="AN250"/>
      <c r="AO250"/>
      <c r="AP250"/>
      <c r="AQ250" s="248"/>
      <c r="AR250" s="247"/>
      <c r="AS250" s="247"/>
      <c r="AT250"/>
    </row>
    <row r="251" spans="2:46" x14ac:dyDescent="0.25">
      <c r="B251" s="237"/>
      <c r="AL251"/>
      <c r="AM251"/>
      <c r="AN251"/>
      <c r="AO251"/>
      <c r="AP251"/>
      <c r="AQ251" s="248"/>
      <c r="AR251" s="247"/>
      <c r="AS251" s="247"/>
      <c r="AT251"/>
    </row>
    <row r="252" spans="2:46" x14ac:dyDescent="0.25">
      <c r="B252" s="237"/>
      <c r="AL252"/>
      <c r="AM252"/>
      <c r="AN252"/>
      <c r="AO252"/>
      <c r="AP252"/>
      <c r="AQ252" s="248"/>
      <c r="AR252" s="247"/>
      <c r="AS252" s="247"/>
      <c r="AT252"/>
    </row>
    <row r="253" spans="2:46" x14ac:dyDescent="0.25">
      <c r="B253" s="237"/>
      <c r="AL253"/>
      <c r="AM253"/>
      <c r="AN253"/>
      <c r="AO253"/>
      <c r="AP253"/>
      <c r="AQ253" s="248"/>
      <c r="AR253" s="247"/>
      <c r="AS253" s="247"/>
      <c r="AT253"/>
    </row>
    <row r="254" spans="2:46" x14ac:dyDescent="0.25">
      <c r="B254" s="237"/>
      <c r="AL254"/>
      <c r="AM254"/>
      <c r="AN254"/>
      <c r="AO254"/>
      <c r="AP254"/>
      <c r="AQ254" s="248"/>
      <c r="AR254" s="247"/>
      <c r="AS254" s="247"/>
      <c r="AT254"/>
    </row>
    <row r="255" spans="2:46" x14ac:dyDescent="0.25">
      <c r="B255" s="237"/>
      <c r="AL255"/>
      <c r="AM255"/>
      <c r="AN255"/>
      <c r="AO255"/>
      <c r="AP255"/>
      <c r="AQ255" s="248"/>
      <c r="AR255" s="247"/>
      <c r="AS255" s="247"/>
      <c r="AT255"/>
    </row>
    <row r="256" spans="2:46" x14ac:dyDescent="0.25">
      <c r="B256" s="237"/>
      <c r="AL256"/>
      <c r="AM256"/>
      <c r="AN256"/>
      <c r="AO256"/>
      <c r="AP256"/>
      <c r="AQ256" s="248"/>
      <c r="AR256" s="247"/>
      <c r="AS256" s="247"/>
      <c r="AT256"/>
    </row>
    <row r="257" spans="2:46" x14ac:dyDescent="0.25">
      <c r="B257" s="237"/>
      <c r="AL257"/>
      <c r="AM257"/>
      <c r="AN257"/>
      <c r="AO257"/>
      <c r="AP257"/>
      <c r="AQ257" s="248"/>
      <c r="AR257" s="247"/>
      <c r="AS257" s="247"/>
      <c r="AT257"/>
    </row>
    <row r="258" spans="2:46" x14ac:dyDescent="0.25">
      <c r="B258" s="237"/>
      <c r="AL258"/>
      <c r="AM258"/>
      <c r="AN258"/>
      <c r="AO258"/>
      <c r="AP258"/>
      <c r="AQ258" s="248"/>
      <c r="AR258" s="247"/>
      <c r="AS258" s="247"/>
      <c r="AT258"/>
    </row>
    <row r="259" spans="2:46" x14ac:dyDescent="0.25">
      <c r="B259" s="237"/>
      <c r="AL259"/>
      <c r="AM259"/>
      <c r="AN259"/>
      <c r="AO259"/>
      <c r="AP259"/>
      <c r="AQ259" s="248"/>
      <c r="AR259" s="247"/>
      <c r="AS259" s="247"/>
      <c r="AT259"/>
    </row>
    <row r="260" spans="2:46" x14ac:dyDescent="0.25">
      <c r="B260" s="237"/>
      <c r="AL260"/>
      <c r="AM260"/>
      <c r="AN260"/>
      <c r="AO260"/>
      <c r="AP260"/>
      <c r="AQ260" s="248"/>
      <c r="AR260" s="247"/>
      <c r="AS260" s="247"/>
      <c r="AT260"/>
    </row>
    <row r="261" spans="2:46" x14ac:dyDescent="0.25">
      <c r="B261" s="237"/>
      <c r="AL261"/>
      <c r="AM261"/>
      <c r="AN261"/>
      <c r="AO261"/>
      <c r="AP261"/>
      <c r="AQ261" s="248"/>
      <c r="AR261" s="247"/>
      <c r="AS261" s="247"/>
      <c r="AT261"/>
    </row>
    <row r="262" spans="2:46" x14ac:dyDescent="0.25">
      <c r="B262" s="237"/>
      <c r="AL262"/>
      <c r="AM262"/>
      <c r="AN262"/>
      <c r="AO262"/>
      <c r="AP262"/>
      <c r="AQ262" s="248"/>
      <c r="AR262" s="247"/>
      <c r="AS262" s="247"/>
      <c r="AT262"/>
    </row>
    <row r="263" spans="2:46" x14ac:dyDescent="0.25">
      <c r="B263" s="237"/>
      <c r="AL263"/>
      <c r="AM263"/>
      <c r="AN263"/>
      <c r="AO263"/>
      <c r="AP263"/>
      <c r="AQ263" s="248"/>
      <c r="AR263" s="247"/>
      <c r="AS263" s="247"/>
      <c r="AT263"/>
    </row>
    <row r="264" spans="2:46" x14ac:dyDescent="0.25">
      <c r="B264" s="237"/>
      <c r="AL264"/>
      <c r="AM264"/>
      <c r="AN264"/>
      <c r="AO264"/>
      <c r="AP264"/>
      <c r="AQ264" s="248"/>
      <c r="AR264" s="247"/>
      <c r="AS264" s="247"/>
      <c r="AT264"/>
    </row>
    <row r="265" spans="2:46" x14ac:dyDescent="0.25">
      <c r="B265" s="237"/>
      <c r="AL265"/>
      <c r="AM265"/>
      <c r="AN265"/>
      <c r="AO265"/>
      <c r="AP265"/>
      <c r="AQ265" s="248"/>
      <c r="AR265" s="247"/>
      <c r="AS265" s="247"/>
      <c r="AT265"/>
    </row>
    <row r="266" spans="2:46" x14ac:dyDescent="0.25">
      <c r="B266" s="237"/>
      <c r="AL266"/>
      <c r="AM266"/>
      <c r="AN266"/>
      <c r="AO266"/>
      <c r="AP266"/>
      <c r="AQ266" s="248"/>
      <c r="AR266" s="247"/>
      <c r="AS266" s="247"/>
      <c r="AT266"/>
    </row>
    <row r="267" spans="2:46" x14ac:dyDescent="0.25">
      <c r="B267" s="237"/>
      <c r="AL267"/>
      <c r="AM267"/>
      <c r="AN267"/>
      <c r="AO267"/>
      <c r="AP267"/>
      <c r="AQ267" s="248"/>
      <c r="AR267" s="247"/>
      <c r="AS267" s="247"/>
      <c r="AT267"/>
    </row>
    <row r="268" spans="2:46" x14ac:dyDescent="0.25">
      <c r="B268" s="237"/>
      <c r="AL268"/>
      <c r="AM268"/>
      <c r="AN268"/>
      <c r="AO268"/>
      <c r="AP268"/>
      <c r="AQ268" s="248"/>
      <c r="AR268" s="247"/>
      <c r="AS268" s="247"/>
      <c r="AT268"/>
    </row>
    <row r="269" spans="2:46" x14ac:dyDescent="0.25">
      <c r="B269" s="237"/>
      <c r="AL269"/>
      <c r="AM269"/>
      <c r="AN269"/>
      <c r="AO269"/>
      <c r="AP269"/>
      <c r="AQ269" s="248"/>
      <c r="AR269" s="247"/>
      <c r="AS269" s="247"/>
      <c r="AT269"/>
    </row>
    <row r="270" spans="2:46" x14ac:dyDescent="0.25">
      <c r="B270" s="237"/>
      <c r="AL270"/>
      <c r="AM270"/>
      <c r="AN270"/>
      <c r="AO270"/>
      <c r="AP270"/>
      <c r="AQ270" s="248"/>
      <c r="AR270" s="247"/>
      <c r="AS270" s="247"/>
      <c r="AT270"/>
    </row>
    <row r="271" spans="2:46" x14ac:dyDescent="0.25">
      <c r="B271" s="237"/>
      <c r="AL271"/>
      <c r="AM271"/>
      <c r="AN271"/>
      <c r="AO271"/>
      <c r="AP271"/>
      <c r="AQ271" s="248"/>
      <c r="AR271" s="247"/>
      <c r="AS271" s="247"/>
      <c r="AT271"/>
    </row>
    <row r="272" spans="2:46" x14ac:dyDescent="0.25">
      <c r="B272" s="237"/>
      <c r="AL272"/>
      <c r="AM272"/>
      <c r="AN272"/>
      <c r="AO272"/>
      <c r="AP272"/>
      <c r="AQ272" s="248"/>
      <c r="AR272" s="247"/>
      <c r="AS272" s="247"/>
      <c r="AT272"/>
    </row>
    <row r="273" spans="2:46" x14ac:dyDescent="0.25">
      <c r="B273" s="237"/>
      <c r="AL273"/>
      <c r="AM273"/>
      <c r="AN273"/>
      <c r="AO273"/>
      <c r="AP273"/>
      <c r="AQ273" s="248"/>
      <c r="AR273" s="247"/>
      <c r="AS273" s="247"/>
      <c r="AT273"/>
    </row>
    <row r="274" spans="2:46" x14ac:dyDescent="0.25">
      <c r="B274" s="237"/>
      <c r="AL274"/>
      <c r="AM274"/>
      <c r="AN274"/>
      <c r="AO274"/>
      <c r="AP274"/>
      <c r="AQ274" s="248"/>
      <c r="AR274" s="247"/>
      <c r="AS274" s="247"/>
      <c r="AT274"/>
    </row>
    <row r="275" spans="2:46" x14ac:dyDescent="0.25">
      <c r="B275" s="237"/>
      <c r="AL275"/>
      <c r="AM275"/>
      <c r="AN275"/>
      <c r="AO275"/>
      <c r="AP275"/>
      <c r="AQ275" s="248"/>
      <c r="AR275" s="247"/>
      <c r="AS275" s="247"/>
      <c r="AT275"/>
    </row>
    <row r="276" spans="2:46" x14ac:dyDescent="0.25">
      <c r="B276" s="237"/>
      <c r="AL276"/>
      <c r="AM276"/>
      <c r="AN276"/>
      <c r="AO276"/>
      <c r="AP276"/>
      <c r="AQ276" s="248"/>
      <c r="AR276" s="247"/>
      <c r="AS276" s="247"/>
      <c r="AT276"/>
    </row>
    <row r="277" spans="2:46" x14ac:dyDescent="0.25">
      <c r="B277" s="237"/>
      <c r="AL277"/>
      <c r="AM277"/>
      <c r="AN277"/>
      <c r="AO277"/>
      <c r="AP277"/>
      <c r="AQ277" s="248"/>
      <c r="AR277" s="247"/>
      <c r="AS277" s="247"/>
      <c r="AT277"/>
    </row>
    <row r="278" spans="2:46" x14ac:dyDescent="0.25">
      <c r="B278" s="237"/>
      <c r="AL278"/>
      <c r="AM278"/>
      <c r="AN278"/>
      <c r="AO278"/>
      <c r="AP278"/>
      <c r="AQ278" s="248"/>
      <c r="AR278" s="247"/>
      <c r="AS278" s="247"/>
      <c r="AT278"/>
    </row>
    <row r="279" spans="2:46" x14ac:dyDescent="0.25">
      <c r="B279" s="237"/>
      <c r="AL279"/>
      <c r="AM279"/>
      <c r="AN279"/>
      <c r="AO279"/>
      <c r="AP279"/>
      <c r="AQ279" s="248"/>
      <c r="AR279" s="247"/>
      <c r="AS279" s="247"/>
      <c r="AT279"/>
    </row>
    <row r="280" spans="2:46" x14ac:dyDescent="0.25">
      <c r="B280" s="237"/>
      <c r="AL280"/>
      <c r="AM280"/>
      <c r="AN280"/>
      <c r="AO280"/>
      <c r="AP280"/>
      <c r="AQ280" s="248"/>
      <c r="AR280" s="247"/>
      <c r="AS280" s="247"/>
      <c r="AT280"/>
    </row>
    <row r="281" spans="2:46" x14ac:dyDescent="0.25">
      <c r="B281" s="237"/>
      <c r="AL281"/>
      <c r="AM281"/>
      <c r="AN281"/>
      <c r="AO281"/>
      <c r="AP281"/>
      <c r="AQ281" s="248"/>
      <c r="AR281" s="247"/>
      <c r="AS281" s="247"/>
      <c r="AT281"/>
    </row>
    <row r="282" spans="2:46" x14ac:dyDescent="0.25">
      <c r="B282" s="237"/>
      <c r="AL282"/>
      <c r="AM282"/>
      <c r="AN282"/>
      <c r="AO282"/>
      <c r="AP282"/>
      <c r="AQ282" s="248"/>
      <c r="AR282" s="247"/>
      <c r="AS282" s="247"/>
      <c r="AT282"/>
    </row>
    <row r="283" spans="2:46" x14ac:dyDescent="0.25">
      <c r="B283" s="237"/>
      <c r="AL283"/>
      <c r="AM283"/>
      <c r="AN283"/>
      <c r="AO283"/>
      <c r="AP283"/>
      <c r="AQ283" s="248"/>
      <c r="AR283" s="247"/>
      <c r="AS283" s="247"/>
      <c r="AT283"/>
    </row>
    <row r="284" spans="2:46" x14ac:dyDescent="0.25">
      <c r="B284" s="237"/>
      <c r="AL284"/>
      <c r="AM284"/>
      <c r="AN284"/>
      <c r="AO284"/>
      <c r="AP284"/>
      <c r="AQ284" s="248"/>
      <c r="AR284" s="247"/>
      <c r="AS284" s="247"/>
      <c r="AT284"/>
    </row>
    <row r="285" spans="2:46" x14ac:dyDescent="0.25">
      <c r="B285" s="237"/>
      <c r="AL285"/>
      <c r="AM285"/>
      <c r="AN285"/>
      <c r="AO285"/>
      <c r="AP285"/>
      <c r="AQ285" s="248"/>
      <c r="AR285" s="247"/>
      <c r="AS285" s="247"/>
      <c r="AT285"/>
    </row>
    <row r="286" spans="2:46" x14ac:dyDescent="0.25">
      <c r="B286" s="237"/>
      <c r="AL286"/>
      <c r="AM286"/>
      <c r="AN286"/>
      <c r="AO286"/>
      <c r="AP286"/>
      <c r="AQ286" s="248"/>
      <c r="AR286" s="247"/>
      <c r="AS286" s="247"/>
      <c r="AT286"/>
    </row>
    <row r="287" spans="2:46" x14ac:dyDescent="0.25">
      <c r="B287" s="237"/>
      <c r="AL287"/>
      <c r="AM287"/>
      <c r="AN287"/>
      <c r="AO287"/>
      <c r="AP287"/>
      <c r="AQ287" s="248"/>
      <c r="AR287" s="247"/>
      <c r="AS287" s="247"/>
      <c r="AT287"/>
    </row>
    <row r="288" spans="2:46" x14ac:dyDescent="0.25">
      <c r="B288" s="237"/>
      <c r="AL288"/>
      <c r="AM288"/>
      <c r="AN288"/>
      <c r="AO288"/>
      <c r="AP288"/>
      <c r="AQ288" s="248"/>
      <c r="AR288" s="247"/>
      <c r="AS288" s="247"/>
      <c r="AT288"/>
    </row>
    <row r="289" spans="2:46" x14ac:dyDescent="0.25">
      <c r="B289" s="237"/>
      <c r="AL289"/>
      <c r="AM289"/>
      <c r="AN289"/>
      <c r="AO289"/>
      <c r="AP289"/>
      <c r="AQ289" s="248"/>
      <c r="AR289" s="247"/>
      <c r="AS289" s="247"/>
      <c r="AT289"/>
    </row>
    <row r="290" spans="2:46" x14ac:dyDescent="0.25">
      <c r="B290" s="237"/>
      <c r="AL290"/>
      <c r="AM290"/>
      <c r="AN290"/>
      <c r="AO290"/>
      <c r="AP290"/>
      <c r="AQ290" s="248"/>
      <c r="AR290" s="247"/>
      <c r="AS290" s="247"/>
      <c r="AT290"/>
    </row>
    <row r="291" spans="2:46" x14ac:dyDescent="0.25">
      <c r="B291" s="237"/>
      <c r="AL291"/>
      <c r="AM291"/>
      <c r="AN291"/>
      <c r="AO291"/>
      <c r="AP291"/>
      <c r="AQ291" s="248"/>
      <c r="AR291" s="247"/>
      <c r="AS291" s="247"/>
      <c r="AT291"/>
    </row>
    <row r="292" spans="2:46" x14ac:dyDescent="0.25">
      <c r="B292" s="237"/>
      <c r="AL292"/>
      <c r="AM292"/>
      <c r="AN292"/>
      <c r="AO292"/>
      <c r="AP292"/>
      <c r="AQ292" s="248"/>
      <c r="AR292" s="247"/>
      <c r="AS292" s="247"/>
      <c r="AT292"/>
    </row>
    <row r="293" spans="2:46" x14ac:dyDescent="0.25">
      <c r="B293" s="237"/>
      <c r="AL293"/>
      <c r="AM293"/>
      <c r="AN293"/>
      <c r="AO293"/>
      <c r="AP293"/>
      <c r="AQ293" s="248"/>
      <c r="AR293" s="247"/>
      <c r="AS293" s="247"/>
      <c r="AT293"/>
    </row>
    <row r="294" spans="2:46" x14ac:dyDescent="0.25">
      <c r="B294" s="237"/>
      <c r="AL294"/>
      <c r="AM294"/>
      <c r="AN294"/>
      <c r="AO294"/>
      <c r="AP294"/>
      <c r="AQ294" s="248"/>
      <c r="AR294" s="247"/>
      <c r="AS294" s="247"/>
      <c r="AT294"/>
    </row>
    <row r="295" spans="2:46" x14ac:dyDescent="0.25">
      <c r="B295" s="237"/>
      <c r="AL295"/>
      <c r="AM295"/>
      <c r="AN295"/>
      <c r="AO295"/>
      <c r="AP295"/>
      <c r="AQ295" s="248"/>
      <c r="AR295" s="247"/>
      <c r="AS295" s="247"/>
      <c r="AT295"/>
    </row>
    <row r="296" spans="2:46" x14ac:dyDescent="0.25">
      <c r="B296" s="237"/>
      <c r="AL296"/>
      <c r="AM296"/>
      <c r="AN296"/>
      <c r="AO296"/>
      <c r="AP296"/>
      <c r="AQ296" s="248"/>
      <c r="AR296" s="247"/>
      <c r="AS296" s="247"/>
      <c r="AT296"/>
    </row>
    <row r="297" spans="2:46" x14ac:dyDescent="0.25">
      <c r="B297" s="237"/>
      <c r="AL297"/>
      <c r="AM297"/>
      <c r="AN297"/>
      <c r="AO297"/>
      <c r="AP297"/>
      <c r="AQ297" s="248"/>
      <c r="AR297" s="247"/>
      <c r="AS297" s="247"/>
      <c r="AT297"/>
    </row>
    <row r="298" spans="2:46" x14ac:dyDescent="0.25">
      <c r="B298" s="237"/>
      <c r="AL298"/>
      <c r="AM298"/>
      <c r="AN298"/>
      <c r="AO298"/>
      <c r="AP298"/>
      <c r="AQ298" s="248"/>
      <c r="AR298" s="247"/>
      <c r="AS298" s="247"/>
      <c r="AT298"/>
    </row>
    <row r="299" spans="2:46" x14ac:dyDescent="0.25">
      <c r="B299" s="237"/>
      <c r="AL299"/>
      <c r="AM299"/>
      <c r="AN299"/>
      <c r="AO299"/>
      <c r="AP299"/>
      <c r="AQ299" s="248"/>
      <c r="AR299" s="247"/>
      <c r="AS299" s="247"/>
      <c r="AT299"/>
    </row>
    <row r="300" spans="2:46" x14ac:dyDescent="0.25">
      <c r="B300" s="237"/>
      <c r="AL300"/>
      <c r="AM300"/>
      <c r="AN300"/>
      <c r="AO300"/>
      <c r="AP300"/>
      <c r="AQ300" s="248"/>
      <c r="AR300" s="247"/>
      <c r="AS300" s="247"/>
      <c r="AT300"/>
    </row>
    <row r="301" spans="2:46" x14ac:dyDescent="0.25">
      <c r="B301" s="237"/>
      <c r="AL301"/>
      <c r="AM301"/>
      <c r="AN301"/>
      <c r="AO301"/>
      <c r="AP301"/>
      <c r="AQ301" s="248"/>
      <c r="AR301" s="247"/>
      <c r="AS301" s="247"/>
      <c r="AT301"/>
    </row>
    <row r="302" spans="2:46" x14ac:dyDescent="0.25">
      <c r="B302" s="237"/>
      <c r="AL302"/>
      <c r="AM302"/>
      <c r="AN302"/>
      <c r="AO302"/>
      <c r="AP302"/>
      <c r="AQ302" s="248"/>
      <c r="AR302" s="247"/>
      <c r="AS302" s="247"/>
      <c r="AT302"/>
    </row>
    <row r="303" spans="2:46" x14ac:dyDescent="0.25">
      <c r="B303" s="237"/>
      <c r="AL303"/>
      <c r="AM303"/>
      <c r="AN303"/>
      <c r="AO303"/>
      <c r="AP303"/>
      <c r="AQ303" s="248"/>
      <c r="AR303" s="247"/>
      <c r="AS303" s="247"/>
      <c r="AT303"/>
    </row>
    <row r="304" spans="2:46" x14ac:dyDescent="0.25">
      <c r="B304" s="237"/>
      <c r="AL304"/>
      <c r="AM304"/>
      <c r="AN304"/>
      <c r="AO304"/>
      <c r="AP304"/>
      <c r="AQ304" s="248"/>
      <c r="AR304" s="247"/>
      <c r="AS304" s="247"/>
      <c r="AT304"/>
    </row>
    <row r="305" spans="2:46" x14ac:dyDescent="0.25">
      <c r="B305" s="237"/>
      <c r="AL305"/>
      <c r="AM305"/>
      <c r="AN305"/>
      <c r="AO305"/>
      <c r="AP305"/>
      <c r="AQ305" s="248"/>
      <c r="AR305" s="247"/>
      <c r="AS305" s="247"/>
      <c r="AT305"/>
    </row>
    <row r="306" spans="2:46" x14ac:dyDescent="0.25">
      <c r="B306" s="237"/>
      <c r="AL306"/>
      <c r="AM306"/>
      <c r="AN306"/>
      <c r="AO306"/>
      <c r="AP306"/>
      <c r="AQ306" s="248"/>
      <c r="AR306" s="247"/>
      <c r="AS306" s="247"/>
      <c r="AT306"/>
    </row>
    <row r="307" spans="2:46" x14ac:dyDescent="0.25">
      <c r="B307" s="237"/>
      <c r="AL307"/>
      <c r="AM307"/>
      <c r="AN307"/>
      <c r="AO307"/>
      <c r="AP307"/>
      <c r="AQ307" s="248"/>
      <c r="AR307" s="247"/>
      <c r="AS307" s="247"/>
      <c r="AT307"/>
    </row>
    <row r="308" spans="2:46" x14ac:dyDescent="0.25">
      <c r="B308" s="237"/>
      <c r="AL308"/>
      <c r="AM308"/>
      <c r="AN308"/>
      <c r="AO308"/>
      <c r="AP308"/>
      <c r="AQ308" s="248"/>
      <c r="AR308" s="247"/>
      <c r="AS308" s="247"/>
      <c r="AT308"/>
    </row>
    <row r="309" spans="2:46" x14ac:dyDescent="0.25">
      <c r="B309" s="237"/>
      <c r="AL309"/>
      <c r="AM309"/>
      <c r="AN309"/>
      <c r="AO309"/>
      <c r="AP309"/>
      <c r="AQ309" s="248"/>
      <c r="AR309" s="247"/>
      <c r="AS309" s="247"/>
      <c r="AT309"/>
    </row>
    <row r="310" spans="2:46" x14ac:dyDescent="0.25">
      <c r="B310" s="237"/>
      <c r="AL310"/>
      <c r="AM310"/>
      <c r="AN310"/>
      <c r="AO310"/>
      <c r="AP310"/>
      <c r="AQ310" s="248"/>
      <c r="AR310" s="247"/>
      <c r="AS310" s="247"/>
      <c r="AT310"/>
    </row>
    <row r="311" spans="2:46" x14ac:dyDescent="0.25">
      <c r="B311" s="237"/>
      <c r="AL311"/>
      <c r="AM311"/>
      <c r="AN311"/>
      <c r="AO311"/>
      <c r="AP311"/>
      <c r="AQ311" s="248"/>
      <c r="AR311" s="247"/>
      <c r="AS311" s="247"/>
      <c r="AT311"/>
    </row>
    <row r="312" spans="2:46" x14ac:dyDescent="0.25">
      <c r="B312" s="237"/>
      <c r="AL312"/>
      <c r="AM312"/>
      <c r="AN312"/>
      <c r="AO312"/>
      <c r="AP312"/>
      <c r="AQ312" s="248"/>
      <c r="AR312" s="247"/>
      <c r="AS312" s="247"/>
      <c r="AT312"/>
    </row>
    <row r="313" spans="2:46" x14ac:dyDescent="0.25">
      <c r="B313" s="237"/>
      <c r="AL313"/>
      <c r="AM313"/>
      <c r="AN313"/>
      <c r="AO313"/>
      <c r="AP313"/>
      <c r="AQ313" s="248"/>
      <c r="AR313" s="247"/>
      <c r="AS313" s="247"/>
      <c r="AT313"/>
    </row>
    <row r="314" spans="2:46" x14ac:dyDescent="0.25">
      <c r="B314" s="237"/>
      <c r="AL314"/>
      <c r="AM314"/>
      <c r="AN314"/>
      <c r="AO314"/>
      <c r="AP314"/>
      <c r="AQ314" s="248"/>
      <c r="AR314" s="247"/>
      <c r="AS314" s="247"/>
      <c r="AT314"/>
    </row>
    <row r="315" spans="2:46" x14ac:dyDescent="0.25">
      <c r="B315" s="237"/>
      <c r="AL315"/>
      <c r="AM315"/>
      <c r="AN315"/>
      <c r="AO315"/>
      <c r="AP315"/>
      <c r="AQ315" s="248"/>
      <c r="AR315" s="247"/>
      <c r="AS315" s="247"/>
      <c r="AT315"/>
    </row>
    <row r="316" spans="2:46" x14ac:dyDescent="0.25">
      <c r="B316" s="237"/>
      <c r="AL316"/>
      <c r="AM316"/>
      <c r="AN316"/>
      <c r="AO316"/>
      <c r="AP316"/>
      <c r="AQ316" s="248"/>
      <c r="AR316" s="247"/>
      <c r="AS316" s="247"/>
      <c r="AT316"/>
    </row>
    <row r="317" spans="2:46" x14ac:dyDescent="0.25">
      <c r="B317" s="237"/>
      <c r="AL317"/>
      <c r="AM317"/>
      <c r="AN317"/>
      <c r="AO317"/>
      <c r="AP317"/>
      <c r="AQ317" s="248"/>
      <c r="AR317" s="247"/>
      <c r="AS317" s="247"/>
      <c r="AT317"/>
    </row>
    <row r="318" spans="2:46" x14ac:dyDescent="0.25">
      <c r="B318" s="237"/>
      <c r="AL318"/>
      <c r="AM318"/>
      <c r="AN318"/>
      <c r="AO318"/>
      <c r="AP318"/>
      <c r="AQ318" s="248"/>
      <c r="AR318" s="247"/>
      <c r="AS318" s="247"/>
      <c r="AT318"/>
    </row>
    <row r="319" spans="2:46" x14ac:dyDescent="0.25">
      <c r="B319" s="237"/>
      <c r="AL319"/>
      <c r="AM319"/>
      <c r="AN319"/>
      <c r="AO319"/>
      <c r="AP319"/>
      <c r="AQ319" s="248"/>
      <c r="AR319" s="247"/>
      <c r="AS319" s="247"/>
      <c r="AT319"/>
    </row>
    <row r="320" spans="2:46" x14ac:dyDescent="0.25">
      <c r="B320" s="237"/>
      <c r="AL320"/>
      <c r="AM320"/>
      <c r="AN320"/>
      <c r="AO320"/>
      <c r="AP320"/>
      <c r="AQ320" s="248"/>
      <c r="AR320" s="247"/>
      <c r="AS320" s="247"/>
      <c r="AT320"/>
    </row>
    <row r="321" spans="2:46" x14ac:dyDescent="0.25">
      <c r="B321" s="237"/>
      <c r="AL321"/>
      <c r="AM321"/>
      <c r="AN321"/>
      <c r="AO321"/>
      <c r="AP321"/>
      <c r="AQ321" s="248"/>
      <c r="AR321" s="247"/>
      <c r="AS321" s="247"/>
      <c r="AT321"/>
    </row>
    <row r="322" spans="2:46" x14ac:dyDescent="0.25">
      <c r="B322" s="237"/>
      <c r="AL322"/>
      <c r="AM322"/>
      <c r="AN322"/>
      <c r="AO322"/>
      <c r="AP322"/>
      <c r="AQ322" s="248"/>
      <c r="AR322" s="247"/>
      <c r="AS322" s="247"/>
      <c r="AT322"/>
    </row>
    <row r="323" spans="2:46" x14ac:dyDescent="0.25">
      <c r="B323" s="237"/>
      <c r="AL323"/>
      <c r="AM323"/>
      <c r="AN323"/>
      <c r="AO323"/>
      <c r="AP323"/>
      <c r="AQ323" s="248"/>
      <c r="AR323" s="247"/>
      <c r="AS323" s="247"/>
      <c r="AT323"/>
    </row>
    <row r="324" spans="2:46" x14ac:dyDescent="0.25">
      <c r="B324" s="237"/>
      <c r="AL324"/>
      <c r="AM324"/>
      <c r="AN324"/>
      <c r="AO324"/>
      <c r="AP324"/>
      <c r="AQ324" s="248"/>
      <c r="AR324" s="247"/>
      <c r="AS324" s="247"/>
      <c r="AT324"/>
    </row>
    <row r="325" spans="2:46" x14ac:dyDescent="0.25">
      <c r="B325" s="237"/>
      <c r="AL325"/>
      <c r="AM325"/>
      <c r="AN325"/>
      <c r="AO325"/>
      <c r="AP325"/>
      <c r="AQ325" s="248"/>
      <c r="AR325" s="247"/>
      <c r="AS325" s="247"/>
      <c r="AT325"/>
    </row>
    <row r="326" spans="2:46" x14ac:dyDescent="0.25">
      <c r="B326" s="237"/>
      <c r="AL326"/>
      <c r="AM326"/>
      <c r="AN326"/>
      <c r="AO326"/>
      <c r="AP326"/>
      <c r="AQ326" s="248"/>
      <c r="AR326" s="247"/>
      <c r="AS326" s="247"/>
      <c r="AT326"/>
    </row>
    <row r="327" spans="2:46" x14ac:dyDescent="0.25">
      <c r="B327" s="237"/>
      <c r="AL327"/>
      <c r="AM327"/>
      <c r="AN327"/>
      <c r="AO327"/>
      <c r="AP327"/>
      <c r="AQ327" s="248"/>
      <c r="AR327" s="247"/>
      <c r="AS327" s="247"/>
      <c r="AT327"/>
    </row>
    <row r="328" spans="2:46" x14ac:dyDescent="0.25">
      <c r="B328" s="237"/>
      <c r="AL328"/>
      <c r="AM328"/>
      <c r="AN328"/>
      <c r="AO328"/>
      <c r="AP328"/>
      <c r="AQ328" s="248"/>
      <c r="AR328" s="247"/>
      <c r="AS328" s="247"/>
      <c r="AT328"/>
    </row>
    <row r="329" spans="2:46" x14ac:dyDescent="0.25">
      <c r="B329" s="237"/>
      <c r="AL329"/>
      <c r="AM329"/>
      <c r="AN329"/>
      <c r="AO329"/>
      <c r="AP329"/>
      <c r="AQ329" s="248"/>
      <c r="AR329" s="247"/>
      <c r="AS329" s="247"/>
      <c r="AT329"/>
    </row>
    <row r="330" spans="2:46" x14ac:dyDescent="0.25">
      <c r="B330" s="237"/>
      <c r="AL330"/>
      <c r="AM330"/>
      <c r="AN330"/>
      <c r="AO330"/>
      <c r="AP330"/>
      <c r="AQ330" s="248"/>
      <c r="AR330" s="247"/>
      <c r="AS330" s="247"/>
      <c r="AT330"/>
    </row>
    <row r="331" spans="2:46" x14ac:dyDescent="0.25">
      <c r="B331" s="237"/>
      <c r="AL331"/>
      <c r="AM331"/>
      <c r="AN331"/>
      <c r="AO331"/>
      <c r="AP331"/>
      <c r="AQ331" s="248"/>
      <c r="AR331" s="247"/>
      <c r="AS331" s="247"/>
      <c r="AT331"/>
    </row>
    <row r="332" spans="2:46" x14ac:dyDescent="0.25">
      <c r="B332" s="237"/>
      <c r="AL332"/>
      <c r="AM332"/>
      <c r="AN332"/>
      <c r="AO332"/>
      <c r="AP332"/>
      <c r="AQ332" s="248"/>
      <c r="AR332" s="247"/>
      <c r="AS332" s="247"/>
      <c r="AT332"/>
    </row>
    <row r="333" spans="2:46" x14ac:dyDescent="0.25">
      <c r="B333" s="237"/>
      <c r="AL333"/>
      <c r="AM333"/>
      <c r="AN333"/>
      <c r="AO333"/>
      <c r="AP333"/>
      <c r="AQ333" s="248"/>
      <c r="AR333" s="247"/>
      <c r="AS333" s="247"/>
      <c r="AT333"/>
    </row>
    <row r="334" spans="2:46" x14ac:dyDescent="0.25">
      <c r="B334" s="237"/>
      <c r="AL334"/>
      <c r="AM334"/>
      <c r="AN334"/>
      <c r="AO334"/>
      <c r="AP334"/>
      <c r="AQ334" s="248"/>
      <c r="AR334" s="247"/>
      <c r="AS334" s="247"/>
      <c r="AT334"/>
    </row>
    <row r="335" spans="2:46" x14ac:dyDescent="0.25">
      <c r="B335" s="237"/>
      <c r="AL335"/>
      <c r="AM335"/>
      <c r="AN335"/>
      <c r="AO335"/>
      <c r="AP335"/>
      <c r="AQ335" s="248"/>
      <c r="AR335" s="247"/>
      <c r="AS335" s="247"/>
      <c r="AT335"/>
    </row>
    <row r="336" spans="2:46" x14ac:dyDescent="0.25">
      <c r="B336" s="237"/>
      <c r="AL336"/>
      <c r="AM336"/>
      <c r="AN336"/>
      <c r="AO336"/>
      <c r="AP336"/>
      <c r="AQ336" s="248"/>
      <c r="AR336" s="247"/>
      <c r="AS336" s="247"/>
      <c r="AT336"/>
    </row>
    <row r="337" spans="2:46" x14ac:dyDescent="0.25">
      <c r="B337" s="237"/>
      <c r="AL337"/>
      <c r="AM337"/>
      <c r="AN337"/>
      <c r="AO337"/>
      <c r="AP337"/>
      <c r="AQ337" s="248"/>
      <c r="AR337" s="247"/>
      <c r="AS337" s="247"/>
      <c r="AT337"/>
    </row>
    <row r="338" spans="2:46" x14ac:dyDescent="0.25">
      <c r="B338" s="237"/>
      <c r="AL338"/>
      <c r="AM338"/>
      <c r="AN338"/>
      <c r="AO338"/>
      <c r="AP338"/>
      <c r="AQ338" s="248"/>
      <c r="AR338" s="247"/>
      <c r="AS338" s="247"/>
      <c r="AT338"/>
    </row>
    <row r="339" spans="2:46" x14ac:dyDescent="0.25">
      <c r="B339" s="237"/>
      <c r="AL339"/>
      <c r="AM339"/>
      <c r="AN339"/>
      <c r="AO339"/>
      <c r="AP339"/>
      <c r="AQ339" s="248"/>
      <c r="AR339" s="247"/>
      <c r="AS339" s="247"/>
      <c r="AT339"/>
    </row>
    <row r="340" spans="2:46" x14ac:dyDescent="0.25">
      <c r="B340" s="237"/>
      <c r="AL340"/>
      <c r="AM340"/>
      <c r="AN340"/>
      <c r="AO340"/>
      <c r="AP340"/>
      <c r="AQ340" s="248"/>
      <c r="AR340" s="247"/>
      <c r="AS340" s="247"/>
      <c r="AT340"/>
    </row>
    <row r="341" spans="2:46" x14ac:dyDescent="0.25">
      <c r="B341" s="237"/>
      <c r="AL341"/>
      <c r="AM341"/>
      <c r="AN341"/>
      <c r="AO341"/>
      <c r="AP341"/>
      <c r="AQ341" s="248"/>
      <c r="AR341" s="247"/>
      <c r="AS341" s="247"/>
      <c r="AT341"/>
    </row>
    <row r="342" spans="2:46" x14ac:dyDescent="0.25">
      <c r="B342" s="237"/>
      <c r="AL342"/>
      <c r="AM342"/>
      <c r="AN342"/>
      <c r="AO342"/>
      <c r="AP342"/>
      <c r="AQ342" s="248"/>
      <c r="AR342" s="247"/>
      <c r="AS342" s="247"/>
      <c r="AT342"/>
    </row>
    <row r="343" spans="2:46" x14ac:dyDescent="0.25">
      <c r="B343" s="237"/>
      <c r="AL343"/>
      <c r="AM343"/>
      <c r="AN343"/>
      <c r="AO343"/>
      <c r="AP343"/>
      <c r="AQ343" s="248"/>
      <c r="AR343" s="247"/>
      <c r="AS343" s="247"/>
      <c r="AT343"/>
    </row>
    <row r="344" spans="2:46" x14ac:dyDescent="0.25">
      <c r="B344" s="237"/>
      <c r="AL344"/>
      <c r="AM344"/>
      <c r="AN344"/>
      <c r="AO344"/>
      <c r="AP344"/>
      <c r="AQ344" s="248"/>
      <c r="AR344" s="247"/>
      <c r="AS344" s="247"/>
      <c r="AT344"/>
    </row>
    <row r="345" spans="2:46" x14ac:dyDescent="0.25">
      <c r="B345" s="237"/>
      <c r="AL345"/>
      <c r="AM345"/>
      <c r="AN345"/>
      <c r="AO345"/>
      <c r="AP345"/>
      <c r="AQ345" s="248"/>
      <c r="AR345" s="247"/>
      <c r="AS345" s="247"/>
      <c r="AT345"/>
    </row>
    <row r="346" spans="2:46" x14ac:dyDescent="0.25">
      <c r="B346" s="237"/>
      <c r="AL346"/>
      <c r="AM346"/>
      <c r="AN346"/>
      <c r="AO346"/>
      <c r="AP346"/>
      <c r="AQ346" s="248"/>
      <c r="AR346" s="247"/>
      <c r="AS346" s="247"/>
      <c r="AT346"/>
    </row>
    <row r="347" spans="2:46" x14ac:dyDescent="0.25">
      <c r="B347" s="237"/>
      <c r="AL347"/>
      <c r="AM347"/>
      <c r="AN347"/>
      <c r="AO347"/>
      <c r="AP347"/>
      <c r="AQ347" s="248"/>
      <c r="AR347" s="247"/>
      <c r="AS347" s="247"/>
      <c r="AT347"/>
    </row>
    <row r="348" spans="2:46" x14ac:dyDescent="0.25">
      <c r="B348" s="237"/>
      <c r="AL348"/>
      <c r="AM348"/>
      <c r="AN348"/>
      <c r="AO348"/>
      <c r="AP348"/>
      <c r="AQ348" s="248"/>
      <c r="AR348" s="247"/>
      <c r="AS348" s="247"/>
      <c r="AT348"/>
    </row>
    <row r="349" spans="2:46" x14ac:dyDescent="0.25">
      <c r="B349" s="237"/>
      <c r="AL349"/>
      <c r="AM349"/>
      <c r="AN349"/>
      <c r="AO349"/>
      <c r="AP349"/>
      <c r="AQ349" s="248"/>
      <c r="AR349" s="247"/>
      <c r="AS349" s="247"/>
      <c r="AT349"/>
    </row>
    <row r="350" spans="2:46" x14ac:dyDescent="0.25">
      <c r="B350" s="237"/>
      <c r="AL350"/>
      <c r="AM350"/>
      <c r="AN350"/>
      <c r="AO350"/>
      <c r="AP350"/>
      <c r="AQ350" s="248"/>
      <c r="AR350" s="247"/>
      <c r="AS350" s="247"/>
      <c r="AT350"/>
    </row>
    <row r="351" spans="2:46" x14ac:dyDescent="0.25">
      <c r="B351" s="237"/>
      <c r="AL351"/>
      <c r="AM351"/>
      <c r="AN351"/>
      <c r="AO351"/>
      <c r="AP351"/>
      <c r="AQ351" s="248"/>
      <c r="AR351" s="247"/>
      <c r="AS351" s="247"/>
      <c r="AT351"/>
    </row>
    <row r="352" spans="2:46" x14ac:dyDescent="0.25">
      <c r="B352" s="237"/>
      <c r="AL352"/>
      <c r="AM352"/>
      <c r="AN352"/>
      <c r="AO352"/>
      <c r="AP352"/>
      <c r="AQ352" s="248"/>
      <c r="AR352" s="247"/>
      <c r="AS352" s="247"/>
      <c r="AT352"/>
    </row>
    <row r="353" spans="2:46" x14ac:dyDescent="0.25">
      <c r="B353" s="237"/>
      <c r="AL353"/>
      <c r="AM353"/>
      <c r="AN353"/>
      <c r="AO353"/>
      <c r="AP353"/>
      <c r="AQ353" s="248"/>
      <c r="AR353" s="247"/>
      <c r="AS353" s="247"/>
      <c r="AT353"/>
    </row>
    <row r="354" spans="2:46" x14ac:dyDescent="0.25">
      <c r="B354" s="237"/>
      <c r="AL354"/>
      <c r="AM354"/>
      <c r="AN354"/>
      <c r="AO354"/>
      <c r="AP354"/>
      <c r="AQ354" s="248"/>
      <c r="AR354" s="247"/>
      <c r="AS354" s="247"/>
      <c r="AT354"/>
    </row>
    <row r="355" spans="2:46" x14ac:dyDescent="0.25">
      <c r="B355" s="237"/>
      <c r="AL355"/>
      <c r="AM355"/>
      <c r="AN355"/>
      <c r="AO355"/>
      <c r="AP355"/>
      <c r="AQ355" s="248"/>
      <c r="AR355" s="247"/>
      <c r="AS355" s="247"/>
      <c r="AT355"/>
    </row>
    <row r="356" spans="2:46" x14ac:dyDescent="0.25">
      <c r="B356" s="237"/>
      <c r="AL356"/>
      <c r="AM356"/>
      <c r="AN356"/>
      <c r="AO356"/>
      <c r="AP356"/>
      <c r="AQ356" s="248"/>
      <c r="AR356" s="247"/>
      <c r="AS356" s="247"/>
      <c r="AT356"/>
    </row>
    <row r="357" spans="2:46" x14ac:dyDescent="0.25">
      <c r="B357" s="237"/>
      <c r="AL357"/>
      <c r="AM357"/>
      <c r="AN357"/>
      <c r="AO357"/>
      <c r="AP357"/>
      <c r="AQ357" s="248"/>
      <c r="AR357" s="247"/>
      <c r="AS357" s="247"/>
      <c r="AT357"/>
    </row>
    <row r="358" spans="2:46" x14ac:dyDescent="0.25">
      <c r="B358" s="237"/>
      <c r="AL358"/>
      <c r="AM358"/>
      <c r="AN358"/>
      <c r="AO358"/>
      <c r="AP358"/>
      <c r="AQ358" s="248"/>
      <c r="AR358" s="247"/>
      <c r="AS358" s="247"/>
      <c r="AT358"/>
    </row>
    <row r="359" spans="2:46" x14ac:dyDescent="0.25">
      <c r="B359" s="237"/>
      <c r="AL359"/>
      <c r="AM359"/>
      <c r="AN359"/>
      <c r="AO359"/>
      <c r="AP359"/>
      <c r="AQ359" s="248"/>
      <c r="AR359" s="247"/>
      <c r="AS359" s="247"/>
      <c r="AT359"/>
    </row>
    <row r="360" spans="2:46" x14ac:dyDescent="0.25">
      <c r="B360" s="237"/>
      <c r="AL360"/>
      <c r="AM360"/>
      <c r="AN360"/>
      <c r="AO360"/>
      <c r="AP360"/>
      <c r="AQ360" s="248"/>
      <c r="AR360" s="247"/>
      <c r="AS360" s="247"/>
      <c r="AT360"/>
    </row>
    <row r="361" spans="2:46" x14ac:dyDescent="0.25">
      <c r="B361" s="237"/>
      <c r="AL361"/>
      <c r="AM361"/>
      <c r="AN361"/>
      <c r="AO361"/>
      <c r="AP361"/>
      <c r="AQ361" s="248"/>
      <c r="AR361" s="247"/>
      <c r="AS361" s="247"/>
      <c r="AT361"/>
    </row>
    <row r="362" spans="2:46" x14ac:dyDescent="0.25">
      <c r="B362" s="237"/>
      <c r="AL362"/>
      <c r="AM362"/>
      <c r="AN362"/>
      <c r="AO362"/>
      <c r="AP362"/>
      <c r="AQ362" s="248"/>
      <c r="AR362" s="247"/>
      <c r="AS362" s="247"/>
      <c r="AT362"/>
    </row>
    <row r="363" spans="2:46" x14ac:dyDescent="0.25">
      <c r="B363" s="237"/>
      <c r="AL363"/>
      <c r="AM363"/>
      <c r="AN363"/>
      <c r="AO363"/>
      <c r="AP363"/>
      <c r="AQ363" s="248"/>
      <c r="AR363" s="247"/>
      <c r="AS363" s="247"/>
      <c r="AT363"/>
    </row>
    <row r="364" spans="2:46" x14ac:dyDescent="0.25">
      <c r="B364" s="237"/>
      <c r="AL364"/>
      <c r="AM364"/>
      <c r="AN364"/>
      <c r="AO364"/>
      <c r="AP364"/>
      <c r="AQ364" s="248"/>
      <c r="AR364" s="247"/>
      <c r="AS364" s="247"/>
      <c r="AT364"/>
    </row>
    <row r="365" spans="2:46" x14ac:dyDescent="0.25">
      <c r="B365" s="237"/>
      <c r="AL365"/>
      <c r="AM365"/>
      <c r="AN365"/>
      <c r="AO365"/>
      <c r="AP365"/>
      <c r="AQ365" s="248"/>
      <c r="AR365" s="247"/>
      <c r="AS365" s="247"/>
      <c r="AT365"/>
    </row>
    <row r="366" spans="2:46" x14ac:dyDescent="0.25">
      <c r="B366" s="237"/>
      <c r="AL366"/>
      <c r="AM366"/>
      <c r="AN366"/>
      <c r="AO366"/>
      <c r="AP366"/>
      <c r="AQ366" s="248"/>
      <c r="AR366" s="247"/>
      <c r="AS366" s="247"/>
      <c r="AT366"/>
    </row>
    <row r="367" spans="2:46" x14ac:dyDescent="0.25">
      <c r="B367" s="237"/>
      <c r="AL367"/>
      <c r="AM367"/>
      <c r="AN367"/>
      <c r="AO367"/>
      <c r="AP367"/>
      <c r="AQ367" s="248"/>
      <c r="AR367" s="247"/>
      <c r="AS367" s="247"/>
      <c r="AT367"/>
    </row>
    <row r="368" spans="2:46" x14ac:dyDescent="0.25">
      <c r="B368" s="237"/>
      <c r="AL368"/>
      <c r="AM368"/>
      <c r="AN368"/>
      <c r="AO368"/>
      <c r="AP368"/>
      <c r="AQ368" s="248"/>
      <c r="AR368" s="247"/>
      <c r="AS368" s="247"/>
      <c r="AT368"/>
    </row>
    <row r="369" spans="2:46" x14ac:dyDescent="0.25">
      <c r="B369" s="237"/>
      <c r="AL369"/>
      <c r="AM369"/>
      <c r="AN369"/>
      <c r="AO369"/>
      <c r="AP369"/>
      <c r="AQ369" s="248"/>
      <c r="AR369" s="247"/>
      <c r="AS369" s="247"/>
      <c r="AT369"/>
    </row>
    <row r="370" spans="2:46" x14ac:dyDescent="0.25">
      <c r="B370" s="237"/>
      <c r="AL370"/>
      <c r="AM370"/>
      <c r="AN370"/>
      <c r="AO370"/>
      <c r="AP370"/>
      <c r="AQ370" s="248"/>
      <c r="AR370" s="247"/>
      <c r="AS370" s="247"/>
      <c r="AT370"/>
    </row>
    <row r="371" spans="2:46" x14ac:dyDescent="0.25">
      <c r="B371" s="237"/>
      <c r="AL371"/>
      <c r="AM371"/>
      <c r="AN371"/>
      <c r="AO371"/>
      <c r="AP371"/>
      <c r="AQ371" s="248"/>
      <c r="AR371" s="247"/>
      <c r="AS371" s="247"/>
      <c r="AT371"/>
    </row>
    <row r="372" spans="2:46" x14ac:dyDescent="0.25">
      <c r="B372" s="237"/>
      <c r="AL372"/>
      <c r="AM372"/>
      <c r="AN372"/>
      <c r="AO372"/>
      <c r="AP372"/>
      <c r="AQ372" s="248"/>
      <c r="AR372" s="247"/>
      <c r="AS372" s="247"/>
      <c r="AT372"/>
    </row>
    <row r="373" spans="2:46" x14ac:dyDescent="0.25">
      <c r="B373" s="237"/>
      <c r="AL373"/>
      <c r="AM373"/>
      <c r="AN373"/>
      <c r="AO373"/>
      <c r="AP373"/>
      <c r="AQ373" s="248"/>
      <c r="AR373" s="247"/>
      <c r="AS373" s="247"/>
      <c r="AT373"/>
    </row>
    <row r="374" spans="2:46" x14ac:dyDescent="0.25">
      <c r="B374" s="237"/>
      <c r="AL374"/>
      <c r="AM374"/>
      <c r="AN374"/>
      <c r="AO374"/>
      <c r="AP374"/>
      <c r="AQ374" s="248"/>
      <c r="AR374" s="247"/>
      <c r="AS374" s="247"/>
      <c r="AT374"/>
    </row>
    <row r="375" spans="2:46" x14ac:dyDescent="0.25">
      <c r="B375" s="237"/>
      <c r="AL375"/>
      <c r="AM375"/>
      <c r="AN375"/>
      <c r="AO375"/>
      <c r="AP375"/>
      <c r="AQ375" s="248"/>
      <c r="AR375" s="247"/>
      <c r="AS375" s="247"/>
      <c r="AT375"/>
    </row>
    <row r="376" spans="2:46" x14ac:dyDescent="0.25">
      <c r="B376" s="237"/>
      <c r="AL376"/>
      <c r="AM376"/>
      <c r="AN376"/>
      <c r="AO376"/>
      <c r="AP376"/>
      <c r="AQ376" s="248"/>
      <c r="AR376" s="247"/>
      <c r="AS376" s="247"/>
      <c r="AT376"/>
    </row>
    <row r="377" spans="2:46" x14ac:dyDescent="0.25">
      <c r="B377" s="237"/>
      <c r="AL377"/>
      <c r="AM377"/>
      <c r="AN377"/>
      <c r="AO377"/>
      <c r="AP377"/>
      <c r="AQ377" s="248"/>
      <c r="AR377" s="247"/>
      <c r="AS377" s="247"/>
      <c r="AT377"/>
    </row>
    <row r="378" spans="2:46" x14ac:dyDescent="0.25">
      <c r="B378" s="237"/>
      <c r="AL378"/>
      <c r="AM378"/>
      <c r="AN378"/>
      <c r="AO378"/>
      <c r="AP378"/>
      <c r="AQ378" s="248"/>
      <c r="AR378" s="247"/>
      <c r="AS378" s="247"/>
      <c r="AT378"/>
    </row>
    <row r="379" spans="2:46" x14ac:dyDescent="0.25">
      <c r="B379" s="237"/>
      <c r="AL379"/>
      <c r="AM379"/>
      <c r="AN379"/>
      <c r="AO379"/>
      <c r="AP379"/>
      <c r="AQ379" s="248"/>
      <c r="AR379" s="247"/>
      <c r="AS379" s="247"/>
      <c r="AT379"/>
    </row>
    <row r="380" spans="2:46" x14ac:dyDescent="0.25">
      <c r="B380" s="237"/>
      <c r="AL380"/>
      <c r="AM380"/>
      <c r="AN380"/>
      <c r="AO380"/>
      <c r="AP380"/>
      <c r="AQ380" s="248"/>
      <c r="AR380" s="247"/>
      <c r="AS380" s="247"/>
      <c r="AT380"/>
    </row>
    <row r="381" spans="2:46" x14ac:dyDescent="0.25">
      <c r="B381" s="237"/>
      <c r="AL381"/>
      <c r="AM381"/>
      <c r="AN381"/>
      <c r="AO381"/>
      <c r="AP381"/>
      <c r="AQ381" s="248"/>
      <c r="AR381" s="247"/>
      <c r="AS381" s="247"/>
      <c r="AT381"/>
    </row>
    <row r="382" spans="2:46" x14ac:dyDescent="0.25">
      <c r="B382" s="237"/>
      <c r="AL382"/>
      <c r="AM382"/>
      <c r="AN382"/>
      <c r="AO382"/>
      <c r="AP382"/>
      <c r="AQ382" s="248"/>
      <c r="AR382" s="247"/>
      <c r="AS382" s="247"/>
      <c r="AT382"/>
    </row>
    <row r="383" spans="2:46" x14ac:dyDescent="0.25">
      <c r="B383" s="237"/>
      <c r="AL383"/>
      <c r="AM383"/>
      <c r="AN383"/>
      <c r="AO383"/>
      <c r="AP383"/>
      <c r="AQ383" s="248"/>
      <c r="AR383" s="247"/>
      <c r="AS383" s="247"/>
      <c r="AT383"/>
    </row>
    <row r="384" spans="2:46" x14ac:dyDescent="0.25">
      <c r="B384" s="237"/>
      <c r="AL384"/>
      <c r="AM384"/>
      <c r="AN384"/>
      <c r="AO384"/>
      <c r="AP384"/>
      <c r="AQ384" s="248"/>
      <c r="AR384" s="247"/>
      <c r="AS384" s="247"/>
      <c r="AT384"/>
    </row>
    <row r="385" spans="2:46" x14ac:dyDescent="0.25">
      <c r="B385" s="237"/>
      <c r="AL385"/>
      <c r="AM385"/>
      <c r="AN385"/>
      <c r="AO385"/>
      <c r="AP385"/>
      <c r="AQ385" s="248"/>
      <c r="AR385" s="247"/>
      <c r="AS385" s="247"/>
      <c r="AT385"/>
    </row>
    <row r="386" spans="2:46" x14ac:dyDescent="0.25">
      <c r="B386" s="237"/>
      <c r="AL386"/>
      <c r="AM386"/>
      <c r="AN386"/>
      <c r="AO386"/>
      <c r="AP386"/>
      <c r="AQ386" s="248"/>
      <c r="AR386" s="247"/>
      <c r="AS386" s="247"/>
      <c r="AT386"/>
    </row>
    <row r="387" spans="2:46" x14ac:dyDescent="0.25">
      <c r="B387" s="237"/>
      <c r="AL387"/>
      <c r="AM387"/>
      <c r="AN387"/>
      <c r="AO387"/>
      <c r="AP387"/>
      <c r="AQ387" s="248"/>
      <c r="AR387" s="247"/>
      <c r="AS387" s="247"/>
      <c r="AT387"/>
    </row>
    <row r="388" spans="2:46" x14ac:dyDescent="0.25">
      <c r="B388" s="237"/>
      <c r="AL388"/>
      <c r="AM388"/>
      <c r="AN388"/>
      <c r="AO388"/>
      <c r="AP388"/>
      <c r="AQ388" s="248"/>
      <c r="AR388" s="247"/>
      <c r="AS388" s="247"/>
      <c r="AT388"/>
    </row>
    <row r="389" spans="2:46" x14ac:dyDescent="0.25">
      <c r="B389" s="237"/>
      <c r="AL389"/>
      <c r="AM389"/>
      <c r="AN389"/>
      <c r="AO389"/>
      <c r="AP389"/>
      <c r="AQ389" s="248"/>
      <c r="AR389" s="247"/>
      <c r="AS389" s="247"/>
      <c r="AT389"/>
    </row>
    <row r="390" spans="2:46" x14ac:dyDescent="0.25">
      <c r="B390" s="237"/>
      <c r="AL390"/>
      <c r="AM390"/>
      <c r="AN390"/>
      <c r="AO390"/>
      <c r="AP390"/>
      <c r="AQ390" s="248"/>
      <c r="AR390" s="247"/>
      <c r="AS390" s="247"/>
      <c r="AT390"/>
    </row>
    <row r="391" spans="2:46" x14ac:dyDescent="0.25">
      <c r="B391" s="237"/>
      <c r="AL391"/>
      <c r="AM391"/>
      <c r="AN391"/>
      <c r="AO391"/>
      <c r="AP391"/>
      <c r="AQ391" s="248"/>
      <c r="AR391" s="247"/>
      <c r="AS391" s="247"/>
      <c r="AT391"/>
    </row>
    <row r="392" spans="2:46" x14ac:dyDescent="0.25">
      <c r="B392" s="237"/>
      <c r="AL392"/>
      <c r="AM392"/>
      <c r="AN392"/>
      <c r="AO392"/>
      <c r="AP392"/>
      <c r="AQ392" s="248"/>
      <c r="AR392" s="247"/>
      <c r="AS392" s="247"/>
      <c r="AT392"/>
    </row>
    <row r="393" spans="2:46" x14ac:dyDescent="0.25">
      <c r="B393" s="237"/>
      <c r="AL393"/>
      <c r="AM393"/>
      <c r="AN393"/>
      <c r="AO393"/>
      <c r="AP393"/>
      <c r="AQ393" s="248"/>
      <c r="AR393" s="247"/>
      <c r="AS393" s="247"/>
      <c r="AT393"/>
    </row>
    <row r="394" spans="2:46" x14ac:dyDescent="0.25">
      <c r="B394" s="237"/>
      <c r="AL394"/>
      <c r="AM394"/>
      <c r="AN394"/>
      <c r="AO394"/>
      <c r="AP394"/>
      <c r="AQ394" s="248"/>
      <c r="AR394" s="247"/>
      <c r="AS394" s="247"/>
      <c r="AT394"/>
    </row>
    <row r="395" spans="2:46" x14ac:dyDescent="0.25">
      <c r="B395" s="237"/>
      <c r="AL395"/>
      <c r="AM395"/>
      <c r="AN395"/>
      <c r="AO395"/>
      <c r="AP395"/>
      <c r="AQ395" s="248"/>
      <c r="AR395" s="247"/>
      <c r="AS395" s="247"/>
      <c r="AT395"/>
    </row>
    <row r="396" spans="2:46" x14ac:dyDescent="0.25">
      <c r="B396" s="237"/>
      <c r="AL396"/>
      <c r="AM396"/>
      <c r="AN396"/>
      <c r="AO396"/>
      <c r="AP396"/>
      <c r="AQ396" s="248"/>
      <c r="AR396" s="247"/>
      <c r="AS396" s="247"/>
      <c r="AT396"/>
    </row>
    <row r="397" spans="2:46" x14ac:dyDescent="0.25">
      <c r="B397" s="237"/>
      <c r="AL397"/>
      <c r="AM397"/>
      <c r="AN397"/>
      <c r="AO397"/>
      <c r="AP397"/>
      <c r="AQ397" s="248"/>
      <c r="AR397" s="247"/>
      <c r="AS397" s="247"/>
      <c r="AT397"/>
    </row>
    <row r="398" spans="2:46" x14ac:dyDescent="0.25">
      <c r="B398" s="237"/>
      <c r="AL398"/>
      <c r="AM398"/>
      <c r="AN398"/>
      <c r="AO398"/>
      <c r="AP398"/>
      <c r="AQ398" s="248"/>
      <c r="AR398" s="247"/>
      <c r="AS398" s="247"/>
      <c r="AT398"/>
    </row>
    <row r="399" spans="2:46" x14ac:dyDescent="0.25">
      <c r="B399" s="237"/>
      <c r="AL399"/>
      <c r="AM399"/>
      <c r="AN399"/>
      <c r="AO399"/>
      <c r="AP399"/>
      <c r="AQ399" s="248"/>
      <c r="AR399" s="247"/>
      <c r="AS399" s="247"/>
      <c r="AT399"/>
    </row>
    <row r="400" spans="2:46" x14ac:dyDescent="0.25">
      <c r="B400" s="237"/>
      <c r="AL400"/>
      <c r="AM400"/>
      <c r="AN400"/>
      <c r="AO400"/>
      <c r="AP400"/>
      <c r="AQ400" s="248"/>
      <c r="AR400" s="247"/>
      <c r="AS400" s="247"/>
      <c r="AT400"/>
    </row>
    <row r="401" spans="2:46" x14ac:dyDescent="0.25">
      <c r="B401" s="237"/>
      <c r="AL401"/>
      <c r="AM401"/>
      <c r="AN401"/>
      <c r="AO401"/>
      <c r="AP401"/>
      <c r="AQ401" s="248"/>
      <c r="AR401" s="247"/>
      <c r="AS401" s="247"/>
      <c r="AT401"/>
    </row>
    <row r="402" spans="2:46" x14ac:dyDescent="0.25">
      <c r="B402" s="237"/>
      <c r="AL402"/>
      <c r="AM402"/>
      <c r="AN402"/>
      <c r="AO402"/>
      <c r="AP402"/>
      <c r="AQ402" s="248"/>
      <c r="AR402" s="247"/>
      <c r="AS402" s="247"/>
      <c r="AT402"/>
    </row>
    <row r="403" spans="2:46" x14ac:dyDescent="0.25">
      <c r="B403" s="237"/>
      <c r="AL403"/>
      <c r="AM403"/>
      <c r="AN403"/>
      <c r="AO403"/>
      <c r="AP403"/>
      <c r="AQ403" s="248"/>
      <c r="AR403" s="247"/>
      <c r="AS403" s="247"/>
      <c r="AT403"/>
    </row>
    <row r="404" spans="2:46" x14ac:dyDescent="0.25">
      <c r="B404" s="237"/>
      <c r="AL404"/>
      <c r="AM404"/>
      <c r="AN404"/>
      <c r="AO404"/>
      <c r="AP404"/>
      <c r="AQ404" s="248"/>
      <c r="AR404" s="247"/>
      <c r="AS404" s="247"/>
      <c r="AT404"/>
    </row>
    <row r="405" spans="2:46" x14ac:dyDescent="0.25">
      <c r="B405" s="237"/>
      <c r="AL405"/>
      <c r="AM405"/>
      <c r="AN405"/>
      <c r="AO405"/>
      <c r="AP405"/>
      <c r="AQ405" s="248"/>
      <c r="AR405" s="247"/>
      <c r="AS405" s="247"/>
      <c r="AT405"/>
    </row>
    <row r="406" spans="2:46" x14ac:dyDescent="0.25">
      <c r="B406" s="237"/>
      <c r="AL406"/>
      <c r="AM406"/>
      <c r="AN406"/>
      <c r="AO406"/>
      <c r="AP406"/>
      <c r="AQ406" s="248"/>
      <c r="AR406" s="247"/>
      <c r="AS406" s="247"/>
      <c r="AT406"/>
    </row>
    <row r="407" spans="2:46" x14ac:dyDescent="0.25">
      <c r="B407" s="237"/>
      <c r="AL407"/>
      <c r="AM407"/>
      <c r="AN407"/>
      <c r="AO407"/>
      <c r="AP407"/>
      <c r="AQ407" s="248"/>
      <c r="AR407" s="247"/>
      <c r="AS407" s="247"/>
      <c r="AT407"/>
    </row>
    <row r="408" spans="2:46" x14ac:dyDescent="0.25">
      <c r="B408" s="237"/>
      <c r="AL408"/>
      <c r="AM408"/>
      <c r="AN408"/>
      <c r="AO408"/>
      <c r="AP408"/>
      <c r="AQ408" s="248"/>
      <c r="AR408" s="247"/>
      <c r="AS408" s="247"/>
      <c r="AT408"/>
    </row>
    <row r="409" spans="2:46" x14ac:dyDescent="0.25">
      <c r="B409" s="237"/>
      <c r="AL409"/>
      <c r="AM409"/>
      <c r="AN409"/>
      <c r="AO409"/>
      <c r="AP409"/>
      <c r="AQ409" s="248"/>
      <c r="AR409" s="247"/>
      <c r="AS409" s="247"/>
      <c r="AT409"/>
    </row>
    <row r="410" spans="2:46" x14ac:dyDescent="0.25">
      <c r="B410" s="237"/>
      <c r="AL410"/>
      <c r="AM410"/>
      <c r="AN410"/>
      <c r="AO410"/>
      <c r="AP410"/>
      <c r="AQ410" s="248"/>
      <c r="AR410" s="247"/>
      <c r="AS410" s="247"/>
      <c r="AT410"/>
    </row>
    <row r="411" spans="2:46" x14ac:dyDescent="0.25">
      <c r="B411" s="237"/>
      <c r="AL411"/>
      <c r="AM411"/>
      <c r="AN411"/>
      <c r="AO411"/>
      <c r="AP411"/>
      <c r="AQ411" s="248"/>
      <c r="AR411" s="247"/>
      <c r="AS411" s="247"/>
      <c r="AT411"/>
    </row>
    <row r="412" spans="2:46" x14ac:dyDescent="0.25">
      <c r="B412" s="237"/>
      <c r="AL412"/>
      <c r="AM412"/>
      <c r="AN412"/>
      <c r="AO412"/>
      <c r="AP412"/>
      <c r="AQ412" s="248"/>
      <c r="AR412" s="247"/>
      <c r="AS412" s="247"/>
      <c r="AT412"/>
    </row>
    <row r="413" spans="2:46" x14ac:dyDescent="0.25">
      <c r="B413" s="237"/>
      <c r="AL413"/>
      <c r="AM413"/>
      <c r="AN413"/>
      <c r="AO413"/>
      <c r="AP413"/>
      <c r="AQ413" s="248"/>
      <c r="AR413" s="247"/>
      <c r="AS413" s="247"/>
      <c r="AT413"/>
    </row>
    <row r="414" spans="2:46" x14ac:dyDescent="0.25">
      <c r="B414" s="237"/>
      <c r="AL414"/>
      <c r="AM414"/>
      <c r="AN414"/>
      <c r="AO414"/>
      <c r="AP414"/>
      <c r="AQ414" s="248"/>
      <c r="AR414" s="247"/>
      <c r="AS414" s="247"/>
      <c r="AT414"/>
    </row>
    <row r="415" spans="2:46" x14ac:dyDescent="0.25">
      <c r="B415" s="237"/>
      <c r="AL415"/>
      <c r="AM415"/>
      <c r="AN415"/>
      <c r="AO415"/>
      <c r="AP415"/>
      <c r="AQ415" s="248"/>
      <c r="AR415" s="247"/>
      <c r="AS415" s="247"/>
      <c r="AT415"/>
    </row>
    <row r="416" spans="2:46" x14ac:dyDescent="0.25">
      <c r="B416" s="237"/>
      <c r="AL416"/>
      <c r="AM416"/>
      <c r="AN416"/>
      <c r="AO416"/>
      <c r="AP416"/>
      <c r="AQ416" s="248"/>
      <c r="AR416" s="247"/>
      <c r="AS416" s="247"/>
      <c r="AT416"/>
    </row>
    <row r="417" spans="2:46" x14ac:dyDescent="0.25">
      <c r="B417" s="237"/>
      <c r="AL417"/>
      <c r="AM417"/>
      <c r="AN417"/>
      <c r="AO417"/>
      <c r="AP417"/>
      <c r="AQ417" s="248"/>
      <c r="AR417" s="247"/>
      <c r="AS417" s="247"/>
      <c r="AT417"/>
    </row>
    <row r="418" spans="2:46" x14ac:dyDescent="0.25">
      <c r="B418" s="237"/>
      <c r="AL418"/>
      <c r="AM418"/>
      <c r="AN418"/>
      <c r="AO418"/>
      <c r="AP418"/>
      <c r="AQ418" s="248"/>
      <c r="AR418" s="247"/>
      <c r="AS418" s="247"/>
      <c r="AT418"/>
    </row>
    <row r="419" spans="2:46" x14ac:dyDescent="0.25">
      <c r="B419" s="237"/>
      <c r="AL419"/>
      <c r="AM419"/>
      <c r="AN419"/>
      <c r="AO419"/>
      <c r="AP419"/>
      <c r="AQ419" s="248"/>
      <c r="AR419" s="247"/>
      <c r="AS419" s="247"/>
      <c r="AT419"/>
    </row>
    <row r="420" spans="2:46" x14ac:dyDescent="0.25">
      <c r="B420" s="237"/>
      <c r="AL420"/>
      <c r="AM420"/>
      <c r="AN420"/>
      <c r="AO420"/>
      <c r="AP420"/>
      <c r="AQ420" s="248"/>
      <c r="AR420" s="247"/>
      <c r="AS420" s="247"/>
      <c r="AT420"/>
    </row>
    <row r="421" spans="2:46" x14ac:dyDescent="0.25">
      <c r="B421" s="237"/>
      <c r="AL421"/>
      <c r="AM421"/>
      <c r="AN421"/>
      <c r="AO421"/>
      <c r="AP421"/>
      <c r="AQ421" s="248"/>
      <c r="AR421" s="247"/>
      <c r="AS421" s="247"/>
      <c r="AT421"/>
    </row>
    <row r="422" spans="2:46" x14ac:dyDescent="0.25">
      <c r="B422" s="237"/>
      <c r="AL422"/>
      <c r="AM422"/>
      <c r="AN422"/>
      <c r="AO422"/>
      <c r="AP422"/>
      <c r="AQ422" s="248"/>
      <c r="AR422" s="247"/>
      <c r="AS422" s="247"/>
      <c r="AT422"/>
    </row>
    <row r="423" spans="2:46" x14ac:dyDescent="0.25">
      <c r="B423" s="237"/>
      <c r="AL423"/>
      <c r="AM423"/>
      <c r="AN423"/>
      <c r="AO423"/>
      <c r="AP423"/>
      <c r="AQ423" s="248"/>
      <c r="AR423" s="247"/>
      <c r="AS423" s="247"/>
      <c r="AT423"/>
    </row>
    <row r="424" spans="2:46" x14ac:dyDescent="0.25">
      <c r="B424" s="237"/>
      <c r="AL424"/>
      <c r="AM424"/>
      <c r="AN424"/>
      <c r="AO424"/>
      <c r="AP424"/>
      <c r="AQ424" s="248"/>
      <c r="AR424" s="247"/>
      <c r="AS424" s="247"/>
      <c r="AT424"/>
    </row>
    <row r="425" spans="2:46" x14ac:dyDescent="0.25">
      <c r="B425" s="237"/>
      <c r="AL425"/>
      <c r="AM425"/>
      <c r="AN425"/>
      <c r="AO425"/>
      <c r="AP425"/>
      <c r="AQ425" s="248"/>
      <c r="AR425" s="247"/>
      <c r="AS425" s="247"/>
      <c r="AT425"/>
    </row>
    <row r="426" spans="2:46" x14ac:dyDescent="0.25">
      <c r="B426" s="237"/>
      <c r="AL426"/>
      <c r="AM426"/>
      <c r="AN426"/>
      <c r="AO426"/>
      <c r="AP426"/>
      <c r="AQ426" s="248"/>
      <c r="AR426" s="247"/>
      <c r="AS426" s="247"/>
      <c r="AT426"/>
    </row>
    <row r="427" spans="2:46" x14ac:dyDescent="0.25">
      <c r="B427" s="237"/>
      <c r="AL427"/>
      <c r="AM427"/>
      <c r="AN427"/>
      <c r="AO427"/>
      <c r="AP427"/>
      <c r="AQ427" s="248"/>
      <c r="AR427" s="247"/>
      <c r="AS427" s="247"/>
      <c r="AT427"/>
    </row>
    <row r="428" spans="2:46" x14ac:dyDescent="0.25">
      <c r="B428" s="237"/>
      <c r="AL428"/>
      <c r="AM428"/>
      <c r="AN428"/>
      <c r="AO428"/>
      <c r="AP428"/>
      <c r="AQ428" s="248"/>
      <c r="AR428" s="247"/>
      <c r="AS428" s="247"/>
      <c r="AT428"/>
    </row>
    <row r="429" spans="2:46" x14ac:dyDescent="0.25">
      <c r="B429" s="237"/>
      <c r="AL429"/>
      <c r="AM429"/>
      <c r="AN429"/>
      <c r="AO429"/>
      <c r="AP429"/>
      <c r="AQ429" s="248"/>
      <c r="AR429" s="247"/>
      <c r="AS429" s="247"/>
      <c r="AT429"/>
    </row>
    <row r="430" spans="2:46" x14ac:dyDescent="0.25">
      <c r="B430" s="237"/>
      <c r="AL430"/>
      <c r="AM430"/>
      <c r="AN430"/>
      <c r="AO430"/>
      <c r="AP430"/>
      <c r="AQ430" s="248"/>
      <c r="AR430" s="247"/>
      <c r="AS430" s="247"/>
      <c r="AT430"/>
    </row>
    <row r="431" spans="2:46" x14ac:dyDescent="0.25">
      <c r="B431" s="237"/>
      <c r="AL431"/>
      <c r="AM431"/>
      <c r="AN431"/>
      <c r="AO431"/>
      <c r="AP431"/>
      <c r="AQ431" s="248"/>
      <c r="AR431" s="247"/>
      <c r="AS431" s="247"/>
      <c r="AT431"/>
    </row>
    <row r="432" spans="2:46" x14ac:dyDescent="0.25">
      <c r="B432" s="237"/>
      <c r="AL432"/>
      <c r="AM432"/>
      <c r="AN432"/>
      <c r="AO432"/>
      <c r="AP432"/>
      <c r="AQ432" s="248"/>
      <c r="AR432" s="247"/>
      <c r="AS432" s="247"/>
      <c r="AT432"/>
    </row>
    <row r="433" spans="2:46" x14ac:dyDescent="0.25">
      <c r="B433" s="237"/>
      <c r="AL433"/>
      <c r="AM433"/>
      <c r="AN433"/>
      <c r="AO433"/>
      <c r="AP433"/>
      <c r="AQ433" s="248"/>
      <c r="AR433" s="247"/>
      <c r="AS433" s="247"/>
      <c r="AT433"/>
    </row>
    <row r="434" spans="2:46" x14ac:dyDescent="0.25">
      <c r="B434" s="237"/>
      <c r="AL434"/>
      <c r="AM434"/>
      <c r="AN434"/>
      <c r="AO434"/>
      <c r="AP434"/>
      <c r="AQ434" s="248"/>
      <c r="AR434" s="247"/>
      <c r="AS434" s="247"/>
      <c r="AT434"/>
    </row>
    <row r="435" spans="2:46" x14ac:dyDescent="0.25">
      <c r="B435" s="237"/>
      <c r="AL435"/>
      <c r="AM435"/>
      <c r="AN435"/>
      <c r="AO435"/>
      <c r="AP435"/>
      <c r="AQ435" s="248"/>
      <c r="AR435" s="247"/>
      <c r="AS435" s="247"/>
      <c r="AT435"/>
    </row>
    <row r="436" spans="2:46" x14ac:dyDescent="0.25">
      <c r="B436" s="237"/>
      <c r="AL436"/>
      <c r="AM436"/>
      <c r="AN436"/>
      <c r="AO436"/>
      <c r="AP436"/>
      <c r="AQ436" s="248"/>
      <c r="AR436" s="247"/>
      <c r="AS436" s="247"/>
      <c r="AT436"/>
    </row>
    <row r="437" spans="2:46" x14ac:dyDescent="0.25">
      <c r="B437" s="237"/>
      <c r="AL437"/>
      <c r="AM437"/>
      <c r="AN437"/>
      <c r="AO437"/>
      <c r="AP437"/>
      <c r="AQ437" s="248"/>
      <c r="AR437" s="247"/>
      <c r="AS437" s="247"/>
      <c r="AT437"/>
    </row>
    <row r="438" spans="2:46" x14ac:dyDescent="0.25">
      <c r="B438" s="237"/>
      <c r="AL438"/>
      <c r="AM438"/>
      <c r="AN438"/>
      <c r="AO438"/>
      <c r="AP438"/>
      <c r="AQ438" s="248"/>
      <c r="AR438" s="247"/>
      <c r="AS438" s="247"/>
      <c r="AT438"/>
    </row>
    <row r="439" spans="2:46" x14ac:dyDescent="0.25">
      <c r="B439" s="237"/>
      <c r="AL439"/>
      <c r="AM439"/>
      <c r="AN439"/>
      <c r="AO439"/>
      <c r="AP439"/>
      <c r="AQ439" s="248"/>
      <c r="AR439" s="247"/>
      <c r="AS439" s="247"/>
      <c r="AT439"/>
    </row>
    <row r="440" spans="2:46" x14ac:dyDescent="0.25">
      <c r="B440" s="237"/>
      <c r="AL440"/>
      <c r="AM440"/>
      <c r="AN440"/>
      <c r="AO440"/>
      <c r="AP440"/>
      <c r="AQ440" s="248"/>
      <c r="AR440" s="247"/>
      <c r="AS440" s="247"/>
      <c r="AT440"/>
    </row>
    <row r="441" spans="2:46" x14ac:dyDescent="0.25">
      <c r="B441" s="237"/>
      <c r="AL441"/>
      <c r="AM441"/>
      <c r="AN441"/>
      <c r="AO441"/>
      <c r="AP441"/>
      <c r="AQ441" s="248"/>
      <c r="AR441" s="247"/>
      <c r="AS441" s="247"/>
      <c r="AT441"/>
    </row>
    <row r="442" spans="2:46" x14ac:dyDescent="0.25">
      <c r="B442" s="237"/>
      <c r="AL442"/>
      <c r="AM442"/>
      <c r="AN442"/>
      <c r="AO442"/>
      <c r="AP442"/>
      <c r="AQ442" s="248"/>
      <c r="AR442" s="247"/>
      <c r="AS442" s="247"/>
      <c r="AT442"/>
    </row>
    <row r="443" spans="2:46" x14ac:dyDescent="0.25">
      <c r="B443" s="237"/>
      <c r="AL443"/>
      <c r="AM443"/>
      <c r="AN443"/>
      <c r="AO443"/>
      <c r="AP443"/>
      <c r="AQ443" s="248"/>
      <c r="AR443" s="247"/>
      <c r="AS443" s="247"/>
      <c r="AT443"/>
    </row>
    <row r="444" spans="2:46" x14ac:dyDescent="0.25">
      <c r="B444" s="237"/>
      <c r="AL444"/>
      <c r="AM444"/>
      <c r="AN444"/>
      <c r="AO444"/>
      <c r="AP444"/>
      <c r="AQ444" s="248"/>
      <c r="AR444" s="247"/>
      <c r="AS444" s="247"/>
      <c r="AT444"/>
    </row>
    <row r="445" spans="2:46" x14ac:dyDescent="0.25">
      <c r="B445" s="237"/>
      <c r="AL445"/>
      <c r="AM445"/>
      <c r="AN445"/>
      <c r="AO445"/>
      <c r="AP445"/>
      <c r="AQ445" s="248"/>
      <c r="AR445" s="247"/>
      <c r="AS445" s="247"/>
      <c r="AT445"/>
    </row>
    <row r="446" spans="2:46" x14ac:dyDescent="0.25">
      <c r="B446" s="237"/>
      <c r="AL446"/>
      <c r="AM446"/>
      <c r="AN446"/>
      <c r="AO446"/>
      <c r="AP446"/>
      <c r="AQ446" s="248"/>
      <c r="AR446" s="247"/>
      <c r="AS446" s="247"/>
      <c r="AT446"/>
    </row>
    <row r="447" spans="2:46" x14ac:dyDescent="0.25">
      <c r="B447" s="237"/>
      <c r="AL447"/>
      <c r="AM447"/>
      <c r="AN447"/>
      <c r="AO447"/>
      <c r="AP447"/>
      <c r="AQ447" s="248"/>
      <c r="AR447" s="247"/>
      <c r="AS447" s="247"/>
      <c r="AT447"/>
    </row>
    <row r="448" spans="2:46" x14ac:dyDescent="0.25">
      <c r="B448" s="237"/>
      <c r="AL448"/>
      <c r="AM448"/>
      <c r="AN448"/>
      <c r="AO448"/>
      <c r="AP448"/>
      <c r="AQ448" s="248"/>
      <c r="AR448" s="247"/>
      <c r="AS448" s="247"/>
      <c r="AT448"/>
    </row>
    <row r="449" spans="2:46" x14ac:dyDescent="0.25">
      <c r="B449" s="237"/>
      <c r="AL449"/>
      <c r="AM449"/>
      <c r="AN449"/>
      <c r="AO449"/>
      <c r="AP449"/>
      <c r="AQ449" s="248"/>
      <c r="AR449" s="247"/>
      <c r="AS449" s="247"/>
      <c r="AT449"/>
    </row>
    <row r="450" spans="2:46" x14ac:dyDescent="0.25">
      <c r="B450" s="237"/>
      <c r="AL450"/>
      <c r="AM450"/>
      <c r="AN450"/>
      <c r="AO450"/>
      <c r="AP450"/>
      <c r="AQ450" s="248"/>
      <c r="AR450" s="247"/>
      <c r="AS450" s="247"/>
      <c r="AT450"/>
    </row>
    <row r="451" spans="2:46" x14ac:dyDescent="0.25">
      <c r="B451" s="237"/>
      <c r="AL451"/>
      <c r="AM451"/>
      <c r="AN451"/>
      <c r="AO451"/>
      <c r="AP451"/>
      <c r="AQ451" s="248"/>
      <c r="AR451" s="247"/>
      <c r="AS451" s="247"/>
      <c r="AT451"/>
    </row>
    <row r="452" spans="2:46" x14ac:dyDescent="0.25">
      <c r="B452" s="237"/>
      <c r="AL452"/>
      <c r="AM452"/>
      <c r="AN452"/>
      <c r="AO452"/>
      <c r="AP452"/>
      <c r="AQ452" s="248"/>
      <c r="AR452" s="247"/>
      <c r="AS452" s="247"/>
      <c r="AT452"/>
    </row>
    <row r="453" spans="2:46" x14ac:dyDescent="0.25">
      <c r="B453" s="237"/>
      <c r="AL453"/>
      <c r="AM453"/>
      <c r="AN453"/>
      <c r="AO453"/>
      <c r="AP453"/>
      <c r="AQ453" s="248"/>
      <c r="AR453" s="247"/>
      <c r="AS453" s="247"/>
      <c r="AT453"/>
    </row>
    <row r="454" spans="2:46" x14ac:dyDescent="0.25">
      <c r="B454" s="237"/>
      <c r="AL454"/>
      <c r="AM454"/>
      <c r="AN454"/>
      <c r="AO454"/>
      <c r="AP454"/>
      <c r="AQ454" s="248"/>
      <c r="AR454" s="247"/>
      <c r="AS454" s="247"/>
      <c r="AT454"/>
    </row>
    <row r="455" spans="2:46" x14ac:dyDescent="0.25">
      <c r="B455" s="237"/>
      <c r="AL455"/>
      <c r="AM455"/>
      <c r="AN455"/>
      <c r="AO455"/>
      <c r="AP455"/>
      <c r="AQ455" s="248"/>
      <c r="AR455" s="247"/>
      <c r="AS455" s="247"/>
      <c r="AT455"/>
    </row>
    <row r="456" spans="2:46" x14ac:dyDescent="0.25">
      <c r="B456" s="237"/>
      <c r="AL456"/>
      <c r="AM456"/>
      <c r="AN456"/>
      <c r="AO456"/>
      <c r="AP456"/>
      <c r="AQ456" s="248"/>
      <c r="AR456" s="247"/>
      <c r="AS456" s="247"/>
      <c r="AT456"/>
    </row>
    <row r="457" spans="2:46" x14ac:dyDescent="0.25">
      <c r="B457" s="237"/>
      <c r="AL457"/>
      <c r="AM457"/>
      <c r="AN457"/>
      <c r="AO457"/>
      <c r="AP457"/>
      <c r="AQ457" s="248"/>
      <c r="AR457" s="247"/>
      <c r="AS457" s="247"/>
      <c r="AT457"/>
    </row>
    <row r="458" spans="2:46" x14ac:dyDescent="0.25">
      <c r="B458" s="237"/>
      <c r="AL458"/>
      <c r="AM458"/>
      <c r="AN458"/>
      <c r="AO458"/>
      <c r="AP458"/>
      <c r="AQ458" s="248"/>
      <c r="AR458" s="247"/>
      <c r="AS458" s="247"/>
      <c r="AT458"/>
    </row>
    <row r="459" spans="2:46" x14ac:dyDescent="0.25">
      <c r="B459" s="237"/>
      <c r="AL459"/>
      <c r="AM459"/>
      <c r="AN459"/>
      <c r="AO459"/>
      <c r="AP459"/>
      <c r="AQ459" s="248"/>
      <c r="AR459" s="247"/>
      <c r="AS459" s="247"/>
      <c r="AT459"/>
    </row>
    <row r="460" spans="2:46" x14ac:dyDescent="0.25">
      <c r="B460" s="237"/>
      <c r="AL460"/>
      <c r="AM460"/>
      <c r="AN460"/>
      <c r="AO460"/>
      <c r="AP460"/>
      <c r="AQ460" s="248"/>
      <c r="AR460" s="247"/>
      <c r="AS460" s="247"/>
      <c r="AT460"/>
    </row>
    <row r="461" spans="2:46" x14ac:dyDescent="0.25">
      <c r="B461" s="237"/>
      <c r="AL461"/>
      <c r="AM461"/>
      <c r="AN461"/>
      <c r="AO461"/>
      <c r="AP461"/>
      <c r="AQ461" s="248"/>
      <c r="AR461" s="247"/>
      <c r="AS461" s="247"/>
      <c r="AT461"/>
    </row>
    <row r="462" spans="2:46" x14ac:dyDescent="0.25">
      <c r="B462" s="237"/>
      <c r="AL462"/>
      <c r="AM462"/>
      <c r="AN462"/>
      <c r="AO462"/>
      <c r="AP462"/>
      <c r="AQ462" s="248"/>
      <c r="AR462" s="247"/>
      <c r="AS462" s="247"/>
      <c r="AT462"/>
    </row>
    <row r="463" spans="2:46" x14ac:dyDescent="0.25">
      <c r="B463" s="237"/>
      <c r="AL463"/>
      <c r="AM463"/>
      <c r="AN463"/>
      <c r="AO463"/>
      <c r="AP463"/>
      <c r="AQ463" s="248"/>
      <c r="AR463" s="247"/>
      <c r="AS463" s="247"/>
      <c r="AT463"/>
    </row>
    <row r="464" spans="2:46" x14ac:dyDescent="0.25">
      <c r="B464" s="237"/>
      <c r="AL464"/>
      <c r="AM464"/>
      <c r="AN464"/>
      <c r="AO464"/>
      <c r="AP464"/>
      <c r="AQ464" s="248"/>
      <c r="AR464" s="247"/>
      <c r="AS464" s="247"/>
      <c r="AT464"/>
    </row>
    <row r="465" spans="2:46" x14ac:dyDescent="0.25">
      <c r="B465" s="237"/>
      <c r="AL465"/>
      <c r="AM465"/>
      <c r="AN465"/>
      <c r="AO465"/>
      <c r="AP465"/>
      <c r="AQ465" s="248"/>
      <c r="AR465" s="247"/>
      <c r="AS465" s="247"/>
      <c r="AT465"/>
    </row>
    <row r="466" spans="2:46" x14ac:dyDescent="0.25">
      <c r="B466" s="237"/>
      <c r="AL466"/>
      <c r="AM466"/>
      <c r="AN466"/>
      <c r="AO466"/>
      <c r="AP466"/>
      <c r="AQ466" s="248"/>
      <c r="AR466" s="247"/>
      <c r="AS466" s="247"/>
      <c r="AT466"/>
    </row>
    <row r="467" spans="2:46" x14ac:dyDescent="0.25">
      <c r="B467" s="237"/>
      <c r="AL467"/>
      <c r="AM467"/>
      <c r="AN467"/>
      <c r="AO467"/>
      <c r="AP467"/>
      <c r="AQ467" s="248"/>
      <c r="AR467" s="247"/>
      <c r="AS467" s="247"/>
      <c r="AT467"/>
    </row>
    <row r="468" spans="2:46" x14ac:dyDescent="0.25">
      <c r="B468" s="237"/>
      <c r="AL468"/>
      <c r="AM468"/>
      <c r="AN468"/>
      <c r="AO468"/>
      <c r="AP468"/>
      <c r="AQ468" s="248"/>
      <c r="AR468" s="247"/>
      <c r="AS468" s="247"/>
      <c r="AT468"/>
    </row>
    <row r="469" spans="2:46" x14ac:dyDescent="0.25">
      <c r="B469" s="237"/>
      <c r="AL469"/>
      <c r="AM469"/>
      <c r="AN469"/>
      <c r="AO469"/>
      <c r="AP469"/>
      <c r="AQ469" s="248"/>
      <c r="AR469" s="247"/>
      <c r="AS469" s="247"/>
      <c r="AT469"/>
    </row>
    <row r="470" spans="2:46" x14ac:dyDescent="0.25">
      <c r="B470" s="237"/>
      <c r="AL470"/>
      <c r="AM470"/>
      <c r="AN470"/>
      <c r="AO470"/>
      <c r="AP470"/>
      <c r="AQ470" s="248"/>
      <c r="AR470" s="247"/>
      <c r="AS470" s="247"/>
      <c r="AT470"/>
    </row>
    <row r="471" spans="2:46" x14ac:dyDescent="0.25">
      <c r="B471" s="237"/>
      <c r="AL471"/>
      <c r="AM471"/>
      <c r="AN471"/>
      <c r="AO471"/>
      <c r="AP471"/>
      <c r="AQ471" s="248"/>
      <c r="AR471" s="247"/>
      <c r="AS471" s="247"/>
      <c r="AT471"/>
    </row>
    <row r="472" spans="2:46" x14ac:dyDescent="0.25">
      <c r="B472" s="237"/>
      <c r="AL472"/>
      <c r="AM472"/>
      <c r="AN472"/>
      <c r="AO472"/>
      <c r="AP472"/>
      <c r="AQ472" s="248"/>
      <c r="AR472" s="247"/>
      <c r="AS472" s="247"/>
      <c r="AT472"/>
    </row>
    <row r="473" spans="2:46" x14ac:dyDescent="0.25">
      <c r="B473" s="237"/>
      <c r="AL473"/>
      <c r="AM473"/>
      <c r="AN473"/>
      <c r="AO473"/>
      <c r="AP473"/>
      <c r="AQ473" s="248"/>
      <c r="AR473" s="247"/>
      <c r="AS473" s="247"/>
      <c r="AT473"/>
    </row>
    <row r="474" spans="2:46" x14ac:dyDescent="0.25">
      <c r="B474" s="237"/>
      <c r="AL474"/>
      <c r="AM474"/>
      <c r="AN474"/>
      <c r="AO474"/>
      <c r="AP474"/>
      <c r="AQ474" s="248"/>
      <c r="AR474" s="247"/>
      <c r="AS474" s="247"/>
      <c r="AT474"/>
    </row>
    <row r="475" spans="2:46" x14ac:dyDescent="0.25">
      <c r="B475" s="237"/>
      <c r="AL475"/>
      <c r="AM475"/>
      <c r="AN475"/>
      <c r="AO475"/>
      <c r="AP475"/>
      <c r="AQ475" s="248"/>
      <c r="AR475" s="247"/>
      <c r="AS475" s="247"/>
      <c r="AT475"/>
    </row>
    <row r="476" spans="2:46" x14ac:dyDescent="0.25">
      <c r="B476" s="237"/>
      <c r="AL476"/>
      <c r="AM476"/>
      <c r="AN476"/>
      <c r="AO476"/>
      <c r="AP476"/>
      <c r="AQ476" s="248"/>
      <c r="AR476" s="247"/>
      <c r="AS476" s="247"/>
      <c r="AT476"/>
    </row>
    <row r="477" spans="2:46" x14ac:dyDescent="0.25">
      <c r="B477" s="237"/>
      <c r="AL477"/>
      <c r="AM477"/>
      <c r="AN477"/>
      <c r="AO477"/>
      <c r="AP477"/>
      <c r="AQ477" s="248"/>
      <c r="AR477" s="247"/>
      <c r="AS477" s="247"/>
      <c r="AT477"/>
    </row>
    <row r="478" spans="2:46" x14ac:dyDescent="0.25">
      <c r="B478" s="237"/>
      <c r="AL478"/>
      <c r="AM478"/>
      <c r="AN478"/>
      <c r="AO478"/>
      <c r="AP478"/>
      <c r="AQ478" s="248"/>
      <c r="AR478" s="247"/>
      <c r="AS478" s="247"/>
      <c r="AT478"/>
    </row>
    <row r="479" spans="2:46" x14ac:dyDescent="0.25">
      <c r="B479" s="237"/>
      <c r="AL479"/>
      <c r="AM479"/>
      <c r="AN479"/>
      <c r="AO479"/>
      <c r="AP479"/>
      <c r="AQ479" s="248"/>
      <c r="AR479" s="247"/>
      <c r="AS479" s="247"/>
      <c r="AT479"/>
    </row>
    <row r="480" spans="2:46" x14ac:dyDescent="0.25">
      <c r="B480" s="237"/>
      <c r="AL480"/>
      <c r="AM480"/>
      <c r="AN480"/>
      <c r="AO480"/>
      <c r="AP480"/>
      <c r="AQ480" s="248"/>
      <c r="AR480" s="247"/>
      <c r="AS480" s="247"/>
      <c r="AT480"/>
    </row>
    <row r="481" spans="2:46" x14ac:dyDescent="0.25">
      <c r="B481" s="237"/>
      <c r="AL481"/>
      <c r="AM481"/>
      <c r="AN481"/>
      <c r="AO481"/>
      <c r="AP481"/>
      <c r="AQ481" s="248"/>
      <c r="AR481" s="247"/>
      <c r="AS481" s="247"/>
      <c r="AT481"/>
    </row>
    <row r="482" spans="2:46" x14ac:dyDescent="0.25">
      <c r="B482" s="237"/>
      <c r="AL482"/>
      <c r="AM482"/>
      <c r="AN482"/>
      <c r="AO482"/>
      <c r="AP482"/>
      <c r="AQ482" s="248"/>
      <c r="AR482" s="247"/>
      <c r="AS482" s="247"/>
      <c r="AT482"/>
    </row>
    <row r="483" spans="2:46" x14ac:dyDescent="0.25">
      <c r="B483" s="237"/>
      <c r="AL483"/>
      <c r="AM483"/>
      <c r="AN483"/>
      <c r="AO483"/>
      <c r="AP483"/>
      <c r="AQ483" s="248"/>
      <c r="AR483" s="247"/>
      <c r="AS483" s="247"/>
      <c r="AT483"/>
    </row>
    <row r="484" spans="2:46" x14ac:dyDescent="0.25">
      <c r="B484" s="237"/>
      <c r="AL484"/>
      <c r="AM484"/>
      <c r="AN484"/>
      <c r="AO484"/>
      <c r="AP484"/>
      <c r="AQ484" s="248"/>
      <c r="AR484" s="247"/>
      <c r="AS484" s="247"/>
      <c r="AT484"/>
    </row>
    <row r="485" spans="2:46" x14ac:dyDescent="0.25">
      <c r="B485" s="237"/>
      <c r="AL485"/>
      <c r="AM485"/>
      <c r="AN485"/>
      <c r="AO485"/>
      <c r="AP485"/>
      <c r="AQ485" s="248"/>
      <c r="AR485" s="247"/>
      <c r="AS485" s="247"/>
      <c r="AT485"/>
    </row>
    <row r="486" spans="2:46" x14ac:dyDescent="0.25">
      <c r="B486" s="237"/>
      <c r="AL486"/>
      <c r="AM486"/>
      <c r="AN486"/>
      <c r="AO486"/>
      <c r="AP486"/>
      <c r="AQ486" s="248"/>
      <c r="AR486" s="247"/>
      <c r="AS486" s="247"/>
      <c r="AT486"/>
    </row>
    <row r="487" spans="2:46" x14ac:dyDescent="0.25">
      <c r="B487" s="237"/>
      <c r="AL487"/>
      <c r="AM487"/>
      <c r="AN487"/>
      <c r="AO487"/>
      <c r="AP487"/>
      <c r="AQ487" s="248"/>
      <c r="AR487" s="247"/>
      <c r="AS487" s="247"/>
      <c r="AT487"/>
    </row>
    <row r="488" spans="2:46" x14ac:dyDescent="0.25">
      <c r="B488" s="237"/>
      <c r="AL488"/>
      <c r="AM488"/>
      <c r="AN488"/>
      <c r="AO488"/>
      <c r="AP488"/>
      <c r="AQ488" s="248"/>
      <c r="AR488" s="247"/>
      <c r="AS488" s="247"/>
      <c r="AT488"/>
    </row>
    <row r="489" spans="2:46" x14ac:dyDescent="0.25">
      <c r="B489" s="237"/>
      <c r="AL489"/>
      <c r="AM489"/>
      <c r="AN489"/>
      <c r="AO489"/>
      <c r="AP489"/>
      <c r="AQ489" s="248"/>
      <c r="AR489" s="247"/>
      <c r="AS489" s="247"/>
      <c r="AT489"/>
    </row>
    <row r="490" spans="2:46" x14ac:dyDescent="0.25">
      <c r="B490" s="237"/>
      <c r="AL490"/>
      <c r="AM490"/>
      <c r="AN490"/>
      <c r="AO490"/>
      <c r="AP490"/>
      <c r="AQ490" s="248"/>
      <c r="AR490" s="247"/>
      <c r="AS490" s="247"/>
      <c r="AT490"/>
    </row>
    <row r="491" spans="2:46" x14ac:dyDescent="0.25">
      <c r="B491" s="237"/>
      <c r="AL491"/>
      <c r="AM491"/>
      <c r="AN491"/>
      <c r="AO491"/>
      <c r="AP491"/>
      <c r="AQ491" s="248"/>
      <c r="AR491" s="247"/>
      <c r="AS491" s="247"/>
      <c r="AT491"/>
    </row>
    <row r="492" spans="2:46" x14ac:dyDescent="0.25">
      <c r="B492" s="237"/>
      <c r="AL492"/>
      <c r="AM492"/>
      <c r="AN492"/>
      <c r="AO492"/>
      <c r="AP492"/>
      <c r="AQ492" s="248"/>
      <c r="AR492" s="247"/>
      <c r="AS492" s="247"/>
      <c r="AT492"/>
    </row>
    <row r="493" spans="2:46" x14ac:dyDescent="0.25">
      <c r="B493" s="237"/>
      <c r="AL493"/>
      <c r="AM493"/>
      <c r="AN493"/>
      <c r="AO493"/>
      <c r="AP493"/>
      <c r="AQ493" s="248"/>
      <c r="AR493" s="247"/>
      <c r="AS493" s="247"/>
      <c r="AT493"/>
    </row>
    <row r="494" spans="2:46" x14ac:dyDescent="0.25">
      <c r="B494" s="237"/>
      <c r="AL494"/>
      <c r="AM494"/>
      <c r="AN494"/>
      <c r="AO494"/>
      <c r="AP494"/>
      <c r="AQ494" s="248"/>
      <c r="AR494" s="247"/>
      <c r="AS494" s="247"/>
      <c r="AT494"/>
    </row>
    <row r="495" spans="2:46" x14ac:dyDescent="0.25">
      <c r="B495" s="237"/>
      <c r="AL495"/>
      <c r="AM495"/>
      <c r="AN495"/>
      <c r="AO495"/>
      <c r="AP495"/>
      <c r="AQ495" s="248"/>
      <c r="AR495" s="247"/>
      <c r="AS495" s="247"/>
      <c r="AT495"/>
    </row>
    <row r="496" spans="2:46" x14ac:dyDescent="0.25">
      <c r="B496" s="237"/>
      <c r="AL496"/>
      <c r="AM496"/>
      <c r="AN496"/>
      <c r="AO496"/>
      <c r="AP496"/>
      <c r="AQ496" s="248"/>
      <c r="AR496" s="247"/>
      <c r="AS496" s="247"/>
      <c r="AT496"/>
    </row>
    <row r="497" spans="2:46" x14ac:dyDescent="0.25">
      <c r="B497" s="237"/>
      <c r="AL497"/>
      <c r="AM497"/>
      <c r="AN497"/>
      <c r="AO497"/>
      <c r="AP497"/>
      <c r="AQ497" s="248"/>
      <c r="AR497" s="247"/>
      <c r="AS497" s="247"/>
      <c r="AT497"/>
    </row>
    <row r="498" spans="2:46" x14ac:dyDescent="0.25">
      <c r="B498" s="237"/>
      <c r="AL498"/>
      <c r="AM498"/>
      <c r="AN498"/>
      <c r="AO498"/>
      <c r="AP498"/>
      <c r="AQ498" s="248"/>
      <c r="AR498" s="247"/>
      <c r="AS498" s="247"/>
      <c r="AT498"/>
    </row>
    <row r="499" spans="2:46" x14ac:dyDescent="0.25">
      <c r="B499" s="237"/>
      <c r="AL499"/>
      <c r="AM499"/>
      <c r="AN499"/>
      <c r="AO499"/>
      <c r="AP499"/>
      <c r="AQ499" s="248"/>
      <c r="AR499" s="247"/>
      <c r="AS499" s="247"/>
      <c r="AT499"/>
    </row>
    <row r="500" spans="2:46" x14ac:dyDescent="0.25">
      <c r="B500" s="237"/>
      <c r="AL500"/>
      <c r="AM500"/>
      <c r="AN500"/>
      <c r="AO500"/>
      <c r="AP500"/>
      <c r="AQ500" s="248"/>
      <c r="AR500" s="247"/>
      <c r="AS500" s="247"/>
      <c r="AT500"/>
    </row>
    <row r="501" spans="2:46" x14ac:dyDescent="0.25">
      <c r="B501" s="237"/>
      <c r="AL501"/>
      <c r="AM501"/>
      <c r="AN501"/>
      <c r="AO501"/>
      <c r="AP501"/>
      <c r="AQ501" s="248"/>
      <c r="AR501" s="247"/>
      <c r="AS501" s="247"/>
      <c r="AT501"/>
    </row>
    <row r="502" spans="2:46" x14ac:dyDescent="0.25">
      <c r="B502" s="237"/>
      <c r="AL502"/>
      <c r="AM502"/>
      <c r="AN502"/>
      <c r="AO502"/>
      <c r="AP502"/>
      <c r="AQ502" s="248"/>
      <c r="AR502" s="247"/>
      <c r="AS502" s="247"/>
      <c r="AT502"/>
    </row>
    <row r="503" spans="2:46" x14ac:dyDescent="0.25">
      <c r="B503" s="237"/>
      <c r="AL503"/>
      <c r="AM503"/>
      <c r="AN503"/>
      <c r="AO503"/>
      <c r="AP503"/>
      <c r="AQ503" s="248"/>
      <c r="AR503" s="247"/>
      <c r="AS503" s="247"/>
      <c r="AT503"/>
    </row>
    <row r="504" spans="2:46" x14ac:dyDescent="0.25">
      <c r="B504" s="237"/>
      <c r="AL504"/>
      <c r="AM504"/>
      <c r="AN504"/>
      <c r="AO504"/>
      <c r="AP504"/>
      <c r="AQ504" s="248"/>
      <c r="AR504" s="247"/>
      <c r="AS504" s="247"/>
      <c r="AT504"/>
    </row>
    <row r="505" spans="2:46" x14ac:dyDescent="0.25">
      <c r="B505" s="237"/>
      <c r="AL505"/>
      <c r="AM505"/>
      <c r="AN505"/>
      <c r="AO505"/>
      <c r="AP505"/>
      <c r="AQ505" s="248"/>
      <c r="AR505" s="247"/>
      <c r="AS505" s="247"/>
      <c r="AT505"/>
    </row>
    <row r="506" spans="2:46" x14ac:dyDescent="0.25">
      <c r="B506" s="237"/>
      <c r="AL506"/>
      <c r="AM506"/>
      <c r="AN506"/>
      <c r="AO506"/>
      <c r="AP506"/>
      <c r="AQ506" s="248"/>
      <c r="AR506" s="247"/>
      <c r="AS506" s="247"/>
      <c r="AT506"/>
    </row>
    <row r="507" spans="2:46" x14ac:dyDescent="0.25">
      <c r="B507" s="237"/>
      <c r="AL507"/>
      <c r="AM507"/>
      <c r="AN507"/>
      <c r="AO507"/>
      <c r="AP507"/>
      <c r="AQ507" s="248"/>
      <c r="AR507" s="247"/>
      <c r="AS507" s="247"/>
      <c r="AT507"/>
    </row>
    <row r="508" spans="2:46" x14ac:dyDescent="0.25">
      <c r="B508" s="237"/>
      <c r="AL508"/>
      <c r="AM508"/>
      <c r="AN508"/>
      <c r="AO508"/>
      <c r="AP508"/>
      <c r="AQ508" s="248"/>
      <c r="AR508" s="247"/>
      <c r="AS508" s="247"/>
      <c r="AT508"/>
    </row>
    <row r="509" spans="2:46" x14ac:dyDescent="0.25">
      <c r="B509" s="237"/>
      <c r="AL509"/>
      <c r="AM509"/>
      <c r="AN509"/>
      <c r="AO509"/>
      <c r="AP509"/>
      <c r="AQ509" s="248"/>
      <c r="AR509" s="247"/>
      <c r="AS509" s="247"/>
      <c r="AT509"/>
    </row>
    <row r="510" spans="2:46" x14ac:dyDescent="0.25">
      <c r="B510" s="237"/>
      <c r="AL510"/>
      <c r="AM510"/>
      <c r="AN510"/>
      <c r="AO510"/>
      <c r="AP510"/>
      <c r="AQ510" s="248"/>
      <c r="AR510" s="247"/>
      <c r="AS510" s="247"/>
      <c r="AT510"/>
    </row>
    <row r="511" spans="2:46" x14ac:dyDescent="0.25">
      <c r="B511" s="237"/>
      <c r="AL511"/>
      <c r="AM511"/>
      <c r="AN511"/>
      <c r="AO511"/>
      <c r="AP511"/>
      <c r="AQ511" s="248"/>
      <c r="AR511" s="247"/>
      <c r="AS511" s="247"/>
      <c r="AT511"/>
    </row>
    <row r="512" spans="2:46" x14ac:dyDescent="0.25">
      <c r="B512" s="237"/>
      <c r="AL512"/>
      <c r="AM512"/>
      <c r="AN512"/>
      <c r="AO512"/>
      <c r="AP512"/>
      <c r="AQ512" s="248"/>
      <c r="AR512" s="247"/>
      <c r="AS512" s="247"/>
      <c r="AT512"/>
    </row>
    <row r="513" spans="2:46" x14ac:dyDescent="0.25">
      <c r="B513" s="237"/>
      <c r="AL513"/>
      <c r="AM513"/>
      <c r="AN513"/>
      <c r="AO513"/>
      <c r="AP513"/>
      <c r="AQ513" s="248"/>
      <c r="AR513" s="247"/>
      <c r="AS513" s="247"/>
      <c r="AT513"/>
    </row>
    <row r="514" spans="2:46" x14ac:dyDescent="0.25">
      <c r="B514" s="237"/>
      <c r="AL514"/>
      <c r="AM514"/>
      <c r="AN514"/>
      <c r="AO514"/>
      <c r="AP514"/>
      <c r="AQ514" s="248"/>
      <c r="AR514" s="247"/>
      <c r="AS514" s="247"/>
      <c r="AT514"/>
    </row>
    <row r="515" spans="2:46" x14ac:dyDescent="0.25">
      <c r="B515" s="237"/>
      <c r="AL515"/>
      <c r="AM515"/>
      <c r="AN515"/>
      <c r="AO515"/>
      <c r="AP515"/>
      <c r="AQ515" s="248"/>
      <c r="AR515" s="247"/>
      <c r="AS515" s="247"/>
      <c r="AT515"/>
    </row>
    <row r="516" spans="2:46" x14ac:dyDescent="0.25">
      <c r="B516" s="237"/>
      <c r="AL516"/>
      <c r="AM516"/>
      <c r="AN516"/>
      <c r="AO516"/>
      <c r="AP516"/>
      <c r="AQ516" s="248"/>
      <c r="AR516" s="247"/>
      <c r="AS516" s="247"/>
      <c r="AT516"/>
    </row>
    <row r="517" spans="2:46" x14ac:dyDescent="0.25">
      <c r="B517" s="237"/>
      <c r="AL517"/>
      <c r="AM517"/>
      <c r="AN517"/>
      <c r="AO517"/>
      <c r="AP517"/>
      <c r="AQ517" s="248"/>
      <c r="AR517" s="247"/>
      <c r="AS517" s="247"/>
      <c r="AT517"/>
    </row>
    <row r="518" spans="2:46" x14ac:dyDescent="0.25">
      <c r="B518" s="237"/>
      <c r="AL518"/>
      <c r="AM518"/>
      <c r="AN518"/>
      <c r="AO518"/>
      <c r="AP518"/>
      <c r="AQ518" s="248"/>
      <c r="AR518" s="247"/>
      <c r="AS518" s="247"/>
      <c r="AT518"/>
    </row>
    <row r="519" spans="2:46" x14ac:dyDescent="0.25">
      <c r="B519" s="237"/>
      <c r="AL519"/>
      <c r="AM519"/>
      <c r="AN519"/>
      <c r="AO519"/>
      <c r="AP519"/>
      <c r="AQ519" s="248"/>
      <c r="AR519" s="247"/>
      <c r="AS519" s="247"/>
      <c r="AT519"/>
    </row>
    <row r="520" spans="2:46" x14ac:dyDescent="0.25">
      <c r="B520" s="237"/>
      <c r="AL520"/>
      <c r="AM520"/>
      <c r="AN520"/>
      <c r="AO520"/>
      <c r="AP520"/>
      <c r="AQ520" s="248"/>
      <c r="AR520" s="247"/>
      <c r="AS520" s="247"/>
      <c r="AT520"/>
    </row>
    <row r="521" spans="2:46" x14ac:dyDescent="0.25">
      <c r="B521" s="237"/>
      <c r="AL521"/>
      <c r="AM521"/>
      <c r="AN521"/>
      <c r="AO521"/>
      <c r="AP521"/>
      <c r="AQ521" s="248"/>
      <c r="AR521" s="247"/>
      <c r="AS521" s="247"/>
      <c r="AT521"/>
    </row>
    <row r="522" spans="2:46" x14ac:dyDescent="0.25">
      <c r="B522" s="237"/>
      <c r="AL522"/>
      <c r="AM522"/>
      <c r="AN522"/>
      <c r="AO522"/>
      <c r="AP522"/>
      <c r="AQ522" s="248"/>
      <c r="AR522" s="247"/>
      <c r="AS522" s="247"/>
      <c r="AT522"/>
    </row>
    <row r="523" spans="2:46" x14ac:dyDescent="0.25">
      <c r="B523" s="237"/>
      <c r="AL523"/>
      <c r="AM523"/>
      <c r="AN523"/>
      <c r="AO523"/>
      <c r="AP523"/>
      <c r="AQ523" s="248"/>
      <c r="AR523" s="247"/>
      <c r="AS523" s="247"/>
      <c r="AT523"/>
    </row>
    <row r="524" spans="2:46" x14ac:dyDescent="0.25">
      <c r="B524" s="237"/>
      <c r="AL524"/>
      <c r="AM524"/>
      <c r="AN524"/>
      <c r="AO524"/>
      <c r="AP524"/>
      <c r="AQ524" s="248"/>
      <c r="AR524" s="247"/>
      <c r="AS524" s="247"/>
      <c r="AT524"/>
    </row>
    <row r="525" spans="2:46" x14ac:dyDescent="0.25">
      <c r="B525" s="237"/>
      <c r="AL525"/>
      <c r="AM525"/>
      <c r="AN525"/>
      <c r="AO525"/>
      <c r="AP525"/>
      <c r="AQ525" s="248"/>
      <c r="AR525" s="247"/>
      <c r="AS525" s="247"/>
      <c r="AT525"/>
    </row>
    <row r="526" spans="2:46" x14ac:dyDescent="0.25">
      <c r="B526" s="237"/>
      <c r="AL526"/>
      <c r="AM526"/>
      <c r="AN526"/>
      <c r="AO526"/>
      <c r="AP526"/>
      <c r="AQ526" s="248"/>
      <c r="AR526" s="247"/>
      <c r="AS526" s="247"/>
      <c r="AT526"/>
    </row>
    <row r="527" spans="2:46" x14ac:dyDescent="0.25">
      <c r="B527" s="237"/>
      <c r="AL527"/>
      <c r="AM527"/>
      <c r="AN527"/>
      <c r="AO527"/>
      <c r="AP527"/>
      <c r="AQ527" s="248"/>
      <c r="AR527" s="247"/>
      <c r="AS527" s="247"/>
      <c r="AT527"/>
    </row>
    <row r="528" spans="2:46" x14ac:dyDescent="0.25">
      <c r="B528" s="237"/>
      <c r="AL528"/>
      <c r="AM528"/>
      <c r="AN528"/>
      <c r="AO528"/>
      <c r="AP528"/>
      <c r="AQ528" s="248"/>
      <c r="AR528" s="247"/>
      <c r="AS528" s="247"/>
      <c r="AT528"/>
    </row>
    <row r="529" spans="2:46" x14ac:dyDescent="0.25">
      <c r="B529" s="237"/>
      <c r="AL529"/>
      <c r="AM529"/>
      <c r="AN529"/>
      <c r="AO529"/>
      <c r="AP529"/>
      <c r="AQ529" s="248"/>
      <c r="AR529" s="247"/>
      <c r="AS529" s="247"/>
      <c r="AT529"/>
    </row>
    <row r="530" spans="2:46" x14ac:dyDescent="0.25">
      <c r="B530" s="237"/>
      <c r="AL530"/>
      <c r="AM530"/>
      <c r="AN530"/>
      <c r="AO530"/>
      <c r="AP530"/>
      <c r="AQ530" s="248"/>
      <c r="AR530" s="247"/>
      <c r="AS530" s="247"/>
      <c r="AT530"/>
    </row>
    <row r="531" spans="2:46" x14ac:dyDescent="0.25">
      <c r="B531" s="237"/>
      <c r="AL531"/>
      <c r="AM531"/>
      <c r="AN531"/>
      <c r="AO531"/>
      <c r="AP531"/>
      <c r="AQ531" s="248"/>
      <c r="AR531" s="247"/>
      <c r="AS531" s="247"/>
      <c r="AT531"/>
    </row>
    <row r="532" spans="2:46" x14ac:dyDescent="0.25">
      <c r="B532" s="237"/>
      <c r="AL532"/>
      <c r="AM532"/>
      <c r="AN532"/>
      <c r="AO532"/>
      <c r="AP532"/>
      <c r="AQ532" s="248"/>
      <c r="AR532" s="247"/>
      <c r="AS532" s="247"/>
      <c r="AT532"/>
    </row>
    <row r="533" spans="2:46" x14ac:dyDescent="0.25">
      <c r="B533" s="237"/>
      <c r="AL533"/>
      <c r="AM533"/>
      <c r="AN533"/>
      <c r="AO533"/>
      <c r="AP533"/>
      <c r="AQ533" s="248"/>
      <c r="AR533" s="247"/>
      <c r="AS533" s="247"/>
      <c r="AT533"/>
    </row>
    <row r="534" spans="2:46" x14ac:dyDescent="0.25">
      <c r="B534" s="237"/>
      <c r="AL534"/>
      <c r="AM534"/>
      <c r="AN534"/>
      <c r="AO534"/>
      <c r="AP534"/>
      <c r="AQ534" s="248"/>
      <c r="AR534" s="247"/>
      <c r="AS534" s="247"/>
      <c r="AT534"/>
    </row>
    <row r="535" spans="2:46" x14ac:dyDescent="0.25">
      <c r="B535" s="237"/>
      <c r="AL535"/>
      <c r="AM535"/>
      <c r="AN535"/>
      <c r="AO535"/>
      <c r="AP535"/>
      <c r="AQ535" s="248"/>
      <c r="AR535" s="247"/>
      <c r="AS535" s="247"/>
      <c r="AT535"/>
    </row>
    <row r="536" spans="2:46" x14ac:dyDescent="0.25">
      <c r="B536" s="237"/>
      <c r="AL536"/>
      <c r="AM536"/>
      <c r="AN536"/>
      <c r="AO536"/>
      <c r="AP536"/>
      <c r="AQ536" s="248"/>
      <c r="AR536" s="247"/>
      <c r="AS536" s="247"/>
      <c r="AT536"/>
    </row>
    <row r="537" spans="2:46" x14ac:dyDescent="0.25">
      <c r="B537" s="237"/>
      <c r="AL537"/>
      <c r="AM537"/>
      <c r="AN537"/>
      <c r="AO537"/>
      <c r="AP537"/>
      <c r="AQ537" s="248"/>
      <c r="AR537" s="247"/>
      <c r="AS537" s="247"/>
      <c r="AT537"/>
    </row>
    <row r="538" spans="2:46" x14ac:dyDescent="0.25">
      <c r="B538" s="237"/>
      <c r="AL538"/>
      <c r="AM538"/>
      <c r="AN538"/>
      <c r="AO538"/>
      <c r="AP538"/>
      <c r="AQ538" s="248"/>
      <c r="AR538" s="247"/>
      <c r="AS538" s="247"/>
      <c r="AT538"/>
    </row>
    <row r="539" spans="2:46" x14ac:dyDescent="0.25">
      <c r="B539" s="237"/>
      <c r="AL539"/>
      <c r="AM539"/>
      <c r="AN539"/>
      <c r="AO539"/>
      <c r="AP539"/>
      <c r="AQ539" s="248"/>
      <c r="AR539" s="247"/>
      <c r="AS539" s="247"/>
      <c r="AT539"/>
    </row>
    <row r="540" spans="2:46" x14ac:dyDescent="0.25">
      <c r="B540" s="237"/>
      <c r="AL540"/>
      <c r="AM540"/>
      <c r="AN540"/>
      <c r="AO540"/>
      <c r="AP540"/>
      <c r="AQ540" s="248"/>
      <c r="AR540" s="247"/>
      <c r="AS540" s="247"/>
      <c r="AT540"/>
    </row>
    <row r="541" spans="2:46" x14ac:dyDescent="0.25">
      <c r="B541" s="237"/>
      <c r="AL541"/>
      <c r="AM541"/>
      <c r="AN541"/>
      <c r="AO541"/>
      <c r="AP541"/>
      <c r="AQ541" s="248"/>
      <c r="AR541" s="247"/>
      <c r="AS541" s="247"/>
      <c r="AT541"/>
    </row>
    <row r="542" spans="2:46" x14ac:dyDescent="0.25">
      <c r="B542" s="237"/>
      <c r="AL542"/>
      <c r="AM542"/>
      <c r="AN542"/>
      <c r="AO542"/>
      <c r="AP542"/>
      <c r="AQ542" s="248"/>
      <c r="AR542" s="247"/>
      <c r="AS542" s="247"/>
      <c r="AT542"/>
    </row>
    <row r="543" spans="2:46" x14ac:dyDescent="0.25">
      <c r="B543" s="237"/>
      <c r="AL543"/>
      <c r="AM543"/>
      <c r="AN543"/>
      <c r="AO543"/>
      <c r="AP543"/>
      <c r="AQ543" s="248"/>
      <c r="AR543" s="247"/>
      <c r="AS543" s="247"/>
      <c r="AT543"/>
    </row>
    <row r="544" spans="2:46" x14ac:dyDescent="0.25">
      <c r="B544" s="237"/>
      <c r="AL544"/>
      <c r="AM544"/>
      <c r="AN544"/>
      <c r="AO544"/>
      <c r="AP544"/>
      <c r="AQ544" s="248"/>
      <c r="AR544" s="247"/>
      <c r="AS544" s="247"/>
      <c r="AT544"/>
    </row>
    <row r="545" spans="2:46" x14ac:dyDescent="0.25">
      <c r="B545" s="237"/>
      <c r="AL545"/>
      <c r="AM545"/>
      <c r="AN545"/>
      <c r="AO545"/>
      <c r="AP545"/>
      <c r="AQ545" s="248"/>
      <c r="AR545" s="247"/>
      <c r="AS545" s="247"/>
      <c r="AT545"/>
    </row>
    <row r="546" spans="2:46" x14ac:dyDescent="0.25">
      <c r="B546" s="237"/>
      <c r="AL546"/>
      <c r="AM546"/>
      <c r="AN546"/>
      <c r="AO546"/>
      <c r="AP546"/>
      <c r="AQ546" s="248"/>
      <c r="AR546" s="247"/>
      <c r="AS546" s="247"/>
      <c r="AT546"/>
    </row>
    <row r="547" spans="2:46" x14ac:dyDescent="0.25">
      <c r="B547" s="237"/>
      <c r="AL547"/>
      <c r="AM547"/>
      <c r="AN547"/>
      <c r="AO547"/>
      <c r="AP547"/>
      <c r="AQ547" s="248"/>
      <c r="AR547" s="247"/>
      <c r="AS547" s="247"/>
      <c r="AT547"/>
    </row>
    <row r="548" spans="2:46" x14ac:dyDescent="0.25">
      <c r="B548" s="237"/>
      <c r="AL548"/>
      <c r="AM548"/>
      <c r="AN548"/>
      <c r="AO548"/>
      <c r="AP548"/>
      <c r="AQ548" s="248"/>
      <c r="AR548" s="247"/>
      <c r="AS548" s="247"/>
      <c r="AT548"/>
    </row>
    <row r="549" spans="2:46" x14ac:dyDescent="0.25">
      <c r="B549" s="237"/>
      <c r="AL549"/>
      <c r="AM549"/>
      <c r="AN549"/>
      <c r="AO549"/>
      <c r="AP549"/>
      <c r="AQ549" s="248"/>
      <c r="AR549" s="247"/>
      <c r="AS549" s="247"/>
      <c r="AT549"/>
    </row>
    <row r="550" spans="2:46" x14ac:dyDescent="0.25">
      <c r="B550" s="237"/>
      <c r="AL550"/>
      <c r="AM550"/>
      <c r="AN550"/>
      <c r="AO550"/>
      <c r="AP550"/>
      <c r="AQ550" s="248"/>
      <c r="AR550" s="247"/>
      <c r="AS550" s="247"/>
      <c r="AT550"/>
    </row>
    <row r="551" spans="2:46" x14ac:dyDescent="0.25">
      <c r="B551" s="237"/>
      <c r="AL551"/>
      <c r="AM551"/>
      <c r="AN551"/>
      <c r="AO551"/>
      <c r="AP551"/>
      <c r="AQ551" s="248"/>
      <c r="AR551" s="247"/>
      <c r="AS551" s="247"/>
      <c r="AT551"/>
    </row>
    <row r="552" spans="2:46" x14ac:dyDescent="0.25">
      <c r="B552" s="237"/>
      <c r="AL552"/>
      <c r="AM552"/>
      <c r="AN552"/>
      <c r="AO552"/>
      <c r="AP552"/>
      <c r="AQ552" s="248"/>
      <c r="AR552" s="247"/>
      <c r="AS552" s="247"/>
      <c r="AT552"/>
    </row>
    <row r="553" spans="2:46" x14ac:dyDescent="0.25">
      <c r="B553" s="237"/>
      <c r="AL553"/>
      <c r="AM553"/>
      <c r="AN553"/>
      <c r="AO553"/>
      <c r="AP553"/>
      <c r="AQ553" s="248"/>
      <c r="AR553" s="247"/>
      <c r="AS553" s="247"/>
      <c r="AT553"/>
    </row>
    <row r="554" spans="2:46" x14ac:dyDescent="0.25">
      <c r="B554" s="237"/>
      <c r="AL554"/>
      <c r="AM554"/>
      <c r="AN554"/>
      <c r="AO554"/>
      <c r="AP554"/>
      <c r="AQ554" s="248"/>
      <c r="AR554" s="247"/>
      <c r="AS554" s="247"/>
      <c r="AT554"/>
    </row>
    <row r="555" spans="2:46" x14ac:dyDescent="0.25">
      <c r="B555" s="237"/>
      <c r="AL555"/>
      <c r="AM555"/>
      <c r="AN555"/>
      <c r="AO555"/>
      <c r="AP555"/>
      <c r="AQ555" s="248"/>
      <c r="AR555" s="247"/>
      <c r="AS555" s="247"/>
      <c r="AT555"/>
    </row>
    <row r="556" spans="2:46" x14ac:dyDescent="0.25">
      <c r="B556" s="237"/>
      <c r="AL556"/>
      <c r="AM556"/>
      <c r="AN556"/>
      <c r="AO556"/>
      <c r="AP556"/>
      <c r="AQ556" s="248"/>
      <c r="AR556" s="247"/>
      <c r="AS556" s="247"/>
      <c r="AT556"/>
    </row>
    <row r="557" spans="2:46" x14ac:dyDescent="0.25">
      <c r="B557" s="237"/>
      <c r="AL557"/>
      <c r="AM557"/>
      <c r="AN557"/>
      <c r="AO557"/>
      <c r="AP557"/>
      <c r="AQ557" s="248"/>
      <c r="AR557" s="247"/>
      <c r="AS557" s="247"/>
      <c r="AT557"/>
    </row>
    <row r="558" spans="2:46" x14ac:dyDescent="0.25">
      <c r="B558" s="237"/>
      <c r="AL558"/>
      <c r="AM558"/>
      <c r="AN558"/>
      <c r="AO558"/>
      <c r="AP558"/>
      <c r="AQ558" s="248"/>
      <c r="AR558" s="247"/>
      <c r="AS558" s="247"/>
      <c r="AT558"/>
    </row>
    <row r="559" spans="2:46" x14ac:dyDescent="0.25">
      <c r="B559" s="237"/>
      <c r="AL559"/>
      <c r="AM559"/>
      <c r="AN559"/>
      <c r="AO559"/>
      <c r="AP559"/>
      <c r="AQ559" s="248"/>
      <c r="AR559" s="247"/>
      <c r="AS559" s="247"/>
      <c r="AT559"/>
    </row>
    <row r="560" spans="2:46" x14ac:dyDescent="0.25">
      <c r="B560" s="237"/>
      <c r="AL560"/>
      <c r="AM560"/>
      <c r="AN560"/>
      <c r="AO560"/>
      <c r="AP560"/>
      <c r="AQ560" s="248"/>
      <c r="AR560" s="247"/>
      <c r="AS560" s="247"/>
      <c r="AT560"/>
    </row>
    <row r="561" spans="2:46" x14ac:dyDescent="0.25">
      <c r="B561" s="237"/>
      <c r="AL561"/>
      <c r="AM561"/>
      <c r="AN561"/>
      <c r="AO561"/>
      <c r="AP561"/>
      <c r="AQ561" s="248"/>
      <c r="AR561" s="247"/>
      <c r="AS561" s="247"/>
      <c r="AT561"/>
    </row>
    <row r="562" spans="2:46" x14ac:dyDescent="0.25">
      <c r="B562" s="237"/>
      <c r="AL562"/>
      <c r="AM562"/>
      <c r="AN562"/>
      <c r="AO562"/>
      <c r="AP562"/>
      <c r="AQ562" s="248"/>
      <c r="AR562" s="247"/>
      <c r="AS562" s="247"/>
      <c r="AT562"/>
    </row>
    <row r="563" spans="2:46" x14ac:dyDescent="0.25">
      <c r="B563" s="237"/>
      <c r="AL563"/>
      <c r="AM563"/>
      <c r="AN563"/>
      <c r="AO563"/>
      <c r="AP563"/>
      <c r="AQ563" s="248"/>
      <c r="AR563" s="247"/>
      <c r="AS563" s="247"/>
      <c r="AT563"/>
    </row>
    <row r="564" spans="2:46" x14ac:dyDescent="0.25">
      <c r="B564" s="237"/>
      <c r="AL564"/>
      <c r="AM564"/>
      <c r="AN564"/>
      <c r="AO564"/>
      <c r="AP564"/>
      <c r="AQ564" s="248"/>
      <c r="AR564" s="247"/>
      <c r="AS564" s="247"/>
      <c r="AT564"/>
    </row>
    <row r="565" spans="2:46" x14ac:dyDescent="0.25">
      <c r="B565" s="237"/>
      <c r="AL565"/>
      <c r="AM565"/>
      <c r="AN565"/>
      <c r="AO565"/>
      <c r="AP565"/>
      <c r="AQ565" s="248"/>
      <c r="AR565" s="247"/>
      <c r="AS565" s="247"/>
      <c r="AT565"/>
    </row>
    <row r="566" spans="2:46" x14ac:dyDescent="0.25">
      <c r="B566" s="237"/>
      <c r="AL566"/>
      <c r="AM566"/>
      <c r="AN566"/>
      <c r="AO566"/>
      <c r="AP566"/>
      <c r="AQ566" s="248"/>
      <c r="AR566" s="247"/>
      <c r="AS566" s="247"/>
      <c r="AT566"/>
    </row>
    <row r="567" spans="2:46" x14ac:dyDescent="0.25">
      <c r="B567" s="237"/>
      <c r="AL567"/>
      <c r="AM567"/>
      <c r="AN567"/>
      <c r="AO567"/>
      <c r="AP567"/>
      <c r="AQ567" s="248"/>
      <c r="AR567" s="247"/>
      <c r="AS567" s="247"/>
      <c r="AT567"/>
    </row>
    <row r="568" spans="2:46" x14ac:dyDescent="0.25">
      <c r="B568" s="237"/>
      <c r="AL568"/>
      <c r="AM568"/>
      <c r="AN568"/>
      <c r="AO568"/>
      <c r="AP568"/>
      <c r="AQ568" s="248"/>
      <c r="AR568" s="247"/>
      <c r="AS568" s="247"/>
      <c r="AT568"/>
    </row>
    <row r="569" spans="2:46" x14ac:dyDescent="0.25">
      <c r="B569" s="237"/>
      <c r="AL569"/>
      <c r="AM569"/>
      <c r="AN569"/>
      <c r="AO569"/>
      <c r="AP569"/>
      <c r="AQ569" s="248"/>
      <c r="AR569" s="247"/>
      <c r="AS569" s="247"/>
      <c r="AT569"/>
    </row>
    <row r="570" spans="2:46" x14ac:dyDescent="0.25">
      <c r="B570" s="237"/>
      <c r="AL570"/>
      <c r="AM570"/>
      <c r="AN570"/>
      <c r="AO570"/>
      <c r="AP570"/>
      <c r="AQ570" s="248"/>
      <c r="AR570" s="247"/>
      <c r="AS570" s="247"/>
      <c r="AT570"/>
    </row>
    <row r="571" spans="2:46" x14ac:dyDescent="0.25">
      <c r="B571" s="237"/>
      <c r="AL571"/>
      <c r="AM571"/>
      <c r="AN571"/>
      <c r="AO571"/>
      <c r="AP571"/>
      <c r="AQ571" s="248"/>
      <c r="AR571" s="247"/>
      <c r="AS571" s="247"/>
      <c r="AT571"/>
    </row>
    <row r="572" spans="2:46" x14ac:dyDescent="0.25">
      <c r="B572" s="237"/>
      <c r="AL572"/>
      <c r="AM572"/>
      <c r="AN572"/>
      <c r="AO572"/>
      <c r="AP572"/>
      <c r="AQ572" s="248"/>
      <c r="AR572" s="247"/>
      <c r="AS572" s="247"/>
      <c r="AT572"/>
    </row>
    <row r="573" spans="2:46" x14ac:dyDescent="0.25">
      <c r="B573" s="237"/>
      <c r="AL573"/>
      <c r="AM573"/>
      <c r="AN573"/>
      <c r="AO573"/>
      <c r="AP573"/>
      <c r="AQ573" s="248"/>
      <c r="AR573" s="247"/>
      <c r="AS573" s="247"/>
      <c r="AT573"/>
    </row>
    <row r="574" spans="2:46" x14ac:dyDescent="0.25">
      <c r="B574" s="237"/>
      <c r="AL574"/>
      <c r="AM574"/>
      <c r="AN574"/>
      <c r="AO574"/>
      <c r="AP574"/>
      <c r="AQ574" s="248"/>
      <c r="AR574" s="247"/>
      <c r="AS574" s="247"/>
      <c r="AT574"/>
    </row>
    <row r="575" spans="2:46" x14ac:dyDescent="0.25">
      <c r="B575" s="237"/>
      <c r="AL575"/>
      <c r="AM575"/>
      <c r="AN575"/>
      <c r="AO575"/>
      <c r="AP575"/>
      <c r="AQ575" s="248"/>
      <c r="AR575" s="247"/>
      <c r="AS575" s="247"/>
      <c r="AT575"/>
    </row>
    <row r="576" spans="2:46" x14ac:dyDescent="0.25">
      <c r="B576" s="237"/>
      <c r="AL576"/>
      <c r="AM576"/>
      <c r="AN576"/>
      <c r="AO576"/>
      <c r="AP576"/>
      <c r="AQ576" s="248"/>
      <c r="AR576" s="247"/>
      <c r="AS576" s="247"/>
      <c r="AT576"/>
    </row>
    <row r="577" spans="2:46" x14ac:dyDescent="0.25">
      <c r="B577" s="237"/>
      <c r="AL577"/>
      <c r="AM577"/>
      <c r="AN577"/>
      <c r="AO577"/>
      <c r="AP577"/>
      <c r="AQ577" s="248"/>
      <c r="AR577" s="247"/>
      <c r="AS577" s="247"/>
      <c r="AT577"/>
    </row>
    <row r="578" spans="2:46" x14ac:dyDescent="0.25">
      <c r="B578" s="237"/>
      <c r="AL578"/>
      <c r="AM578"/>
      <c r="AN578"/>
      <c r="AO578"/>
      <c r="AP578"/>
      <c r="AQ578" s="248"/>
      <c r="AR578" s="247"/>
      <c r="AS578" s="247"/>
      <c r="AT578"/>
    </row>
    <row r="579" spans="2:46" x14ac:dyDescent="0.25">
      <c r="B579" s="237"/>
      <c r="AL579"/>
      <c r="AM579"/>
      <c r="AN579"/>
      <c r="AO579"/>
      <c r="AP579"/>
      <c r="AQ579" s="248"/>
      <c r="AR579" s="247"/>
      <c r="AS579" s="247"/>
      <c r="AT579"/>
    </row>
    <row r="580" spans="2:46" x14ac:dyDescent="0.25">
      <c r="B580" s="237"/>
      <c r="AL580"/>
      <c r="AM580"/>
      <c r="AN580"/>
      <c r="AO580"/>
      <c r="AP580"/>
      <c r="AQ580" s="248"/>
      <c r="AR580" s="247"/>
      <c r="AS580" s="247"/>
      <c r="AT580"/>
    </row>
    <row r="581" spans="2:46" x14ac:dyDescent="0.25">
      <c r="B581" s="237"/>
      <c r="AL581"/>
      <c r="AM581"/>
      <c r="AN581"/>
      <c r="AO581"/>
      <c r="AP581"/>
      <c r="AQ581" s="248"/>
      <c r="AR581" s="247"/>
      <c r="AS581" s="247"/>
      <c r="AT581"/>
    </row>
    <row r="582" spans="2:46" x14ac:dyDescent="0.25">
      <c r="B582" s="237"/>
      <c r="AL582"/>
      <c r="AM582"/>
      <c r="AN582"/>
      <c r="AO582"/>
      <c r="AP582"/>
      <c r="AQ582" s="248"/>
      <c r="AR582" s="247"/>
      <c r="AS582" s="247"/>
      <c r="AT582"/>
    </row>
    <row r="583" spans="2:46" x14ac:dyDescent="0.25">
      <c r="B583" s="237"/>
      <c r="AL583"/>
      <c r="AM583"/>
      <c r="AN583"/>
      <c r="AO583"/>
      <c r="AP583"/>
      <c r="AQ583" s="248"/>
      <c r="AR583" s="247"/>
      <c r="AS583" s="247"/>
      <c r="AT583"/>
    </row>
    <row r="584" spans="2:46" x14ac:dyDescent="0.25">
      <c r="B584" s="237"/>
      <c r="AL584"/>
      <c r="AM584"/>
      <c r="AN584"/>
      <c r="AO584"/>
      <c r="AP584"/>
      <c r="AQ584" s="248"/>
      <c r="AR584" s="247"/>
      <c r="AS584" s="247"/>
      <c r="AT584"/>
    </row>
    <row r="585" spans="2:46" x14ac:dyDescent="0.25">
      <c r="B585" s="237"/>
      <c r="AL585"/>
      <c r="AM585"/>
      <c r="AN585"/>
      <c r="AO585"/>
      <c r="AP585"/>
      <c r="AQ585" s="248"/>
      <c r="AR585" s="247"/>
      <c r="AS585" s="247"/>
      <c r="AT585"/>
    </row>
    <row r="586" spans="2:46" x14ac:dyDescent="0.25">
      <c r="B586" s="237"/>
      <c r="AL586"/>
      <c r="AM586"/>
      <c r="AN586"/>
      <c r="AO586"/>
      <c r="AP586"/>
      <c r="AQ586" s="248"/>
      <c r="AR586" s="247"/>
      <c r="AS586" s="247"/>
      <c r="AT586"/>
    </row>
    <row r="587" spans="2:46" x14ac:dyDescent="0.25">
      <c r="B587" s="237"/>
      <c r="AL587"/>
      <c r="AM587"/>
      <c r="AN587"/>
      <c r="AO587"/>
      <c r="AP587"/>
      <c r="AQ587" s="248"/>
      <c r="AR587" s="247"/>
      <c r="AS587" s="247"/>
      <c r="AT587"/>
    </row>
    <row r="588" spans="2:46" x14ac:dyDescent="0.25">
      <c r="B588" s="237"/>
      <c r="AL588"/>
      <c r="AM588"/>
      <c r="AN588"/>
      <c r="AO588"/>
      <c r="AP588"/>
      <c r="AQ588" s="248"/>
      <c r="AR588" s="247"/>
      <c r="AS588" s="247"/>
      <c r="AT588"/>
    </row>
    <row r="589" spans="2:46" x14ac:dyDescent="0.25">
      <c r="B589" s="237"/>
      <c r="AL589"/>
      <c r="AM589"/>
      <c r="AN589"/>
      <c r="AO589"/>
      <c r="AP589"/>
      <c r="AQ589" s="248"/>
      <c r="AR589" s="247"/>
      <c r="AS589" s="247"/>
      <c r="AT589"/>
    </row>
    <row r="590" spans="2:46" x14ac:dyDescent="0.25">
      <c r="B590" s="237"/>
      <c r="AL590"/>
      <c r="AM590"/>
      <c r="AN590"/>
      <c r="AO590"/>
      <c r="AP590"/>
      <c r="AQ590" s="248"/>
      <c r="AR590" s="247"/>
      <c r="AS590" s="247"/>
      <c r="AT590"/>
    </row>
    <row r="591" spans="2:46" x14ac:dyDescent="0.25">
      <c r="B591" s="237"/>
      <c r="AL591"/>
      <c r="AM591"/>
      <c r="AN591"/>
      <c r="AO591"/>
      <c r="AP591"/>
      <c r="AQ591" s="248"/>
      <c r="AR591" s="247"/>
      <c r="AS591" s="247"/>
      <c r="AT591"/>
    </row>
    <row r="592" spans="2:46" x14ac:dyDescent="0.25">
      <c r="B592" s="237"/>
      <c r="AL592"/>
      <c r="AM592"/>
      <c r="AN592"/>
      <c r="AO592"/>
      <c r="AP592"/>
      <c r="AQ592" s="248"/>
      <c r="AR592" s="247"/>
      <c r="AS592" s="247"/>
      <c r="AT592"/>
    </row>
    <row r="593" spans="2:46" x14ac:dyDescent="0.25">
      <c r="B593" s="237"/>
      <c r="AL593"/>
      <c r="AM593"/>
      <c r="AN593"/>
      <c r="AO593"/>
      <c r="AP593"/>
      <c r="AQ593" s="248"/>
      <c r="AR593" s="247"/>
      <c r="AS593" s="247"/>
      <c r="AT593"/>
    </row>
    <row r="594" spans="2:46" x14ac:dyDescent="0.25">
      <c r="B594" s="237"/>
      <c r="AL594"/>
      <c r="AM594"/>
      <c r="AN594"/>
      <c r="AO594"/>
      <c r="AP594"/>
      <c r="AQ594" s="248"/>
      <c r="AR594" s="247"/>
      <c r="AS594" s="247"/>
      <c r="AT594"/>
    </row>
    <row r="595" spans="2:46" x14ac:dyDescent="0.25">
      <c r="B595" s="237"/>
      <c r="AL595"/>
      <c r="AM595"/>
      <c r="AN595"/>
      <c r="AO595"/>
      <c r="AP595"/>
      <c r="AQ595" s="248"/>
      <c r="AR595" s="247"/>
      <c r="AS595" s="247"/>
      <c r="AT595"/>
    </row>
    <row r="596" spans="2:46" x14ac:dyDescent="0.25">
      <c r="B596" s="237"/>
      <c r="AL596"/>
      <c r="AM596"/>
      <c r="AN596"/>
      <c r="AO596"/>
      <c r="AP596"/>
      <c r="AQ596" s="248"/>
      <c r="AR596" s="247"/>
      <c r="AS596" s="247"/>
      <c r="AT596"/>
    </row>
    <row r="597" spans="2:46" x14ac:dyDescent="0.25">
      <c r="B597" s="237"/>
      <c r="AL597"/>
      <c r="AM597"/>
      <c r="AN597"/>
      <c r="AO597"/>
      <c r="AP597"/>
      <c r="AQ597" s="248"/>
      <c r="AR597" s="247"/>
      <c r="AS597" s="247"/>
      <c r="AT597"/>
    </row>
    <row r="598" spans="2:46" x14ac:dyDescent="0.25">
      <c r="B598" s="237"/>
      <c r="AL598"/>
      <c r="AM598"/>
      <c r="AN598"/>
      <c r="AO598"/>
      <c r="AP598"/>
      <c r="AQ598" s="248"/>
      <c r="AR598" s="247"/>
      <c r="AS598" s="247"/>
      <c r="AT598"/>
    </row>
    <row r="599" spans="2:46" x14ac:dyDescent="0.25">
      <c r="B599" s="237"/>
      <c r="AL599"/>
      <c r="AM599"/>
      <c r="AN599"/>
      <c r="AO599"/>
      <c r="AP599"/>
      <c r="AQ599" s="248"/>
      <c r="AR599" s="247"/>
      <c r="AS599" s="247"/>
      <c r="AT599"/>
    </row>
    <row r="600" spans="2:46" x14ac:dyDescent="0.25">
      <c r="B600" s="237"/>
      <c r="AL600"/>
      <c r="AM600"/>
      <c r="AN600"/>
      <c r="AO600"/>
      <c r="AP600"/>
      <c r="AQ600" s="248"/>
      <c r="AR600" s="247"/>
      <c r="AS600" s="247"/>
      <c r="AT600"/>
    </row>
    <row r="601" spans="2:46" x14ac:dyDescent="0.25">
      <c r="B601" s="237"/>
      <c r="AL601"/>
      <c r="AM601"/>
      <c r="AN601"/>
      <c r="AO601"/>
      <c r="AP601"/>
      <c r="AQ601" s="248"/>
      <c r="AR601" s="247"/>
      <c r="AS601" s="247"/>
      <c r="AT601"/>
    </row>
    <row r="602" spans="2:46" x14ac:dyDescent="0.25">
      <c r="B602" s="237"/>
      <c r="AL602"/>
      <c r="AM602"/>
      <c r="AN602"/>
      <c r="AO602"/>
      <c r="AP602"/>
      <c r="AQ602" s="248"/>
      <c r="AR602" s="247"/>
      <c r="AS602" s="247"/>
      <c r="AT602"/>
    </row>
    <row r="603" spans="2:46" x14ac:dyDescent="0.25">
      <c r="B603" s="237"/>
      <c r="AL603"/>
      <c r="AM603"/>
      <c r="AN603"/>
      <c r="AO603"/>
      <c r="AP603"/>
      <c r="AQ603" s="248"/>
      <c r="AR603" s="247"/>
      <c r="AS603" s="247"/>
      <c r="AT603"/>
    </row>
    <row r="604" spans="2:46" x14ac:dyDescent="0.25">
      <c r="B604" s="237"/>
      <c r="AL604"/>
      <c r="AM604"/>
      <c r="AN604"/>
      <c r="AO604"/>
      <c r="AP604"/>
      <c r="AQ604" s="248"/>
      <c r="AR604" s="247"/>
      <c r="AS604" s="247"/>
      <c r="AT604"/>
    </row>
    <row r="605" spans="2:46" x14ac:dyDescent="0.25">
      <c r="B605" s="237"/>
      <c r="AL605"/>
      <c r="AM605"/>
      <c r="AN605"/>
      <c r="AO605"/>
      <c r="AP605"/>
      <c r="AQ605" s="248"/>
      <c r="AR605" s="247"/>
      <c r="AS605" s="247"/>
      <c r="AT605"/>
    </row>
    <row r="606" spans="2:46" x14ac:dyDescent="0.25">
      <c r="B606" s="237"/>
      <c r="AL606"/>
      <c r="AM606"/>
      <c r="AN606"/>
      <c r="AO606"/>
      <c r="AP606"/>
      <c r="AQ606" s="248"/>
      <c r="AR606" s="247"/>
      <c r="AS606" s="247"/>
      <c r="AT606"/>
    </row>
    <row r="607" spans="2:46" x14ac:dyDescent="0.25">
      <c r="B607" s="237"/>
      <c r="AL607"/>
      <c r="AM607"/>
      <c r="AN607"/>
      <c r="AO607"/>
      <c r="AP607"/>
      <c r="AQ607" s="248"/>
      <c r="AR607" s="247"/>
      <c r="AS607" s="247"/>
      <c r="AT607"/>
    </row>
    <row r="608" spans="2:46" x14ac:dyDescent="0.25">
      <c r="B608" s="237"/>
      <c r="AL608"/>
      <c r="AM608"/>
      <c r="AN608"/>
      <c r="AO608"/>
      <c r="AP608"/>
      <c r="AQ608" s="248"/>
      <c r="AR608" s="247"/>
      <c r="AS608" s="247"/>
      <c r="AT608"/>
    </row>
    <row r="609" spans="2:46" x14ac:dyDescent="0.25">
      <c r="B609" s="237"/>
      <c r="AL609"/>
      <c r="AM609"/>
      <c r="AN609"/>
      <c r="AO609"/>
      <c r="AP609"/>
      <c r="AQ609" s="248"/>
      <c r="AR609" s="247"/>
      <c r="AS609" s="247"/>
      <c r="AT609"/>
    </row>
    <row r="610" spans="2:46" x14ac:dyDescent="0.25">
      <c r="B610" s="237"/>
      <c r="AL610"/>
      <c r="AM610"/>
      <c r="AN610"/>
      <c r="AO610"/>
      <c r="AP610"/>
      <c r="AQ610" s="248"/>
      <c r="AR610" s="247"/>
      <c r="AS610" s="247"/>
      <c r="AT610"/>
    </row>
    <row r="611" spans="2:46" x14ac:dyDescent="0.25">
      <c r="B611" s="237"/>
      <c r="AL611"/>
      <c r="AM611"/>
      <c r="AN611"/>
      <c r="AO611"/>
      <c r="AP611"/>
      <c r="AQ611" s="248"/>
      <c r="AR611" s="247"/>
      <c r="AS611" s="247"/>
      <c r="AT611"/>
    </row>
    <row r="612" spans="2:46" x14ac:dyDescent="0.25">
      <c r="B612" s="237"/>
      <c r="AL612"/>
      <c r="AM612"/>
      <c r="AN612"/>
      <c r="AO612"/>
      <c r="AP612"/>
      <c r="AQ612" s="248"/>
      <c r="AR612" s="247"/>
      <c r="AS612" s="247"/>
      <c r="AT612"/>
    </row>
    <row r="613" spans="2:46" x14ac:dyDescent="0.25">
      <c r="B613" s="237"/>
      <c r="AL613"/>
      <c r="AM613"/>
      <c r="AN613"/>
      <c r="AO613"/>
      <c r="AP613"/>
      <c r="AQ613" s="248"/>
      <c r="AR613" s="247"/>
      <c r="AS613" s="247"/>
      <c r="AT613"/>
    </row>
    <row r="614" spans="2:46" x14ac:dyDescent="0.25">
      <c r="B614" s="237"/>
      <c r="AL614"/>
      <c r="AM614"/>
      <c r="AN614"/>
      <c r="AO614"/>
      <c r="AP614"/>
      <c r="AQ614" s="248"/>
      <c r="AR614" s="247"/>
      <c r="AS614" s="247"/>
      <c r="AT614"/>
    </row>
    <row r="615" spans="2:46" x14ac:dyDescent="0.25">
      <c r="B615" s="237"/>
      <c r="AL615"/>
      <c r="AM615"/>
      <c r="AN615"/>
      <c r="AO615"/>
      <c r="AP615"/>
      <c r="AQ615" s="248"/>
      <c r="AR615" s="247"/>
      <c r="AS615" s="247"/>
      <c r="AT615"/>
    </row>
    <row r="616" spans="2:46" x14ac:dyDescent="0.25">
      <c r="B616" s="237"/>
      <c r="AL616"/>
      <c r="AM616"/>
      <c r="AN616"/>
      <c r="AO616"/>
      <c r="AP616"/>
      <c r="AQ616" s="248"/>
      <c r="AR616" s="247"/>
      <c r="AS616" s="247"/>
      <c r="AT616"/>
    </row>
    <row r="617" spans="2:46" x14ac:dyDescent="0.25">
      <c r="B617" s="237"/>
      <c r="AL617"/>
      <c r="AM617"/>
      <c r="AN617"/>
      <c r="AO617"/>
      <c r="AP617"/>
      <c r="AQ617" s="248"/>
      <c r="AR617" s="247"/>
      <c r="AS617" s="247"/>
      <c r="AT617"/>
    </row>
    <row r="618" spans="2:46" x14ac:dyDescent="0.25">
      <c r="B618" s="237"/>
      <c r="AL618"/>
      <c r="AM618"/>
      <c r="AN618"/>
      <c r="AO618"/>
      <c r="AP618"/>
      <c r="AQ618" s="248"/>
      <c r="AR618" s="247"/>
      <c r="AS618" s="247"/>
      <c r="AT618"/>
    </row>
    <row r="619" spans="2:46" x14ac:dyDescent="0.25">
      <c r="B619" s="237"/>
      <c r="AL619"/>
      <c r="AM619"/>
      <c r="AN619"/>
      <c r="AO619"/>
      <c r="AP619"/>
      <c r="AQ619" s="248"/>
      <c r="AR619" s="247"/>
      <c r="AS619" s="247"/>
      <c r="AT619"/>
    </row>
    <row r="620" spans="2:46" x14ac:dyDescent="0.25">
      <c r="B620" s="237"/>
      <c r="AL620"/>
      <c r="AM620"/>
      <c r="AN620"/>
      <c r="AO620"/>
      <c r="AP620"/>
      <c r="AQ620" s="248"/>
      <c r="AR620" s="247"/>
      <c r="AS620" s="247"/>
      <c r="AT620"/>
    </row>
    <row r="621" spans="2:46" x14ac:dyDescent="0.25">
      <c r="B621" s="237"/>
      <c r="AL621"/>
      <c r="AM621"/>
      <c r="AN621"/>
      <c r="AO621"/>
      <c r="AP621"/>
      <c r="AQ621" s="248"/>
      <c r="AR621" s="247"/>
      <c r="AS621" s="247"/>
      <c r="AT621"/>
    </row>
    <row r="622" spans="2:46" x14ac:dyDescent="0.25">
      <c r="B622" s="237"/>
      <c r="AL622"/>
      <c r="AM622"/>
      <c r="AN622"/>
      <c r="AO622"/>
      <c r="AP622"/>
      <c r="AQ622" s="248"/>
      <c r="AR622" s="247"/>
      <c r="AS622" s="247"/>
      <c r="AT622"/>
    </row>
    <row r="623" spans="2:46" x14ac:dyDescent="0.25">
      <c r="B623" s="237"/>
      <c r="AL623"/>
      <c r="AM623"/>
      <c r="AN623"/>
      <c r="AO623"/>
      <c r="AP623"/>
      <c r="AQ623" s="248"/>
      <c r="AR623" s="247"/>
      <c r="AS623" s="247"/>
      <c r="AT623"/>
    </row>
    <row r="624" spans="2:46" x14ac:dyDescent="0.25">
      <c r="B624" s="237"/>
      <c r="AL624"/>
      <c r="AM624"/>
      <c r="AN624"/>
      <c r="AO624"/>
      <c r="AP624"/>
      <c r="AQ624" s="248"/>
      <c r="AR624" s="247"/>
      <c r="AS624" s="247"/>
      <c r="AT624"/>
    </row>
    <row r="625" spans="2:46" x14ac:dyDescent="0.25">
      <c r="B625" s="237"/>
      <c r="AL625"/>
      <c r="AM625"/>
      <c r="AN625"/>
      <c r="AO625"/>
      <c r="AP625"/>
      <c r="AQ625" s="248"/>
      <c r="AR625" s="247"/>
      <c r="AS625" s="247"/>
      <c r="AT625"/>
    </row>
    <row r="626" spans="2:46" x14ac:dyDescent="0.25">
      <c r="B626" s="237"/>
      <c r="AL626"/>
      <c r="AM626"/>
      <c r="AN626"/>
      <c r="AO626"/>
      <c r="AP626"/>
      <c r="AQ626" s="248"/>
      <c r="AR626" s="247"/>
      <c r="AS626" s="247"/>
      <c r="AT626"/>
    </row>
    <row r="627" spans="2:46" x14ac:dyDescent="0.25">
      <c r="B627" s="237"/>
      <c r="AL627"/>
      <c r="AM627"/>
      <c r="AN627"/>
      <c r="AO627"/>
      <c r="AP627"/>
      <c r="AQ627" s="248"/>
      <c r="AR627" s="247"/>
      <c r="AS627" s="247"/>
      <c r="AT627"/>
    </row>
    <row r="628" spans="2:46" x14ac:dyDescent="0.25">
      <c r="B628" s="237"/>
      <c r="AL628"/>
      <c r="AM628"/>
      <c r="AN628"/>
      <c r="AO628"/>
      <c r="AP628"/>
      <c r="AQ628" s="248"/>
      <c r="AR628" s="247"/>
      <c r="AS628" s="247"/>
      <c r="AT628"/>
    </row>
    <row r="629" spans="2:46" x14ac:dyDescent="0.25">
      <c r="B629" s="237"/>
      <c r="AL629"/>
      <c r="AM629"/>
      <c r="AN629"/>
      <c r="AO629"/>
      <c r="AP629"/>
      <c r="AQ629" s="248"/>
      <c r="AR629" s="247"/>
      <c r="AS629" s="247"/>
      <c r="AT629"/>
    </row>
    <row r="630" spans="2:46" x14ac:dyDescent="0.25">
      <c r="B630" s="237"/>
      <c r="AL630"/>
      <c r="AM630"/>
      <c r="AN630"/>
      <c r="AO630"/>
      <c r="AP630"/>
      <c r="AQ630" s="248"/>
      <c r="AR630" s="247"/>
      <c r="AS630" s="247"/>
      <c r="AT630"/>
    </row>
    <row r="631" spans="2:46" x14ac:dyDescent="0.25">
      <c r="B631" s="237"/>
      <c r="AL631"/>
      <c r="AM631"/>
      <c r="AN631"/>
      <c r="AO631"/>
      <c r="AP631"/>
      <c r="AQ631" s="248"/>
      <c r="AR631" s="247"/>
      <c r="AS631" s="247"/>
      <c r="AT631"/>
    </row>
    <row r="632" spans="2:46" x14ac:dyDescent="0.25">
      <c r="B632" s="237"/>
      <c r="AL632"/>
      <c r="AM632"/>
      <c r="AN632"/>
      <c r="AO632"/>
      <c r="AP632"/>
      <c r="AQ632" s="248"/>
      <c r="AR632" s="247"/>
      <c r="AS632" s="247"/>
      <c r="AT632"/>
    </row>
    <row r="633" spans="2:46" x14ac:dyDescent="0.25">
      <c r="B633" s="237"/>
      <c r="AL633"/>
      <c r="AM633"/>
      <c r="AN633"/>
      <c r="AO633"/>
      <c r="AP633"/>
      <c r="AQ633" s="248"/>
      <c r="AR633" s="247"/>
      <c r="AS633" s="247"/>
      <c r="AT633"/>
    </row>
    <row r="634" spans="2:46" x14ac:dyDescent="0.25">
      <c r="B634" s="237"/>
      <c r="AL634"/>
      <c r="AM634"/>
      <c r="AN634"/>
      <c r="AO634"/>
      <c r="AP634"/>
      <c r="AQ634" s="248"/>
      <c r="AR634" s="247"/>
      <c r="AS634" s="247"/>
      <c r="AT634"/>
    </row>
    <row r="635" spans="2:46" x14ac:dyDescent="0.25">
      <c r="B635" s="237"/>
      <c r="AL635"/>
      <c r="AM635"/>
      <c r="AN635"/>
      <c r="AO635"/>
      <c r="AP635"/>
      <c r="AQ635" s="248"/>
      <c r="AR635" s="247"/>
      <c r="AS635" s="247"/>
      <c r="AT635"/>
    </row>
    <row r="636" spans="2:46" x14ac:dyDescent="0.25">
      <c r="B636" s="237"/>
      <c r="AL636"/>
      <c r="AM636"/>
      <c r="AN636"/>
      <c r="AO636"/>
      <c r="AP636"/>
      <c r="AQ636" s="248"/>
      <c r="AR636" s="247"/>
      <c r="AS636" s="247"/>
      <c r="AT636"/>
    </row>
    <row r="637" spans="2:46" x14ac:dyDescent="0.25">
      <c r="B637" s="237"/>
      <c r="AL637"/>
      <c r="AM637"/>
      <c r="AN637"/>
      <c r="AO637"/>
      <c r="AP637"/>
      <c r="AQ637" s="248"/>
      <c r="AR637" s="247"/>
      <c r="AS637" s="247"/>
      <c r="AT637"/>
    </row>
    <row r="638" spans="2:46" x14ac:dyDescent="0.25">
      <c r="B638" s="237"/>
      <c r="AL638"/>
      <c r="AM638"/>
      <c r="AN638"/>
      <c r="AO638"/>
      <c r="AP638"/>
      <c r="AQ638" s="248"/>
      <c r="AR638" s="247"/>
      <c r="AS638" s="247"/>
      <c r="AT638"/>
    </row>
    <row r="639" spans="2:46" x14ac:dyDescent="0.25">
      <c r="B639" s="237"/>
      <c r="AL639"/>
      <c r="AM639"/>
      <c r="AN639"/>
      <c r="AO639"/>
      <c r="AP639"/>
      <c r="AQ639" s="248"/>
      <c r="AR639" s="247"/>
      <c r="AS639" s="247"/>
      <c r="AT639"/>
    </row>
    <row r="640" spans="2:46" x14ac:dyDescent="0.25">
      <c r="B640" s="237"/>
      <c r="AL640"/>
      <c r="AM640"/>
      <c r="AN640"/>
      <c r="AO640"/>
      <c r="AP640"/>
      <c r="AQ640" s="248"/>
      <c r="AR640" s="247"/>
      <c r="AS640" s="247"/>
      <c r="AT640"/>
    </row>
    <row r="641" spans="2:46" x14ac:dyDescent="0.25">
      <c r="B641" s="237"/>
      <c r="AL641"/>
      <c r="AM641"/>
      <c r="AN641"/>
      <c r="AO641"/>
      <c r="AP641"/>
      <c r="AQ641" s="248"/>
      <c r="AR641" s="247"/>
      <c r="AS641" s="247"/>
      <c r="AT641"/>
    </row>
    <row r="642" spans="2:46" x14ac:dyDescent="0.25">
      <c r="B642" s="237"/>
      <c r="AL642"/>
      <c r="AM642"/>
      <c r="AN642"/>
      <c r="AO642"/>
      <c r="AP642"/>
      <c r="AQ642" s="248"/>
      <c r="AR642" s="247"/>
      <c r="AS642" s="247"/>
      <c r="AT642"/>
    </row>
    <row r="643" spans="2:46" x14ac:dyDescent="0.25">
      <c r="B643" s="237"/>
      <c r="AL643"/>
      <c r="AM643"/>
      <c r="AN643"/>
      <c r="AO643"/>
      <c r="AP643"/>
      <c r="AQ643" s="248"/>
      <c r="AR643" s="247"/>
      <c r="AS643" s="247"/>
      <c r="AT643"/>
    </row>
    <row r="644" spans="2:46" x14ac:dyDescent="0.25">
      <c r="B644" s="237"/>
      <c r="AL644"/>
      <c r="AM644"/>
      <c r="AN644"/>
      <c r="AO644"/>
      <c r="AP644"/>
      <c r="AQ644" s="248"/>
      <c r="AR644" s="247"/>
      <c r="AS644" s="247"/>
      <c r="AT644"/>
    </row>
    <row r="645" spans="2:46" x14ac:dyDescent="0.25">
      <c r="B645" s="237"/>
      <c r="AL645"/>
      <c r="AM645"/>
      <c r="AN645"/>
      <c r="AO645"/>
      <c r="AP645"/>
      <c r="AQ645" s="248"/>
      <c r="AR645" s="247"/>
      <c r="AS645" s="247"/>
      <c r="AT645"/>
    </row>
    <row r="646" spans="2:46" x14ac:dyDescent="0.25">
      <c r="B646" s="237"/>
      <c r="AL646"/>
      <c r="AM646"/>
      <c r="AN646"/>
      <c r="AO646"/>
      <c r="AP646"/>
      <c r="AQ646" s="248"/>
      <c r="AR646" s="247"/>
      <c r="AS646" s="247"/>
      <c r="AT646"/>
    </row>
    <row r="647" spans="2:46" x14ac:dyDescent="0.25">
      <c r="B647" s="237"/>
      <c r="AL647"/>
      <c r="AM647"/>
      <c r="AN647"/>
      <c r="AO647"/>
      <c r="AP647"/>
      <c r="AQ647" s="248"/>
      <c r="AR647" s="247"/>
      <c r="AS647" s="247"/>
      <c r="AT647"/>
    </row>
    <row r="648" spans="2:46" x14ac:dyDescent="0.25">
      <c r="B648" s="237"/>
      <c r="AL648"/>
      <c r="AM648"/>
      <c r="AN648"/>
      <c r="AO648"/>
      <c r="AP648"/>
      <c r="AQ648" s="248"/>
      <c r="AR648" s="247"/>
      <c r="AS648" s="247"/>
      <c r="AT648"/>
    </row>
    <row r="649" spans="2:46" x14ac:dyDescent="0.25">
      <c r="B649" s="237"/>
      <c r="AL649"/>
      <c r="AM649"/>
      <c r="AN649"/>
      <c r="AO649"/>
      <c r="AP649"/>
      <c r="AQ649" s="248"/>
      <c r="AR649" s="247"/>
      <c r="AS649" s="247"/>
      <c r="AT649"/>
    </row>
    <row r="650" spans="2:46" x14ac:dyDescent="0.25">
      <c r="B650" s="237"/>
      <c r="AL650"/>
      <c r="AM650"/>
      <c r="AN650"/>
      <c r="AO650"/>
      <c r="AP650"/>
      <c r="AQ650" s="248"/>
      <c r="AR650" s="247"/>
      <c r="AS650" s="247"/>
      <c r="AT650"/>
    </row>
    <row r="651" spans="2:46" x14ac:dyDescent="0.25">
      <c r="B651" s="237"/>
      <c r="AL651"/>
      <c r="AM651"/>
      <c r="AN651"/>
      <c r="AO651"/>
      <c r="AP651"/>
      <c r="AQ651" s="248"/>
      <c r="AR651" s="247"/>
      <c r="AS651" s="247"/>
      <c r="AT651"/>
    </row>
    <row r="652" spans="2:46" x14ac:dyDescent="0.25">
      <c r="B652" s="237"/>
      <c r="AL652"/>
      <c r="AM652"/>
      <c r="AN652"/>
      <c r="AO652"/>
      <c r="AP652"/>
      <c r="AQ652" s="248"/>
      <c r="AR652" s="247"/>
      <c r="AS652" s="247"/>
      <c r="AT652"/>
    </row>
    <row r="653" spans="2:46" x14ac:dyDescent="0.25">
      <c r="B653" s="237"/>
      <c r="AL653"/>
      <c r="AM653"/>
      <c r="AN653"/>
      <c r="AO653"/>
      <c r="AP653"/>
      <c r="AQ653" s="248"/>
      <c r="AR653" s="247"/>
      <c r="AS653" s="247"/>
      <c r="AT653"/>
    </row>
    <row r="654" spans="2:46" x14ac:dyDescent="0.25">
      <c r="B654" s="237"/>
      <c r="AL654"/>
      <c r="AM654"/>
      <c r="AN654"/>
      <c r="AO654"/>
      <c r="AP654"/>
      <c r="AQ654" s="248"/>
      <c r="AR654" s="247"/>
      <c r="AS654" s="247"/>
      <c r="AT654"/>
    </row>
    <row r="655" spans="2:46" x14ac:dyDescent="0.25">
      <c r="B655" s="237"/>
      <c r="AL655"/>
      <c r="AM655"/>
      <c r="AN655"/>
      <c r="AO655"/>
      <c r="AP655"/>
      <c r="AQ655" s="248"/>
      <c r="AR655" s="247"/>
      <c r="AS655" s="247"/>
      <c r="AT655"/>
    </row>
    <row r="656" spans="2:46" x14ac:dyDescent="0.25">
      <c r="B656" s="237"/>
      <c r="AL656"/>
      <c r="AM656"/>
      <c r="AN656"/>
      <c r="AO656"/>
      <c r="AP656"/>
      <c r="AQ656" s="248"/>
      <c r="AR656" s="247"/>
      <c r="AS656" s="247"/>
      <c r="AT656"/>
    </row>
    <row r="657" spans="2:46" x14ac:dyDescent="0.25">
      <c r="B657" s="237"/>
      <c r="AL657"/>
      <c r="AM657"/>
      <c r="AN657"/>
      <c r="AO657"/>
      <c r="AP657"/>
      <c r="AQ657" s="248"/>
      <c r="AR657" s="247"/>
      <c r="AS657" s="247"/>
      <c r="AT657"/>
    </row>
    <row r="658" spans="2:46" x14ac:dyDescent="0.25">
      <c r="B658" s="237"/>
      <c r="AL658"/>
      <c r="AM658"/>
      <c r="AN658"/>
      <c r="AO658"/>
      <c r="AP658"/>
      <c r="AQ658" s="248"/>
      <c r="AR658" s="247"/>
      <c r="AS658" s="247"/>
      <c r="AT658"/>
    </row>
    <row r="659" spans="2:46" x14ac:dyDescent="0.25">
      <c r="B659" s="237"/>
      <c r="AL659"/>
      <c r="AM659"/>
      <c r="AN659"/>
      <c r="AO659"/>
      <c r="AP659"/>
      <c r="AQ659" s="248"/>
      <c r="AR659" s="247"/>
      <c r="AS659" s="247"/>
      <c r="AT659"/>
    </row>
    <row r="660" spans="2:46" x14ac:dyDescent="0.25">
      <c r="B660" s="237"/>
      <c r="AL660"/>
      <c r="AM660"/>
      <c r="AN660"/>
      <c r="AO660"/>
      <c r="AP660"/>
      <c r="AQ660" s="248"/>
      <c r="AR660" s="247"/>
      <c r="AS660" s="247"/>
      <c r="AT660"/>
    </row>
    <row r="661" spans="2:46" x14ac:dyDescent="0.25">
      <c r="B661" s="237"/>
      <c r="AL661"/>
      <c r="AM661"/>
      <c r="AN661"/>
      <c r="AO661"/>
      <c r="AP661"/>
      <c r="AQ661" s="248"/>
      <c r="AR661" s="247"/>
      <c r="AS661" s="247"/>
      <c r="AT661"/>
    </row>
    <row r="662" spans="2:46" x14ac:dyDescent="0.25">
      <c r="B662" s="237"/>
      <c r="AL662"/>
      <c r="AM662"/>
      <c r="AN662"/>
      <c r="AO662"/>
      <c r="AP662"/>
      <c r="AQ662" s="248"/>
      <c r="AR662" s="247"/>
      <c r="AS662" s="247"/>
      <c r="AT662"/>
    </row>
    <row r="663" spans="2:46" x14ac:dyDescent="0.25">
      <c r="B663" s="237"/>
      <c r="AL663"/>
      <c r="AM663"/>
      <c r="AN663"/>
      <c r="AO663"/>
      <c r="AP663"/>
      <c r="AQ663" s="248"/>
      <c r="AR663" s="247"/>
      <c r="AS663" s="247"/>
      <c r="AT663"/>
    </row>
    <row r="664" spans="2:46" x14ac:dyDescent="0.25">
      <c r="B664" s="237"/>
      <c r="AL664"/>
      <c r="AM664"/>
      <c r="AN664"/>
      <c r="AO664"/>
      <c r="AP664"/>
      <c r="AQ664" s="248"/>
      <c r="AR664" s="247"/>
      <c r="AS664" s="247"/>
      <c r="AT664"/>
    </row>
    <row r="665" spans="2:46" x14ac:dyDescent="0.25">
      <c r="B665" s="237"/>
      <c r="AL665"/>
      <c r="AM665"/>
      <c r="AN665"/>
      <c r="AO665"/>
      <c r="AP665"/>
      <c r="AQ665" s="248"/>
      <c r="AR665" s="247"/>
      <c r="AS665" s="247"/>
      <c r="AT665"/>
    </row>
    <row r="666" spans="2:46" x14ac:dyDescent="0.25">
      <c r="B666" s="237"/>
      <c r="AL666"/>
      <c r="AM666"/>
      <c r="AN666"/>
      <c r="AO666"/>
      <c r="AP666"/>
      <c r="AQ666" s="248"/>
      <c r="AR666" s="247"/>
      <c r="AS666" s="247"/>
      <c r="AT666"/>
    </row>
    <row r="667" spans="2:46" x14ac:dyDescent="0.25">
      <c r="B667" s="237"/>
      <c r="AL667"/>
      <c r="AM667"/>
      <c r="AN667"/>
      <c r="AO667"/>
      <c r="AP667"/>
      <c r="AQ667" s="248"/>
      <c r="AR667" s="247"/>
      <c r="AS667" s="247"/>
      <c r="AT667"/>
    </row>
    <row r="668" spans="2:46" x14ac:dyDescent="0.25">
      <c r="B668" s="237"/>
      <c r="AL668"/>
      <c r="AM668"/>
      <c r="AN668"/>
      <c r="AO668"/>
      <c r="AP668"/>
      <c r="AQ668" s="248"/>
      <c r="AR668" s="247"/>
      <c r="AS668" s="247"/>
      <c r="AT668"/>
    </row>
    <row r="669" spans="2:46" x14ac:dyDescent="0.25">
      <c r="B669" s="237"/>
      <c r="AL669"/>
      <c r="AM669"/>
      <c r="AN669"/>
      <c r="AO669"/>
      <c r="AP669"/>
      <c r="AQ669" s="248"/>
      <c r="AR669" s="247"/>
      <c r="AS669" s="247"/>
      <c r="AT669"/>
    </row>
    <row r="670" spans="2:46" x14ac:dyDescent="0.25">
      <c r="B670" s="237"/>
      <c r="AL670"/>
      <c r="AM670"/>
      <c r="AN670"/>
      <c r="AO670"/>
      <c r="AP670"/>
      <c r="AQ670" s="248"/>
      <c r="AR670" s="247"/>
      <c r="AS670" s="247"/>
      <c r="AT670"/>
    </row>
    <row r="671" spans="2:46" x14ac:dyDescent="0.25">
      <c r="B671" s="237"/>
      <c r="AL671"/>
      <c r="AM671"/>
      <c r="AN671"/>
      <c r="AO671"/>
      <c r="AP671"/>
      <c r="AQ671" s="248"/>
      <c r="AR671" s="247"/>
      <c r="AS671" s="247"/>
      <c r="AT671"/>
    </row>
    <row r="672" spans="2:46" x14ac:dyDescent="0.25">
      <c r="B672" s="237"/>
      <c r="AL672"/>
      <c r="AM672"/>
      <c r="AN672"/>
      <c r="AO672"/>
      <c r="AP672"/>
      <c r="AQ672" s="248"/>
      <c r="AR672" s="247"/>
      <c r="AS672" s="247"/>
      <c r="AT672"/>
    </row>
    <row r="673" spans="2:46" x14ac:dyDescent="0.25">
      <c r="B673" s="237"/>
      <c r="AL673"/>
      <c r="AM673"/>
      <c r="AN673"/>
      <c r="AO673"/>
      <c r="AP673"/>
      <c r="AQ673" s="248"/>
      <c r="AR673" s="247"/>
      <c r="AS673" s="247"/>
      <c r="AT673"/>
    </row>
    <row r="674" spans="2:46" x14ac:dyDescent="0.25">
      <c r="B674" s="237"/>
      <c r="AL674"/>
      <c r="AM674"/>
      <c r="AN674"/>
      <c r="AO674"/>
      <c r="AP674"/>
      <c r="AQ674" s="248"/>
      <c r="AR674" s="247"/>
      <c r="AS674" s="247"/>
      <c r="AT674"/>
    </row>
    <row r="675" spans="2:46" x14ac:dyDescent="0.25">
      <c r="B675" s="237"/>
      <c r="AL675"/>
      <c r="AM675"/>
      <c r="AN675"/>
      <c r="AO675"/>
      <c r="AP675"/>
      <c r="AQ675" s="248"/>
      <c r="AR675" s="247"/>
      <c r="AS675" s="247"/>
      <c r="AT675"/>
    </row>
    <row r="676" spans="2:46" x14ac:dyDescent="0.25">
      <c r="B676" s="237"/>
      <c r="AL676"/>
      <c r="AM676"/>
      <c r="AN676"/>
      <c r="AO676"/>
      <c r="AP676"/>
      <c r="AQ676" s="248"/>
      <c r="AR676" s="247"/>
      <c r="AS676" s="247"/>
      <c r="AT676"/>
    </row>
    <row r="677" spans="2:46" x14ac:dyDescent="0.25">
      <c r="B677" s="237"/>
      <c r="AL677"/>
      <c r="AM677"/>
      <c r="AN677"/>
      <c r="AO677"/>
      <c r="AP677"/>
      <c r="AQ677" s="248"/>
      <c r="AR677" s="247"/>
      <c r="AS677" s="247"/>
      <c r="AT677"/>
    </row>
    <row r="678" spans="2:46" x14ac:dyDescent="0.25">
      <c r="B678" s="237"/>
      <c r="AL678"/>
      <c r="AM678"/>
      <c r="AN678"/>
      <c r="AO678"/>
      <c r="AP678"/>
      <c r="AQ678" s="248"/>
      <c r="AR678" s="247"/>
      <c r="AS678" s="247"/>
      <c r="AT678"/>
    </row>
    <row r="679" spans="2:46" x14ac:dyDescent="0.25">
      <c r="B679" s="237"/>
      <c r="AL679"/>
      <c r="AM679"/>
      <c r="AN679"/>
      <c r="AO679"/>
      <c r="AP679"/>
      <c r="AQ679" s="248"/>
      <c r="AR679" s="247"/>
      <c r="AS679" s="247"/>
      <c r="AT679"/>
    </row>
    <row r="680" spans="2:46" x14ac:dyDescent="0.25">
      <c r="B680" s="237"/>
      <c r="AL680"/>
      <c r="AM680"/>
      <c r="AN680"/>
      <c r="AO680"/>
      <c r="AP680"/>
      <c r="AQ680" s="248"/>
      <c r="AR680" s="247"/>
      <c r="AS680" s="247"/>
      <c r="AT680"/>
    </row>
    <row r="681" spans="2:46" x14ac:dyDescent="0.25">
      <c r="B681" s="237"/>
      <c r="AL681"/>
      <c r="AM681"/>
      <c r="AN681"/>
      <c r="AO681"/>
      <c r="AP681"/>
      <c r="AQ681" s="248"/>
      <c r="AR681" s="247"/>
      <c r="AS681" s="247"/>
      <c r="AT681"/>
    </row>
    <row r="682" spans="2:46" x14ac:dyDescent="0.25">
      <c r="B682" s="237"/>
      <c r="AL682"/>
      <c r="AM682"/>
      <c r="AN682"/>
      <c r="AO682"/>
      <c r="AP682"/>
      <c r="AQ682" s="248"/>
      <c r="AR682" s="247"/>
      <c r="AS682" s="247"/>
      <c r="AT682"/>
    </row>
    <row r="683" spans="2:46" x14ac:dyDescent="0.25">
      <c r="B683" s="237"/>
      <c r="AL683"/>
      <c r="AM683"/>
      <c r="AN683"/>
      <c r="AO683"/>
      <c r="AP683"/>
      <c r="AQ683" s="248"/>
      <c r="AR683" s="247"/>
      <c r="AS683" s="247"/>
      <c r="AT683"/>
    </row>
    <row r="684" spans="2:46" x14ac:dyDescent="0.25">
      <c r="B684" s="237"/>
      <c r="AL684"/>
      <c r="AM684"/>
      <c r="AN684"/>
      <c r="AO684"/>
      <c r="AP684"/>
      <c r="AQ684" s="248"/>
      <c r="AR684" s="247"/>
      <c r="AS684" s="247"/>
      <c r="AT684"/>
    </row>
    <row r="685" spans="2:46" x14ac:dyDescent="0.25">
      <c r="B685" s="237"/>
      <c r="AL685"/>
      <c r="AM685"/>
      <c r="AN685"/>
      <c r="AO685"/>
      <c r="AP685"/>
      <c r="AQ685" s="248"/>
      <c r="AR685" s="247"/>
      <c r="AS685" s="247"/>
      <c r="AT685"/>
    </row>
    <row r="686" spans="2:46" x14ac:dyDescent="0.25">
      <c r="B686" s="237"/>
      <c r="AL686"/>
      <c r="AM686"/>
      <c r="AN686"/>
      <c r="AO686"/>
      <c r="AP686"/>
      <c r="AQ686" s="248"/>
      <c r="AR686" s="247"/>
      <c r="AS686" s="247"/>
      <c r="AT686"/>
    </row>
    <row r="687" spans="2:46" x14ac:dyDescent="0.25">
      <c r="B687" s="237"/>
      <c r="AL687"/>
      <c r="AM687"/>
      <c r="AN687"/>
      <c r="AO687"/>
      <c r="AP687"/>
      <c r="AQ687" s="248"/>
      <c r="AR687" s="247"/>
      <c r="AS687" s="247"/>
      <c r="AT687"/>
    </row>
    <row r="688" spans="2:46" x14ac:dyDescent="0.25">
      <c r="B688" s="237"/>
      <c r="AL688"/>
      <c r="AM688"/>
      <c r="AN688"/>
      <c r="AO688"/>
      <c r="AP688"/>
      <c r="AQ688" s="248"/>
      <c r="AR688" s="247"/>
      <c r="AS688" s="247"/>
      <c r="AT688"/>
    </row>
    <row r="689" spans="2:46" x14ac:dyDescent="0.25">
      <c r="B689" s="237"/>
      <c r="AL689"/>
      <c r="AM689"/>
      <c r="AN689"/>
      <c r="AO689"/>
      <c r="AP689"/>
      <c r="AQ689" s="248"/>
      <c r="AR689" s="247"/>
      <c r="AS689" s="247"/>
      <c r="AT689"/>
    </row>
    <row r="690" spans="2:46" x14ac:dyDescent="0.25">
      <c r="B690" s="237"/>
      <c r="AL690"/>
      <c r="AM690"/>
      <c r="AN690"/>
      <c r="AO690"/>
      <c r="AP690"/>
      <c r="AQ690" s="248"/>
      <c r="AR690" s="247"/>
      <c r="AS690" s="247"/>
      <c r="AT690"/>
    </row>
    <row r="691" spans="2:46" x14ac:dyDescent="0.25">
      <c r="B691" s="237"/>
      <c r="AL691"/>
      <c r="AM691"/>
      <c r="AN691"/>
      <c r="AO691"/>
      <c r="AP691"/>
      <c r="AQ691" s="248"/>
      <c r="AR691" s="247"/>
      <c r="AS691" s="247"/>
      <c r="AT691"/>
    </row>
    <row r="692" spans="2:46" x14ac:dyDescent="0.25">
      <c r="B692" s="237"/>
      <c r="AL692"/>
      <c r="AM692"/>
      <c r="AN692"/>
      <c r="AO692"/>
      <c r="AP692"/>
      <c r="AQ692" s="248"/>
      <c r="AR692" s="247"/>
      <c r="AS692" s="247"/>
      <c r="AT692"/>
    </row>
    <row r="693" spans="2:46" x14ac:dyDescent="0.25">
      <c r="B693" s="237"/>
      <c r="AL693"/>
      <c r="AM693"/>
      <c r="AN693"/>
      <c r="AO693"/>
      <c r="AP693"/>
      <c r="AQ693" s="248"/>
      <c r="AR693" s="247"/>
      <c r="AS693" s="247"/>
      <c r="AT693"/>
    </row>
    <row r="694" spans="2:46" x14ac:dyDescent="0.25">
      <c r="B694" s="237"/>
      <c r="AL694"/>
      <c r="AM694"/>
      <c r="AN694"/>
      <c r="AO694"/>
      <c r="AP694"/>
      <c r="AQ694" s="248"/>
      <c r="AR694" s="247"/>
      <c r="AS694" s="247"/>
      <c r="AT694"/>
    </row>
    <row r="695" spans="2:46" x14ac:dyDescent="0.25">
      <c r="B695" s="237"/>
      <c r="AL695"/>
      <c r="AM695"/>
      <c r="AN695"/>
      <c r="AO695"/>
      <c r="AP695"/>
      <c r="AQ695" s="248"/>
      <c r="AR695" s="247"/>
      <c r="AS695" s="247"/>
      <c r="AT695"/>
    </row>
    <row r="696" spans="2:46" x14ac:dyDescent="0.25">
      <c r="B696" s="237"/>
      <c r="AL696"/>
      <c r="AM696"/>
      <c r="AN696"/>
      <c r="AO696"/>
      <c r="AP696"/>
      <c r="AQ696" s="248"/>
      <c r="AR696" s="247"/>
      <c r="AS696" s="247"/>
      <c r="AT696"/>
    </row>
    <row r="697" spans="2:46" x14ac:dyDescent="0.25">
      <c r="B697" s="237"/>
      <c r="AL697"/>
      <c r="AM697"/>
      <c r="AN697"/>
      <c r="AO697"/>
      <c r="AP697"/>
      <c r="AQ697" s="248"/>
      <c r="AR697" s="247"/>
      <c r="AS697" s="247"/>
      <c r="AT697"/>
    </row>
    <row r="698" spans="2:46" x14ac:dyDescent="0.25">
      <c r="B698" s="237"/>
      <c r="AL698"/>
      <c r="AM698"/>
      <c r="AN698"/>
      <c r="AO698"/>
      <c r="AP698"/>
      <c r="AQ698" s="248"/>
      <c r="AR698" s="247"/>
      <c r="AS698" s="247"/>
      <c r="AT698"/>
    </row>
    <row r="699" spans="2:46" x14ac:dyDescent="0.25">
      <c r="B699" s="237"/>
      <c r="AL699"/>
      <c r="AM699"/>
      <c r="AN699"/>
      <c r="AO699"/>
      <c r="AP699"/>
      <c r="AQ699" s="248"/>
      <c r="AR699" s="247"/>
      <c r="AS699" s="247"/>
      <c r="AT699"/>
    </row>
    <row r="700" spans="2:46" x14ac:dyDescent="0.25">
      <c r="B700" s="237"/>
      <c r="AL700"/>
      <c r="AM700"/>
      <c r="AN700"/>
      <c r="AO700"/>
      <c r="AP700"/>
      <c r="AQ700" s="248"/>
      <c r="AR700" s="247"/>
      <c r="AS700" s="247"/>
      <c r="AT700"/>
    </row>
    <row r="701" spans="2:46" x14ac:dyDescent="0.25">
      <c r="B701" s="237"/>
      <c r="AL701"/>
      <c r="AM701"/>
      <c r="AN701"/>
      <c r="AO701"/>
      <c r="AP701"/>
      <c r="AQ701" s="248"/>
      <c r="AR701" s="247"/>
      <c r="AS701" s="247"/>
      <c r="AT701"/>
    </row>
    <row r="702" spans="2:46" x14ac:dyDescent="0.25">
      <c r="B702" s="237"/>
      <c r="AL702"/>
      <c r="AM702"/>
      <c r="AN702"/>
      <c r="AO702"/>
      <c r="AP702"/>
      <c r="AQ702" s="248"/>
      <c r="AR702" s="247"/>
      <c r="AS702" s="247"/>
      <c r="AT702"/>
    </row>
    <row r="703" spans="2:46" x14ac:dyDescent="0.25">
      <c r="B703" s="237"/>
      <c r="AL703"/>
      <c r="AM703"/>
      <c r="AN703"/>
      <c r="AO703"/>
      <c r="AP703"/>
      <c r="AQ703" s="248"/>
      <c r="AR703" s="247"/>
      <c r="AS703" s="247"/>
      <c r="AT703"/>
    </row>
    <row r="704" spans="2:46" x14ac:dyDescent="0.25">
      <c r="B704" s="237"/>
      <c r="AL704"/>
      <c r="AM704"/>
      <c r="AN704"/>
      <c r="AO704"/>
      <c r="AP704"/>
      <c r="AQ704" s="248"/>
      <c r="AR704" s="247"/>
      <c r="AS704" s="247"/>
      <c r="AT704"/>
    </row>
    <row r="705" spans="2:46" x14ac:dyDescent="0.25">
      <c r="B705" s="237"/>
      <c r="AL705"/>
      <c r="AM705"/>
      <c r="AN705"/>
      <c r="AO705"/>
      <c r="AP705"/>
      <c r="AQ705" s="248"/>
      <c r="AR705" s="247"/>
      <c r="AS705" s="247"/>
      <c r="AT705"/>
    </row>
    <row r="706" spans="2:46" x14ac:dyDescent="0.25">
      <c r="B706" s="237"/>
      <c r="AL706"/>
      <c r="AM706"/>
      <c r="AN706"/>
      <c r="AO706"/>
      <c r="AP706"/>
      <c r="AQ706" s="248"/>
      <c r="AR706" s="247"/>
      <c r="AS706" s="247"/>
      <c r="AT706"/>
    </row>
    <row r="707" spans="2:46" x14ac:dyDescent="0.25">
      <c r="B707" s="237"/>
      <c r="AL707"/>
      <c r="AM707"/>
      <c r="AN707"/>
      <c r="AO707"/>
      <c r="AP707"/>
      <c r="AQ707" s="248"/>
      <c r="AR707" s="247"/>
      <c r="AS707" s="247"/>
      <c r="AT707"/>
    </row>
    <row r="708" spans="2:46" x14ac:dyDescent="0.25">
      <c r="B708" s="237"/>
      <c r="AL708"/>
      <c r="AM708"/>
      <c r="AN708"/>
      <c r="AO708"/>
      <c r="AP708"/>
      <c r="AQ708" s="248"/>
      <c r="AR708" s="247"/>
      <c r="AS708" s="247"/>
      <c r="AT708"/>
    </row>
    <row r="709" spans="2:46" x14ac:dyDescent="0.25">
      <c r="B709" s="237"/>
      <c r="AL709"/>
      <c r="AM709"/>
      <c r="AN709"/>
      <c r="AO709"/>
      <c r="AP709"/>
      <c r="AQ709" s="248"/>
      <c r="AR709" s="247"/>
      <c r="AS709" s="247"/>
      <c r="AT709"/>
    </row>
    <row r="710" spans="2:46" x14ac:dyDescent="0.25">
      <c r="B710" s="237"/>
      <c r="AL710"/>
      <c r="AM710"/>
      <c r="AN710"/>
      <c r="AO710"/>
      <c r="AP710"/>
      <c r="AQ710" s="248"/>
      <c r="AR710" s="247"/>
      <c r="AS710" s="247"/>
      <c r="AT710"/>
    </row>
    <row r="711" spans="2:46" x14ac:dyDescent="0.25">
      <c r="B711" s="237"/>
      <c r="AL711"/>
      <c r="AM711"/>
      <c r="AN711"/>
      <c r="AO711"/>
      <c r="AP711"/>
      <c r="AQ711" s="248"/>
      <c r="AR711" s="247"/>
      <c r="AS711" s="247"/>
      <c r="AT711"/>
    </row>
    <row r="712" spans="2:46" x14ac:dyDescent="0.25">
      <c r="B712" s="237"/>
      <c r="AL712"/>
      <c r="AM712"/>
      <c r="AN712"/>
      <c r="AO712"/>
      <c r="AP712"/>
      <c r="AQ712" s="248"/>
      <c r="AR712" s="247"/>
      <c r="AS712" s="247"/>
      <c r="AT712"/>
    </row>
    <row r="713" spans="2:46" x14ac:dyDescent="0.25">
      <c r="B713" s="237"/>
      <c r="AL713"/>
      <c r="AM713"/>
      <c r="AN713"/>
      <c r="AO713"/>
      <c r="AP713"/>
      <c r="AQ713" s="248"/>
      <c r="AR713" s="247"/>
      <c r="AS713" s="247"/>
      <c r="AT713"/>
    </row>
    <row r="714" spans="2:46" x14ac:dyDescent="0.25">
      <c r="B714" s="237"/>
      <c r="AL714"/>
      <c r="AM714"/>
      <c r="AN714"/>
      <c r="AO714"/>
      <c r="AP714"/>
      <c r="AQ714" s="248"/>
      <c r="AR714" s="247"/>
      <c r="AS714" s="247"/>
      <c r="AT714"/>
    </row>
    <row r="715" spans="2:46" x14ac:dyDescent="0.25">
      <c r="B715" s="237"/>
      <c r="AL715"/>
      <c r="AM715"/>
      <c r="AN715"/>
      <c r="AO715"/>
      <c r="AP715"/>
      <c r="AQ715" s="248"/>
      <c r="AR715" s="247"/>
      <c r="AS715" s="247"/>
      <c r="AT715"/>
    </row>
    <row r="716" spans="2:46" x14ac:dyDescent="0.25">
      <c r="B716" s="237"/>
      <c r="AL716"/>
      <c r="AM716"/>
      <c r="AN716"/>
      <c r="AO716"/>
      <c r="AP716"/>
      <c r="AQ716" s="248"/>
      <c r="AR716" s="247"/>
      <c r="AS716" s="247"/>
      <c r="AT716"/>
    </row>
    <row r="717" spans="2:46" x14ac:dyDescent="0.25">
      <c r="B717" s="237"/>
      <c r="AL717"/>
      <c r="AM717"/>
      <c r="AN717"/>
      <c r="AO717"/>
      <c r="AP717"/>
      <c r="AQ717" s="248"/>
      <c r="AR717" s="247"/>
      <c r="AS717" s="247"/>
      <c r="AT717"/>
    </row>
    <row r="718" spans="2:46" x14ac:dyDescent="0.25">
      <c r="B718" s="237"/>
      <c r="AL718"/>
      <c r="AM718"/>
      <c r="AN718"/>
      <c r="AO718"/>
      <c r="AP718"/>
      <c r="AQ718" s="248"/>
      <c r="AR718" s="247"/>
      <c r="AS718" s="247"/>
      <c r="AT718"/>
    </row>
    <row r="719" spans="2:46" x14ac:dyDescent="0.25">
      <c r="B719" s="237"/>
      <c r="AL719"/>
      <c r="AM719"/>
      <c r="AN719"/>
      <c r="AO719"/>
      <c r="AP719"/>
      <c r="AQ719" s="248"/>
      <c r="AR719" s="247"/>
      <c r="AS719" s="247"/>
      <c r="AT719"/>
    </row>
    <row r="720" spans="2:46" x14ac:dyDescent="0.25">
      <c r="B720" s="237"/>
      <c r="AL720"/>
      <c r="AM720"/>
      <c r="AN720"/>
      <c r="AO720"/>
      <c r="AP720"/>
      <c r="AQ720" s="248"/>
      <c r="AR720" s="247"/>
      <c r="AS720" s="247"/>
      <c r="AT720"/>
    </row>
    <row r="721" spans="2:46" x14ac:dyDescent="0.25">
      <c r="B721" s="237"/>
      <c r="AL721"/>
      <c r="AM721"/>
      <c r="AN721"/>
      <c r="AO721"/>
      <c r="AP721"/>
      <c r="AQ721" s="248"/>
      <c r="AR721" s="247"/>
      <c r="AS721" s="247"/>
      <c r="AT721"/>
    </row>
    <row r="722" spans="2:46" x14ac:dyDescent="0.25">
      <c r="B722" s="237"/>
      <c r="AL722"/>
      <c r="AM722"/>
      <c r="AN722"/>
      <c r="AO722"/>
      <c r="AP722"/>
      <c r="AQ722" s="248"/>
      <c r="AR722" s="247"/>
      <c r="AS722" s="247"/>
      <c r="AT722"/>
    </row>
    <row r="723" spans="2:46" x14ac:dyDescent="0.25">
      <c r="B723" s="237"/>
      <c r="AL723"/>
      <c r="AM723"/>
      <c r="AN723"/>
      <c r="AO723"/>
      <c r="AP723"/>
      <c r="AQ723" s="248"/>
      <c r="AR723" s="247"/>
      <c r="AS723" s="247"/>
      <c r="AT723"/>
    </row>
    <row r="724" spans="2:46" x14ac:dyDescent="0.25">
      <c r="B724" s="237"/>
      <c r="AL724"/>
      <c r="AM724"/>
      <c r="AN724"/>
      <c r="AO724"/>
      <c r="AP724"/>
      <c r="AQ724" s="248"/>
      <c r="AR724" s="247"/>
      <c r="AS724" s="247"/>
      <c r="AT724"/>
    </row>
    <row r="725" spans="2:46" x14ac:dyDescent="0.25">
      <c r="B725" s="237"/>
      <c r="AL725"/>
      <c r="AM725"/>
      <c r="AN725"/>
      <c r="AO725"/>
      <c r="AP725"/>
      <c r="AQ725" s="248"/>
      <c r="AR725" s="247"/>
      <c r="AS725" s="247"/>
      <c r="AT725"/>
    </row>
    <row r="726" spans="2:46" x14ac:dyDescent="0.25">
      <c r="B726" s="237"/>
      <c r="AL726"/>
      <c r="AM726"/>
      <c r="AN726"/>
      <c r="AO726"/>
      <c r="AP726"/>
      <c r="AQ726" s="248"/>
      <c r="AR726" s="247"/>
      <c r="AS726" s="247"/>
      <c r="AT726"/>
    </row>
    <row r="727" spans="2:46" x14ac:dyDescent="0.25">
      <c r="B727" s="237"/>
      <c r="AL727"/>
      <c r="AM727"/>
      <c r="AN727"/>
      <c r="AO727"/>
      <c r="AP727"/>
      <c r="AQ727" s="248"/>
      <c r="AR727" s="247"/>
      <c r="AS727" s="247"/>
      <c r="AT727"/>
    </row>
    <row r="728" spans="2:46" x14ac:dyDescent="0.25">
      <c r="B728" s="237"/>
      <c r="AL728"/>
      <c r="AM728"/>
      <c r="AN728"/>
      <c r="AO728"/>
      <c r="AP728"/>
      <c r="AQ728" s="248"/>
      <c r="AR728" s="247"/>
      <c r="AS728" s="247"/>
      <c r="AT728"/>
    </row>
    <row r="729" spans="2:46" x14ac:dyDescent="0.25">
      <c r="B729" s="237"/>
      <c r="AL729"/>
      <c r="AM729"/>
      <c r="AN729"/>
      <c r="AO729"/>
      <c r="AP729"/>
      <c r="AQ729" s="248"/>
      <c r="AR729" s="247"/>
      <c r="AS729" s="247"/>
      <c r="AT729"/>
    </row>
    <row r="730" spans="2:46" x14ac:dyDescent="0.25">
      <c r="B730" s="237"/>
      <c r="AL730"/>
      <c r="AM730"/>
      <c r="AN730"/>
      <c r="AO730"/>
      <c r="AP730"/>
      <c r="AQ730" s="248"/>
      <c r="AR730" s="247"/>
      <c r="AS730" s="247"/>
      <c r="AT730"/>
    </row>
    <row r="731" spans="2:46" x14ac:dyDescent="0.25">
      <c r="B731" s="237"/>
      <c r="AL731"/>
      <c r="AM731"/>
      <c r="AN731"/>
      <c r="AO731"/>
      <c r="AP731"/>
      <c r="AQ731" s="248"/>
      <c r="AR731" s="247"/>
      <c r="AS731" s="247"/>
      <c r="AT731"/>
    </row>
    <row r="732" spans="2:46" x14ac:dyDescent="0.25">
      <c r="B732" s="237"/>
      <c r="AL732"/>
      <c r="AM732"/>
      <c r="AN732"/>
      <c r="AO732"/>
      <c r="AP732"/>
      <c r="AQ732" s="248"/>
      <c r="AR732" s="247"/>
      <c r="AS732" s="247"/>
      <c r="AT732"/>
    </row>
    <row r="733" spans="2:46" x14ac:dyDescent="0.25">
      <c r="B733" s="237"/>
      <c r="AL733"/>
      <c r="AM733"/>
      <c r="AN733"/>
      <c r="AO733"/>
      <c r="AP733"/>
      <c r="AQ733" s="248"/>
      <c r="AR733" s="247"/>
      <c r="AS733" s="247"/>
      <c r="AT733"/>
    </row>
    <row r="734" spans="2:46" x14ac:dyDescent="0.25">
      <c r="B734" s="237"/>
      <c r="AL734"/>
      <c r="AM734"/>
      <c r="AN734"/>
      <c r="AO734"/>
      <c r="AP734"/>
      <c r="AQ734" s="248"/>
      <c r="AR734" s="247"/>
      <c r="AS734" s="247"/>
      <c r="AT734"/>
    </row>
    <row r="735" spans="2:46" x14ac:dyDescent="0.25">
      <c r="B735" s="237"/>
      <c r="AL735"/>
      <c r="AM735"/>
      <c r="AN735"/>
      <c r="AO735"/>
      <c r="AP735"/>
      <c r="AQ735" s="248"/>
      <c r="AR735" s="247"/>
      <c r="AS735" s="247"/>
      <c r="AT735"/>
    </row>
    <row r="736" spans="2:46" x14ac:dyDescent="0.25">
      <c r="B736" s="237"/>
      <c r="AL736"/>
      <c r="AM736"/>
      <c r="AN736"/>
      <c r="AO736"/>
      <c r="AP736"/>
      <c r="AQ736" s="248"/>
      <c r="AR736" s="247"/>
      <c r="AS736" s="247"/>
      <c r="AT736"/>
    </row>
    <row r="737" spans="2:46" x14ac:dyDescent="0.25">
      <c r="B737" s="237"/>
      <c r="AL737"/>
      <c r="AM737"/>
      <c r="AN737"/>
      <c r="AO737"/>
      <c r="AP737"/>
      <c r="AQ737" s="248"/>
      <c r="AR737" s="247"/>
      <c r="AS737" s="247"/>
      <c r="AT737"/>
    </row>
    <row r="738" spans="2:46" x14ac:dyDescent="0.25">
      <c r="B738" s="237"/>
      <c r="AL738"/>
      <c r="AM738"/>
      <c r="AN738"/>
      <c r="AO738"/>
      <c r="AP738"/>
      <c r="AQ738" s="248"/>
      <c r="AR738" s="247"/>
      <c r="AS738" s="247"/>
      <c r="AT738"/>
    </row>
    <row r="739" spans="2:46" x14ac:dyDescent="0.25">
      <c r="B739" s="237"/>
      <c r="AL739"/>
      <c r="AM739"/>
      <c r="AN739"/>
      <c r="AO739"/>
      <c r="AP739"/>
      <c r="AQ739" s="248"/>
      <c r="AR739" s="247"/>
      <c r="AS739" s="247"/>
      <c r="AT739"/>
    </row>
    <row r="740" spans="2:46" x14ac:dyDescent="0.25">
      <c r="B740" s="237"/>
      <c r="AL740"/>
      <c r="AM740"/>
      <c r="AN740"/>
      <c r="AO740"/>
      <c r="AP740"/>
      <c r="AQ740" s="248"/>
      <c r="AR740" s="247"/>
      <c r="AS740" s="247"/>
      <c r="AT740"/>
    </row>
    <row r="741" spans="2:46" x14ac:dyDescent="0.25">
      <c r="B741" s="237"/>
      <c r="AL741"/>
      <c r="AM741"/>
      <c r="AN741"/>
      <c r="AO741"/>
      <c r="AP741"/>
      <c r="AQ741" s="248"/>
      <c r="AR741" s="247"/>
      <c r="AS741" s="247"/>
      <c r="AT741"/>
    </row>
    <row r="742" spans="2:46" x14ac:dyDescent="0.25">
      <c r="B742" s="237"/>
      <c r="AL742"/>
      <c r="AM742"/>
      <c r="AN742"/>
      <c r="AO742"/>
      <c r="AP742"/>
      <c r="AQ742" s="248"/>
      <c r="AR742" s="247"/>
      <c r="AS742" s="247"/>
      <c r="AT742"/>
    </row>
    <row r="743" spans="2:46" x14ac:dyDescent="0.25">
      <c r="B743" s="237"/>
      <c r="AL743"/>
      <c r="AM743"/>
      <c r="AN743"/>
      <c r="AO743"/>
      <c r="AP743"/>
      <c r="AQ743" s="248"/>
      <c r="AR743" s="247"/>
      <c r="AS743" s="247"/>
      <c r="AT743"/>
    </row>
    <row r="744" spans="2:46" x14ac:dyDescent="0.25">
      <c r="B744" s="237"/>
      <c r="AL744"/>
      <c r="AM744"/>
      <c r="AN744"/>
      <c r="AO744"/>
      <c r="AP744"/>
      <c r="AQ744" s="248"/>
      <c r="AR744" s="247"/>
      <c r="AS744" s="247"/>
      <c r="AT744"/>
    </row>
    <row r="745" spans="2:46" x14ac:dyDescent="0.25">
      <c r="B745" s="237"/>
      <c r="AL745"/>
      <c r="AM745"/>
      <c r="AN745"/>
      <c r="AO745"/>
      <c r="AP745"/>
      <c r="AQ745" s="248"/>
      <c r="AR745" s="247"/>
      <c r="AS745" s="247"/>
      <c r="AT745"/>
    </row>
    <row r="746" spans="2:46" x14ac:dyDescent="0.25">
      <c r="B746" s="237"/>
      <c r="AL746"/>
      <c r="AM746"/>
      <c r="AN746"/>
      <c r="AO746"/>
      <c r="AP746"/>
      <c r="AQ746" s="248"/>
      <c r="AR746" s="247"/>
      <c r="AS746" s="247"/>
      <c r="AT746"/>
    </row>
    <row r="747" spans="2:46" x14ac:dyDescent="0.25">
      <c r="B747" s="237"/>
      <c r="AL747"/>
      <c r="AM747"/>
      <c r="AN747"/>
      <c r="AO747"/>
      <c r="AP747"/>
      <c r="AQ747" s="248"/>
      <c r="AR747" s="247"/>
      <c r="AS747" s="247"/>
      <c r="AT747"/>
    </row>
    <row r="748" spans="2:46" x14ac:dyDescent="0.25">
      <c r="B748" s="237"/>
      <c r="AL748"/>
      <c r="AM748"/>
      <c r="AN748"/>
      <c r="AO748"/>
      <c r="AP748"/>
      <c r="AQ748" s="248"/>
      <c r="AR748" s="247"/>
      <c r="AS748" s="247"/>
      <c r="AT748"/>
    </row>
    <row r="749" spans="2:46" x14ac:dyDescent="0.25">
      <c r="B749" s="237"/>
      <c r="AL749"/>
      <c r="AM749"/>
      <c r="AN749"/>
      <c r="AO749"/>
      <c r="AP749"/>
      <c r="AQ749" s="248"/>
      <c r="AR749" s="247"/>
      <c r="AS749" s="247"/>
      <c r="AT749"/>
    </row>
    <row r="750" spans="2:46" x14ac:dyDescent="0.25">
      <c r="B750" s="237"/>
      <c r="AL750"/>
      <c r="AM750"/>
      <c r="AN750"/>
      <c r="AO750"/>
      <c r="AP750"/>
      <c r="AQ750" s="248"/>
      <c r="AR750" s="247"/>
      <c r="AS750" s="247"/>
      <c r="AT750"/>
    </row>
    <row r="751" spans="2:46" x14ac:dyDescent="0.25">
      <c r="B751" s="237"/>
      <c r="AL751"/>
      <c r="AM751"/>
      <c r="AN751"/>
      <c r="AO751"/>
      <c r="AP751"/>
      <c r="AQ751" s="248"/>
      <c r="AR751" s="247"/>
      <c r="AS751" s="247"/>
      <c r="AT751"/>
    </row>
    <row r="752" spans="2:46" x14ac:dyDescent="0.25">
      <c r="B752" s="237"/>
      <c r="AL752"/>
      <c r="AM752"/>
      <c r="AN752"/>
      <c r="AO752"/>
      <c r="AP752"/>
      <c r="AQ752" s="248"/>
      <c r="AR752" s="247"/>
      <c r="AS752" s="247"/>
      <c r="AT752"/>
    </row>
    <row r="753" spans="2:46" x14ac:dyDescent="0.25">
      <c r="B753" s="237"/>
      <c r="AL753"/>
      <c r="AM753"/>
      <c r="AN753"/>
      <c r="AO753"/>
      <c r="AP753"/>
      <c r="AQ753" s="248"/>
      <c r="AR753" s="247"/>
      <c r="AS753" s="247"/>
      <c r="AT753"/>
    </row>
    <row r="754" spans="2:46" x14ac:dyDescent="0.25">
      <c r="B754" s="237"/>
      <c r="AL754"/>
      <c r="AM754"/>
      <c r="AN754"/>
      <c r="AO754"/>
      <c r="AP754"/>
      <c r="AQ754" s="248"/>
      <c r="AR754" s="247"/>
      <c r="AS754" s="247"/>
      <c r="AT754"/>
    </row>
    <row r="755" spans="2:46" x14ac:dyDescent="0.25">
      <c r="B755" s="237"/>
      <c r="AL755"/>
      <c r="AM755"/>
      <c r="AN755"/>
      <c r="AO755"/>
      <c r="AP755"/>
      <c r="AQ755" s="248"/>
      <c r="AR755" s="247"/>
      <c r="AS755" s="247"/>
      <c r="AT755"/>
    </row>
    <row r="756" spans="2:46" x14ac:dyDescent="0.25">
      <c r="B756" s="237"/>
      <c r="AL756"/>
      <c r="AM756"/>
      <c r="AN756"/>
      <c r="AO756"/>
      <c r="AP756"/>
      <c r="AQ756" s="248"/>
      <c r="AR756" s="247"/>
      <c r="AS756" s="247"/>
      <c r="AT756"/>
    </row>
    <row r="757" spans="2:46" x14ac:dyDescent="0.25">
      <c r="B757" s="237"/>
      <c r="AL757"/>
      <c r="AM757"/>
      <c r="AN757"/>
      <c r="AO757"/>
      <c r="AP757"/>
      <c r="AQ757" s="248"/>
      <c r="AR757" s="247"/>
      <c r="AS757" s="247"/>
      <c r="AT757"/>
    </row>
    <row r="758" spans="2:46" x14ac:dyDescent="0.25">
      <c r="B758" s="237"/>
      <c r="AL758"/>
      <c r="AM758"/>
      <c r="AN758"/>
      <c r="AO758"/>
      <c r="AP758"/>
      <c r="AQ758" s="248"/>
      <c r="AR758" s="247"/>
      <c r="AS758" s="247"/>
      <c r="AT758"/>
    </row>
    <row r="759" spans="2:46" x14ac:dyDescent="0.25">
      <c r="B759" s="237"/>
      <c r="AL759"/>
      <c r="AM759"/>
      <c r="AN759"/>
      <c r="AO759"/>
      <c r="AP759"/>
      <c r="AQ759" s="248"/>
      <c r="AR759" s="247"/>
      <c r="AS759" s="247"/>
      <c r="AT759"/>
    </row>
    <row r="760" spans="2:46" x14ac:dyDescent="0.25">
      <c r="B760" s="237"/>
      <c r="AL760"/>
      <c r="AM760"/>
      <c r="AN760"/>
      <c r="AO760"/>
      <c r="AP760"/>
      <c r="AQ760" s="248"/>
      <c r="AR760" s="247"/>
      <c r="AS760" s="247"/>
      <c r="AT760"/>
    </row>
    <row r="761" spans="2:46" x14ac:dyDescent="0.25">
      <c r="B761" s="237"/>
      <c r="AL761"/>
      <c r="AM761"/>
      <c r="AN761"/>
      <c r="AO761"/>
      <c r="AP761"/>
      <c r="AQ761" s="248"/>
      <c r="AR761" s="247"/>
      <c r="AS761" s="247"/>
      <c r="AT761"/>
    </row>
    <row r="762" spans="2:46" x14ac:dyDescent="0.25">
      <c r="B762" s="237"/>
      <c r="AL762"/>
      <c r="AM762"/>
      <c r="AN762"/>
      <c r="AO762"/>
      <c r="AP762"/>
      <c r="AQ762" s="248"/>
      <c r="AR762" s="247"/>
      <c r="AS762" s="247"/>
      <c r="AT762"/>
    </row>
    <row r="763" spans="2:46" x14ac:dyDescent="0.25">
      <c r="B763" s="237"/>
      <c r="AL763"/>
      <c r="AM763"/>
      <c r="AN763"/>
      <c r="AO763"/>
      <c r="AP763"/>
      <c r="AQ763" s="248"/>
      <c r="AR763" s="247"/>
      <c r="AS763" s="247"/>
      <c r="AT763"/>
    </row>
    <row r="764" spans="2:46" x14ac:dyDescent="0.25">
      <c r="B764" s="237"/>
      <c r="AL764"/>
      <c r="AM764"/>
      <c r="AN764"/>
      <c r="AO764"/>
      <c r="AP764"/>
      <c r="AQ764" s="248"/>
      <c r="AR764" s="247"/>
      <c r="AS764" s="247"/>
      <c r="AT764"/>
    </row>
    <row r="765" spans="2:46" x14ac:dyDescent="0.25">
      <c r="B765" s="237"/>
      <c r="AL765"/>
      <c r="AM765"/>
      <c r="AN765"/>
      <c r="AO765"/>
      <c r="AP765"/>
      <c r="AQ765" s="248"/>
      <c r="AR765" s="247"/>
      <c r="AS765" s="247"/>
      <c r="AT765"/>
    </row>
    <row r="766" spans="2:46" x14ac:dyDescent="0.25">
      <c r="B766" s="237"/>
      <c r="AL766"/>
      <c r="AM766"/>
      <c r="AN766"/>
      <c r="AO766"/>
      <c r="AP766"/>
      <c r="AQ766" s="248"/>
      <c r="AR766" s="247"/>
      <c r="AS766" s="247"/>
      <c r="AT766"/>
    </row>
    <row r="767" spans="2:46" x14ac:dyDescent="0.25">
      <c r="B767" s="237"/>
      <c r="AL767"/>
      <c r="AM767"/>
      <c r="AN767"/>
      <c r="AO767"/>
      <c r="AP767"/>
      <c r="AQ767" s="248"/>
      <c r="AR767" s="247"/>
      <c r="AS767" s="247"/>
      <c r="AT767"/>
    </row>
    <row r="768" spans="2:46" x14ac:dyDescent="0.25">
      <c r="B768" s="237"/>
      <c r="AL768"/>
      <c r="AM768"/>
      <c r="AN768"/>
      <c r="AO768"/>
      <c r="AP768"/>
      <c r="AQ768" s="248"/>
      <c r="AR768" s="247"/>
      <c r="AS768" s="247"/>
      <c r="AT768"/>
    </row>
    <row r="769" spans="2:46" x14ac:dyDescent="0.25">
      <c r="B769" s="237"/>
      <c r="AL769"/>
      <c r="AM769"/>
      <c r="AN769"/>
      <c r="AO769"/>
      <c r="AP769"/>
      <c r="AQ769" s="248"/>
      <c r="AR769" s="247"/>
      <c r="AS769" s="247"/>
      <c r="AT769"/>
    </row>
    <row r="770" spans="2:46" x14ac:dyDescent="0.25">
      <c r="B770" s="237"/>
      <c r="AL770"/>
      <c r="AM770"/>
      <c r="AN770"/>
      <c r="AO770"/>
      <c r="AP770"/>
      <c r="AQ770" s="248"/>
      <c r="AR770" s="247"/>
      <c r="AS770" s="247"/>
      <c r="AT770"/>
    </row>
    <row r="771" spans="2:46" x14ac:dyDescent="0.25">
      <c r="B771" s="237"/>
      <c r="AL771"/>
      <c r="AM771"/>
      <c r="AN771"/>
      <c r="AO771"/>
      <c r="AP771"/>
      <c r="AQ771" s="248"/>
      <c r="AR771" s="247"/>
      <c r="AS771" s="247"/>
      <c r="AT771"/>
    </row>
    <row r="772" spans="2:46" x14ac:dyDescent="0.25">
      <c r="B772" s="237"/>
      <c r="AL772"/>
      <c r="AM772"/>
      <c r="AN772"/>
      <c r="AO772"/>
      <c r="AP772"/>
      <c r="AQ772" s="248"/>
      <c r="AR772" s="247"/>
      <c r="AS772" s="247"/>
      <c r="AT772"/>
    </row>
    <row r="773" spans="2:46" x14ac:dyDescent="0.25">
      <c r="B773" s="237"/>
      <c r="AL773"/>
      <c r="AM773"/>
      <c r="AN773"/>
      <c r="AO773"/>
      <c r="AP773"/>
      <c r="AQ773" s="248"/>
      <c r="AR773" s="247"/>
      <c r="AS773" s="247"/>
      <c r="AT773"/>
    </row>
    <row r="774" spans="2:46" x14ac:dyDescent="0.25">
      <c r="B774" s="237"/>
      <c r="AL774"/>
      <c r="AM774"/>
      <c r="AN774"/>
      <c r="AO774"/>
      <c r="AP774"/>
      <c r="AQ774" s="248"/>
      <c r="AR774" s="247"/>
      <c r="AS774" s="247"/>
      <c r="AT774"/>
    </row>
    <row r="775" spans="2:46" x14ac:dyDescent="0.25">
      <c r="B775" s="237"/>
      <c r="AL775"/>
      <c r="AM775"/>
      <c r="AN775"/>
      <c r="AO775"/>
      <c r="AP775"/>
      <c r="AQ775" s="248"/>
      <c r="AR775" s="247"/>
      <c r="AS775" s="247"/>
      <c r="AT775"/>
    </row>
    <row r="776" spans="2:46" x14ac:dyDescent="0.25">
      <c r="B776" s="237"/>
      <c r="AL776"/>
      <c r="AM776"/>
      <c r="AN776"/>
      <c r="AO776"/>
      <c r="AP776"/>
      <c r="AQ776" s="248"/>
      <c r="AR776" s="247"/>
      <c r="AS776" s="247"/>
      <c r="AT776"/>
    </row>
    <row r="777" spans="2:46" x14ac:dyDescent="0.25">
      <c r="B777" s="237"/>
      <c r="AL777"/>
      <c r="AM777"/>
      <c r="AN777"/>
      <c r="AO777"/>
      <c r="AP777"/>
      <c r="AQ777" s="248"/>
      <c r="AR777" s="247"/>
      <c r="AS777" s="247"/>
      <c r="AT777"/>
    </row>
    <row r="778" spans="2:46" x14ac:dyDescent="0.25">
      <c r="B778" s="237"/>
      <c r="AL778"/>
      <c r="AM778"/>
      <c r="AN778"/>
      <c r="AO778"/>
      <c r="AP778"/>
      <c r="AQ778" s="248"/>
      <c r="AR778" s="247"/>
      <c r="AS778" s="247"/>
      <c r="AT778"/>
    </row>
    <row r="779" spans="2:46" x14ac:dyDescent="0.25">
      <c r="B779" s="237"/>
      <c r="AL779"/>
      <c r="AM779"/>
      <c r="AN779"/>
      <c r="AO779"/>
      <c r="AP779"/>
      <c r="AQ779" s="248"/>
      <c r="AR779" s="247"/>
      <c r="AS779" s="247"/>
      <c r="AT779"/>
    </row>
    <row r="780" spans="2:46" x14ac:dyDescent="0.25">
      <c r="B780" s="237"/>
      <c r="AL780"/>
      <c r="AM780"/>
      <c r="AN780"/>
      <c r="AO780"/>
      <c r="AP780"/>
      <c r="AQ780" s="248"/>
      <c r="AR780" s="247"/>
      <c r="AS780" s="247"/>
      <c r="AT780"/>
    </row>
    <row r="781" spans="2:46" x14ac:dyDescent="0.25">
      <c r="B781" s="237"/>
      <c r="AL781"/>
      <c r="AM781"/>
      <c r="AN781"/>
      <c r="AO781"/>
      <c r="AP781"/>
      <c r="AQ781" s="248"/>
      <c r="AR781" s="247"/>
      <c r="AS781" s="247"/>
      <c r="AT781"/>
    </row>
    <row r="782" spans="2:46" x14ac:dyDescent="0.25">
      <c r="B782" s="237"/>
      <c r="AL782"/>
      <c r="AM782"/>
      <c r="AN782"/>
      <c r="AO782"/>
      <c r="AP782"/>
      <c r="AQ782" s="248"/>
      <c r="AR782" s="247"/>
      <c r="AS782" s="247"/>
      <c r="AT782"/>
    </row>
    <row r="783" spans="2:46" x14ac:dyDescent="0.25">
      <c r="B783" s="237"/>
      <c r="AL783"/>
      <c r="AM783"/>
      <c r="AN783"/>
      <c r="AO783"/>
      <c r="AP783"/>
      <c r="AQ783" s="248"/>
      <c r="AR783" s="247"/>
      <c r="AS783" s="247"/>
      <c r="AT783"/>
    </row>
    <row r="784" spans="2:46" x14ac:dyDescent="0.25">
      <c r="B784" s="237"/>
      <c r="AL784"/>
      <c r="AM784"/>
      <c r="AN784"/>
      <c r="AO784"/>
      <c r="AP784"/>
      <c r="AQ784" s="248"/>
      <c r="AR784" s="247"/>
      <c r="AS784" s="247"/>
      <c r="AT784"/>
    </row>
    <row r="785" spans="2:46" x14ac:dyDescent="0.25">
      <c r="B785" s="237"/>
      <c r="AL785"/>
      <c r="AM785"/>
      <c r="AN785"/>
      <c r="AO785"/>
      <c r="AP785"/>
      <c r="AQ785" s="248"/>
      <c r="AR785" s="247"/>
      <c r="AS785" s="247"/>
      <c r="AT785"/>
    </row>
    <row r="786" spans="2:46" x14ac:dyDescent="0.25">
      <c r="B786" s="237"/>
      <c r="AL786"/>
      <c r="AM786"/>
      <c r="AN786"/>
      <c r="AO786"/>
      <c r="AP786"/>
      <c r="AQ786" s="248"/>
      <c r="AR786" s="247"/>
      <c r="AS786" s="247"/>
      <c r="AT786"/>
    </row>
    <row r="787" spans="2:46" x14ac:dyDescent="0.25">
      <c r="B787" s="237"/>
      <c r="AL787"/>
      <c r="AM787"/>
      <c r="AN787"/>
      <c r="AO787"/>
      <c r="AP787"/>
      <c r="AQ787" s="248"/>
      <c r="AR787" s="247"/>
      <c r="AS787" s="247"/>
      <c r="AT787"/>
    </row>
    <row r="788" spans="2:46" x14ac:dyDescent="0.25">
      <c r="B788" s="237"/>
      <c r="AL788"/>
      <c r="AM788"/>
      <c r="AN788"/>
      <c r="AO788"/>
      <c r="AP788"/>
      <c r="AQ788" s="248"/>
      <c r="AR788" s="247"/>
      <c r="AS788" s="247"/>
      <c r="AT788"/>
    </row>
    <row r="789" spans="2:46" x14ac:dyDescent="0.25">
      <c r="B789" s="237"/>
      <c r="AL789"/>
      <c r="AM789"/>
      <c r="AN789"/>
      <c r="AO789"/>
      <c r="AP789"/>
      <c r="AQ789" s="248"/>
      <c r="AR789" s="247"/>
      <c r="AS789" s="247"/>
      <c r="AT789"/>
    </row>
    <row r="790" spans="2:46" x14ac:dyDescent="0.25">
      <c r="B790" s="237"/>
      <c r="AL790"/>
      <c r="AM790"/>
      <c r="AN790"/>
      <c r="AO790"/>
      <c r="AP790"/>
      <c r="AQ790" s="248"/>
      <c r="AR790" s="247"/>
      <c r="AS790" s="247"/>
      <c r="AT790"/>
    </row>
    <row r="791" spans="2:46" x14ac:dyDescent="0.25">
      <c r="B791" s="237"/>
      <c r="AL791"/>
      <c r="AM791"/>
      <c r="AN791"/>
      <c r="AO791"/>
      <c r="AP791"/>
      <c r="AQ791" s="248"/>
      <c r="AR791" s="247"/>
      <c r="AS791" s="247"/>
      <c r="AT791"/>
    </row>
    <row r="792" spans="2:46" x14ac:dyDescent="0.25">
      <c r="B792" s="237"/>
      <c r="AL792"/>
      <c r="AM792"/>
      <c r="AN792"/>
      <c r="AO792"/>
      <c r="AP792"/>
      <c r="AQ792" s="248"/>
      <c r="AR792" s="247"/>
      <c r="AS792" s="247"/>
      <c r="AT792"/>
    </row>
    <row r="793" spans="2:46" x14ac:dyDescent="0.25">
      <c r="B793" s="237"/>
      <c r="AL793"/>
      <c r="AM793"/>
      <c r="AN793"/>
      <c r="AO793"/>
      <c r="AP793"/>
      <c r="AQ793" s="248"/>
      <c r="AR793" s="247"/>
      <c r="AS793" s="247"/>
      <c r="AT793"/>
    </row>
    <row r="794" spans="2:46" x14ac:dyDescent="0.25">
      <c r="B794" s="237"/>
      <c r="AL794"/>
      <c r="AM794"/>
      <c r="AN794"/>
      <c r="AO794"/>
      <c r="AP794"/>
      <c r="AQ794" s="248"/>
      <c r="AR794" s="247"/>
      <c r="AS794" s="247"/>
      <c r="AT794"/>
    </row>
    <row r="795" spans="2:46" x14ac:dyDescent="0.25">
      <c r="B795" s="237"/>
      <c r="AL795"/>
      <c r="AM795"/>
      <c r="AN795"/>
      <c r="AO795"/>
      <c r="AP795"/>
      <c r="AQ795" s="248"/>
      <c r="AR795" s="247"/>
      <c r="AS795" s="247"/>
      <c r="AT795"/>
    </row>
    <row r="796" spans="2:46" x14ac:dyDescent="0.25">
      <c r="B796" s="237"/>
      <c r="AL796"/>
      <c r="AM796"/>
      <c r="AN796"/>
      <c r="AO796"/>
      <c r="AP796"/>
      <c r="AQ796" s="248"/>
      <c r="AR796" s="247"/>
      <c r="AS796" s="247"/>
      <c r="AT796"/>
    </row>
    <row r="797" spans="2:46" x14ac:dyDescent="0.25">
      <c r="B797" s="237"/>
      <c r="AL797"/>
      <c r="AM797"/>
      <c r="AN797"/>
      <c r="AO797"/>
      <c r="AP797"/>
      <c r="AQ797" s="248"/>
      <c r="AR797" s="247"/>
      <c r="AS797" s="247"/>
      <c r="AT797"/>
    </row>
    <row r="798" spans="2:46" x14ac:dyDescent="0.25">
      <c r="B798" s="237"/>
      <c r="AL798"/>
      <c r="AM798"/>
      <c r="AN798"/>
      <c r="AO798"/>
      <c r="AP798"/>
      <c r="AQ798" s="248"/>
      <c r="AR798" s="247"/>
      <c r="AS798" s="247"/>
      <c r="AT798"/>
    </row>
    <row r="799" spans="2:46" x14ac:dyDescent="0.25">
      <c r="B799" s="237"/>
      <c r="AL799"/>
      <c r="AM799"/>
      <c r="AN799"/>
      <c r="AO799"/>
      <c r="AP799"/>
      <c r="AQ799" s="248"/>
      <c r="AR799" s="247"/>
      <c r="AS799" s="247"/>
      <c r="AT799"/>
    </row>
    <row r="800" spans="2:46" x14ac:dyDescent="0.25">
      <c r="B800" s="237"/>
      <c r="AL800"/>
      <c r="AM800"/>
      <c r="AN800"/>
      <c r="AO800"/>
      <c r="AP800"/>
      <c r="AQ800" s="248"/>
      <c r="AR800" s="247"/>
      <c r="AS800" s="247"/>
      <c r="AT800"/>
    </row>
    <row r="801" spans="2:46" x14ac:dyDescent="0.25">
      <c r="B801" s="237"/>
      <c r="AL801"/>
      <c r="AM801"/>
      <c r="AN801"/>
      <c r="AO801"/>
      <c r="AP801"/>
      <c r="AQ801" s="248"/>
      <c r="AR801" s="247"/>
      <c r="AS801" s="247"/>
      <c r="AT801"/>
    </row>
    <row r="802" spans="2:46" x14ac:dyDescent="0.25">
      <c r="B802" s="237"/>
      <c r="AL802"/>
      <c r="AM802"/>
      <c r="AN802"/>
      <c r="AO802"/>
      <c r="AP802"/>
      <c r="AQ802" s="248"/>
      <c r="AR802" s="247"/>
      <c r="AS802" s="247"/>
      <c r="AT802"/>
    </row>
    <row r="803" spans="2:46" x14ac:dyDescent="0.25">
      <c r="B803" s="237"/>
      <c r="AL803"/>
      <c r="AM803"/>
      <c r="AN803"/>
      <c r="AO803"/>
      <c r="AP803"/>
      <c r="AQ803" s="248"/>
      <c r="AR803" s="247"/>
      <c r="AS803" s="247"/>
      <c r="AT803"/>
    </row>
    <row r="804" spans="2:46" x14ac:dyDescent="0.25">
      <c r="B804" s="237"/>
      <c r="AL804"/>
      <c r="AM804"/>
      <c r="AN804"/>
      <c r="AO804"/>
      <c r="AP804"/>
      <c r="AQ804" s="248"/>
      <c r="AR804" s="247"/>
      <c r="AS804" s="247"/>
      <c r="AT804"/>
    </row>
    <row r="805" spans="2:46" x14ac:dyDescent="0.25">
      <c r="B805" s="237"/>
      <c r="AL805"/>
      <c r="AM805"/>
      <c r="AN805"/>
      <c r="AO805"/>
      <c r="AP805"/>
      <c r="AQ805" s="248"/>
      <c r="AR805" s="247"/>
      <c r="AS805" s="247"/>
      <c r="AT805"/>
    </row>
    <row r="806" spans="2:46" x14ac:dyDescent="0.25">
      <c r="B806" s="237"/>
      <c r="AL806"/>
      <c r="AM806"/>
      <c r="AN806"/>
      <c r="AO806"/>
      <c r="AP806"/>
      <c r="AQ806" s="248"/>
      <c r="AR806" s="247"/>
      <c r="AS806" s="247"/>
      <c r="AT806"/>
    </row>
    <row r="807" spans="2:46" x14ac:dyDescent="0.25">
      <c r="B807" s="237"/>
      <c r="AL807"/>
      <c r="AM807"/>
      <c r="AN807"/>
      <c r="AO807"/>
      <c r="AP807"/>
      <c r="AQ807" s="248"/>
      <c r="AR807" s="247"/>
      <c r="AS807" s="247"/>
      <c r="AT807"/>
    </row>
    <row r="808" spans="2:46" x14ac:dyDescent="0.25">
      <c r="B808" s="237"/>
      <c r="AL808"/>
      <c r="AM808"/>
      <c r="AN808"/>
      <c r="AO808"/>
      <c r="AP808"/>
      <c r="AQ808" s="248"/>
      <c r="AR808" s="247"/>
      <c r="AS808" s="247"/>
      <c r="AT808"/>
    </row>
    <row r="809" spans="2:46" x14ac:dyDescent="0.25">
      <c r="B809" s="237"/>
      <c r="AL809"/>
      <c r="AM809"/>
      <c r="AN809"/>
      <c r="AO809"/>
      <c r="AP809"/>
      <c r="AQ809" s="248"/>
      <c r="AR809" s="247"/>
      <c r="AS809" s="247"/>
      <c r="AT809"/>
    </row>
    <row r="810" spans="2:46" x14ac:dyDescent="0.25">
      <c r="B810" s="237"/>
      <c r="AL810"/>
      <c r="AM810"/>
      <c r="AN810"/>
      <c r="AO810"/>
      <c r="AP810"/>
      <c r="AQ810" s="248"/>
      <c r="AR810" s="247"/>
      <c r="AS810" s="247"/>
      <c r="AT810"/>
    </row>
    <row r="811" spans="2:46" x14ac:dyDescent="0.25">
      <c r="B811" s="237"/>
      <c r="AL811"/>
      <c r="AM811"/>
      <c r="AN811"/>
      <c r="AO811"/>
      <c r="AP811"/>
      <c r="AQ811" s="248"/>
      <c r="AR811" s="247"/>
      <c r="AS811" s="247"/>
      <c r="AT811"/>
    </row>
    <row r="812" spans="2:46" x14ac:dyDescent="0.25">
      <c r="B812" s="237"/>
      <c r="AL812"/>
      <c r="AM812"/>
      <c r="AN812"/>
      <c r="AO812"/>
      <c r="AP812"/>
      <c r="AQ812" s="248"/>
      <c r="AR812" s="247"/>
      <c r="AS812" s="247"/>
      <c r="AT812"/>
    </row>
    <row r="813" spans="2:46" x14ac:dyDescent="0.25">
      <c r="B813" s="237"/>
      <c r="AL813"/>
      <c r="AM813"/>
      <c r="AN813"/>
      <c r="AO813"/>
      <c r="AP813"/>
      <c r="AQ813" s="248"/>
      <c r="AR813" s="247"/>
      <c r="AS813" s="247"/>
      <c r="AT813"/>
    </row>
    <row r="814" spans="2:46" x14ac:dyDescent="0.25">
      <c r="B814" s="237"/>
      <c r="AL814"/>
      <c r="AM814"/>
      <c r="AN814"/>
      <c r="AO814"/>
      <c r="AP814"/>
      <c r="AQ814" s="248"/>
      <c r="AR814" s="247"/>
      <c r="AS814" s="247"/>
      <c r="AT814"/>
    </row>
    <row r="815" spans="2:46" x14ac:dyDescent="0.25">
      <c r="B815" s="237"/>
      <c r="AL815"/>
      <c r="AM815"/>
      <c r="AN815"/>
      <c r="AO815"/>
      <c r="AP815"/>
      <c r="AQ815" s="248"/>
      <c r="AR815" s="247"/>
      <c r="AS815" s="247"/>
      <c r="AT815"/>
    </row>
    <row r="816" spans="2:46" x14ac:dyDescent="0.25">
      <c r="B816" s="237"/>
      <c r="AL816"/>
      <c r="AM816"/>
      <c r="AN816"/>
      <c r="AO816"/>
      <c r="AP816"/>
      <c r="AQ816" s="248"/>
      <c r="AR816" s="247"/>
      <c r="AS816" s="247"/>
      <c r="AT816"/>
    </row>
    <row r="817" spans="2:46" x14ac:dyDescent="0.25">
      <c r="B817" s="237"/>
      <c r="AL817"/>
      <c r="AM817"/>
      <c r="AN817"/>
      <c r="AO817"/>
      <c r="AP817"/>
      <c r="AQ817" s="248"/>
      <c r="AR817" s="247"/>
      <c r="AS817" s="247"/>
      <c r="AT817"/>
    </row>
    <row r="818" spans="2:46" x14ac:dyDescent="0.25">
      <c r="B818" s="237"/>
      <c r="AL818"/>
      <c r="AM818"/>
      <c r="AN818"/>
      <c r="AO818"/>
      <c r="AP818"/>
      <c r="AQ818" s="248"/>
      <c r="AR818" s="247"/>
      <c r="AS818" s="247"/>
      <c r="AT818"/>
    </row>
    <row r="819" spans="2:46" x14ac:dyDescent="0.25">
      <c r="B819" s="237"/>
      <c r="AL819"/>
      <c r="AM819"/>
      <c r="AN819"/>
      <c r="AO819"/>
      <c r="AP819"/>
      <c r="AQ819" s="248"/>
      <c r="AR819" s="247"/>
      <c r="AS819" s="247"/>
      <c r="AT819"/>
    </row>
    <row r="820" spans="2:46" x14ac:dyDescent="0.25">
      <c r="B820" s="237"/>
      <c r="AL820"/>
      <c r="AM820"/>
      <c r="AN820"/>
      <c r="AO820"/>
      <c r="AP820"/>
      <c r="AQ820" s="248"/>
      <c r="AR820" s="247"/>
      <c r="AS820" s="247"/>
      <c r="AT820"/>
    </row>
    <row r="821" spans="2:46" x14ac:dyDescent="0.25">
      <c r="B821" s="237"/>
      <c r="AL821"/>
      <c r="AM821"/>
      <c r="AN821"/>
      <c r="AO821"/>
      <c r="AP821"/>
      <c r="AQ821" s="248"/>
      <c r="AR821" s="247"/>
      <c r="AS821" s="247"/>
      <c r="AT821"/>
    </row>
    <row r="822" spans="2:46" x14ac:dyDescent="0.25">
      <c r="B822" s="237"/>
      <c r="AL822"/>
      <c r="AM822"/>
      <c r="AN822"/>
      <c r="AO822"/>
      <c r="AP822"/>
      <c r="AQ822" s="248"/>
      <c r="AR822" s="247"/>
      <c r="AS822" s="247"/>
      <c r="AT822"/>
    </row>
    <row r="823" spans="2:46" x14ac:dyDescent="0.25">
      <c r="B823" s="237"/>
      <c r="AL823"/>
      <c r="AM823"/>
      <c r="AN823"/>
      <c r="AO823"/>
      <c r="AP823"/>
      <c r="AQ823" s="248"/>
      <c r="AR823" s="247"/>
      <c r="AS823" s="247"/>
      <c r="AT823"/>
    </row>
    <row r="824" spans="2:46" x14ac:dyDescent="0.25">
      <c r="B824" s="237"/>
      <c r="AL824"/>
      <c r="AM824"/>
      <c r="AN824"/>
      <c r="AO824"/>
      <c r="AP824"/>
      <c r="AQ824" s="248"/>
      <c r="AR824" s="247"/>
      <c r="AS824" s="247"/>
      <c r="AT824"/>
    </row>
    <row r="825" spans="2:46" x14ac:dyDescent="0.25">
      <c r="B825" s="237"/>
      <c r="AL825"/>
      <c r="AM825"/>
      <c r="AN825"/>
      <c r="AO825"/>
      <c r="AP825"/>
      <c r="AQ825" s="248"/>
      <c r="AR825" s="247"/>
      <c r="AS825" s="247"/>
      <c r="AT825"/>
    </row>
    <row r="826" spans="2:46" x14ac:dyDescent="0.25">
      <c r="B826" s="237"/>
      <c r="AL826"/>
      <c r="AM826"/>
      <c r="AN826"/>
      <c r="AO826"/>
      <c r="AP826"/>
      <c r="AQ826" s="248"/>
      <c r="AR826" s="247"/>
      <c r="AS826" s="247"/>
      <c r="AT826"/>
    </row>
    <row r="827" spans="2:46" x14ac:dyDescent="0.25">
      <c r="B827" s="237"/>
      <c r="AL827"/>
      <c r="AM827"/>
      <c r="AN827"/>
      <c r="AO827"/>
      <c r="AP827"/>
      <c r="AQ827" s="248"/>
      <c r="AR827" s="247"/>
      <c r="AS827" s="247"/>
      <c r="AT827"/>
    </row>
    <row r="828" spans="2:46" x14ac:dyDescent="0.25">
      <c r="B828" s="237"/>
      <c r="AL828"/>
      <c r="AM828"/>
      <c r="AN828"/>
      <c r="AO828"/>
      <c r="AP828"/>
      <c r="AQ828" s="248"/>
      <c r="AR828" s="247"/>
      <c r="AS828" s="247"/>
      <c r="AT828"/>
    </row>
    <row r="829" spans="2:46" x14ac:dyDescent="0.25">
      <c r="B829" s="237"/>
      <c r="AL829"/>
      <c r="AM829"/>
      <c r="AN829"/>
      <c r="AO829"/>
      <c r="AP829"/>
      <c r="AQ829" s="248"/>
      <c r="AR829" s="247"/>
      <c r="AS829" s="247"/>
      <c r="AT829"/>
    </row>
    <row r="830" spans="2:46" x14ac:dyDescent="0.25">
      <c r="B830" s="237"/>
      <c r="AL830"/>
      <c r="AM830"/>
      <c r="AN830"/>
      <c r="AO830"/>
      <c r="AP830"/>
      <c r="AQ830" s="248"/>
      <c r="AR830" s="247"/>
      <c r="AS830" s="247"/>
      <c r="AT830"/>
    </row>
    <row r="831" spans="2:46" x14ac:dyDescent="0.25">
      <c r="B831" s="237"/>
      <c r="AL831"/>
      <c r="AM831"/>
      <c r="AN831"/>
      <c r="AO831"/>
      <c r="AP831"/>
      <c r="AQ831" s="248"/>
      <c r="AR831" s="247"/>
      <c r="AS831" s="247"/>
      <c r="AT831"/>
    </row>
    <row r="832" spans="2:46" x14ac:dyDescent="0.25">
      <c r="B832" s="237"/>
      <c r="AL832"/>
      <c r="AM832"/>
      <c r="AN832"/>
      <c r="AO832"/>
      <c r="AP832"/>
      <c r="AQ832" s="248"/>
      <c r="AR832" s="247"/>
      <c r="AS832" s="247"/>
      <c r="AT832"/>
    </row>
    <row r="833" spans="2:46" x14ac:dyDescent="0.25">
      <c r="B833" s="237"/>
      <c r="AL833"/>
      <c r="AM833"/>
      <c r="AN833"/>
      <c r="AO833"/>
      <c r="AP833"/>
      <c r="AQ833" s="248"/>
      <c r="AR833" s="247"/>
      <c r="AS833" s="247"/>
      <c r="AT833"/>
    </row>
    <row r="834" spans="2:46" x14ac:dyDescent="0.25">
      <c r="B834" s="237"/>
      <c r="AL834"/>
      <c r="AM834"/>
      <c r="AN834"/>
      <c r="AO834"/>
      <c r="AP834"/>
      <c r="AQ834" s="248"/>
      <c r="AR834" s="247"/>
      <c r="AS834" s="247"/>
      <c r="AT834"/>
    </row>
    <row r="835" spans="2:46" x14ac:dyDescent="0.25">
      <c r="B835" s="237"/>
      <c r="AL835"/>
      <c r="AM835"/>
      <c r="AN835"/>
      <c r="AO835"/>
      <c r="AP835"/>
      <c r="AQ835" s="248"/>
      <c r="AR835" s="247"/>
      <c r="AS835" s="247"/>
      <c r="AT835"/>
    </row>
    <row r="836" spans="2:46" x14ac:dyDescent="0.25">
      <c r="B836" s="237"/>
      <c r="AL836"/>
      <c r="AM836"/>
      <c r="AN836"/>
      <c r="AO836"/>
      <c r="AP836"/>
      <c r="AQ836" s="248"/>
      <c r="AR836" s="247"/>
      <c r="AS836" s="247"/>
      <c r="AT836"/>
    </row>
    <row r="837" spans="2:46" x14ac:dyDescent="0.25">
      <c r="B837" s="237"/>
      <c r="AL837"/>
      <c r="AM837"/>
      <c r="AN837"/>
      <c r="AO837"/>
      <c r="AP837"/>
      <c r="AQ837" s="248"/>
      <c r="AR837" s="247"/>
      <c r="AS837" s="247"/>
      <c r="AT837"/>
    </row>
    <row r="838" spans="2:46" x14ac:dyDescent="0.25">
      <c r="B838" s="237"/>
      <c r="AL838"/>
      <c r="AM838"/>
      <c r="AN838"/>
      <c r="AO838"/>
      <c r="AP838"/>
      <c r="AQ838" s="248"/>
      <c r="AR838" s="247"/>
      <c r="AS838" s="247"/>
      <c r="AT838"/>
    </row>
    <row r="839" spans="2:46" x14ac:dyDescent="0.25">
      <c r="B839" s="237"/>
      <c r="AL839"/>
      <c r="AM839"/>
      <c r="AN839"/>
      <c r="AO839"/>
      <c r="AP839"/>
      <c r="AQ839" s="248"/>
      <c r="AR839" s="247"/>
      <c r="AS839" s="247"/>
      <c r="AT839"/>
    </row>
    <row r="840" spans="2:46" x14ac:dyDescent="0.25">
      <c r="B840" s="237"/>
      <c r="AL840"/>
      <c r="AM840"/>
      <c r="AN840"/>
      <c r="AO840"/>
      <c r="AP840"/>
      <c r="AQ840" s="248"/>
      <c r="AR840" s="247"/>
      <c r="AS840" s="247"/>
      <c r="AT840"/>
    </row>
    <row r="841" spans="2:46" x14ac:dyDescent="0.25">
      <c r="B841" s="237"/>
      <c r="AL841"/>
      <c r="AM841"/>
      <c r="AN841"/>
      <c r="AO841"/>
      <c r="AP841"/>
      <c r="AQ841" s="248"/>
      <c r="AR841" s="247"/>
      <c r="AS841" s="247"/>
      <c r="AT841"/>
    </row>
    <row r="842" spans="2:46" x14ac:dyDescent="0.25">
      <c r="B842" s="237"/>
      <c r="AL842"/>
      <c r="AM842"/>
      <c r="AN842"/>
      <c r="AO842"/>
      <c r="AP842"/>
      <c r="AQ842" s="248"/>
      <c r="AR842" s="247"/>
      <c r="AS842" s="247"/>
      <c r="AT842"/>
    </row>
    <row r="843" spans="2:46" x14ac:dyDescent="0.25">
      <c r="B843" s="237"/>
      <c r="AL843"/>
      <c r="AM843"/>
      <c r="AN843"/>
      <c r="AO843"/>
      <c r="AP843"/>
      <c r="AQ843" s="248"/>
      <c r="AR843" s="247"/>
      <c r="AS843" s="247"/>
      <c r="AT843"/>
    </row>
    <row r="844" spans="2:46" x14ac:dyDescent="0.25">
      <c r="B844" s="237"/>
      <c r="AL844"/>
      <c r="AM844"/>
      <c r="AN844"/>
      <c r="AO844"/>
      <c r="AP844"/>
      <c r="AQ844" s="248"/>
      <c r="AR844" s="247"/>
      <c r="AS844" s="247"/>
      <c r="AT844"/>
    </row>
    <row r="845" spans="2:46" x14ac:dyDescent="0.25">
      <c r="B845" s="237"/>
      <c r="AL845"/>
      <c r="AM845"/>
      <c r="AN845"/>
      <c r="AO845"/>
      <c r="AP845"/>
      <c r="AQ845" s="248"/>
      <c r="AR845" s="247"/>
      <c r="AS845" s="247"/>
      <c r="AT845"/>
    </row>
    <row r="846" spans="2:46" x14ac:dyDescent="0.25">
      <c r="B846" s="237"/>
      <c r="AL846"/>
      <c r="AM846"/>
      <c r="AN846"/>
      <c r="AO846"/>
      <c r="AP846"/>
      <c r="AQ846" s="248"/>
      <c r="AR846" s="247"/>
      <c r="AS846" s="247"/>
      <c r="AT846"/>
    </row>
    <row r="847" spans="2:46" x14ac:dyDescent="0.25">
      <c r="B847" s="237"/>
      <c r="AL847"/>
      <c r="AM847"/>
      <c r="AN847"/>
      <c r="AO847"/>
      <c r="AP847"/>
      <c r="AQ847" s="248"/>
      <c r="AR847" s="247"/>
      <c r="AS847" s="247"/>
      <c r="AT847"/>
    </row>
    <row r="848" spans="2:46" x14ac:dyDescent="0.25">
      <c r="B848" s="237"/>
      <c r="AL848"/>
      <c r="AM848"/>
      <c r="AN848"/>
      <c r="AO848"/>
      <c r="AP848"/>
      <c r="AQ848" s="248"/>
      <c r="AR848" s="247"/>
      <c r="AS848" s="247"/>
      <c r="AT848"/>
    </row>
    <row r="849" spans="2:46" x14ac:dyDescent="0.25">
      <c r="B849" s="237"/>
      <c r="AL849"/>
      <c r="AM849"/>
      <c r="AN849"/>
      <c r="AO849"/>
      <c r="AP849"/>
      <c r="AQ849" s="248"/>
      <c r="AR849" s="247"/>
      <c r="AS849" s="247"/>
      <c r="AT849"/>
    </row>
    <row r="850" spans="2:46" x14ac:dyDescent="0.25">
      <c r="B850" s="237"/>
      <c r="AL850"/>
      <c r="AM850"/>
      <c r="AN850"/>
      <c r="AO850"/>
      <c r="AP850"/>
      <c r="AQ850" s="248"/>
      <c r="AR850" s="247"/>
      <c r="AS850" s="247"/>
      <c r="AT850"/>
    </row>
    <row r="851" spans="2:46" x14ac:dyDescent="0.25">
      <c r="B851" s="237"/>
      <c r="AL851"/>
      <c r="AM851"/>
      <c r="AN851"/>
      <c r="AO851"/>
      <c r="AP851"/>
      <c r="AQ851" s="248"/>
      <c r="AR851" s="247"/>
      <c r="AS851" s="247"/>
      <c r="AT851"/>
    </row>
    <row r="852" spans="2:46" x14ac:dyDescent="0.25">
      <c r="B852" s="237"/>
      <c r="AL852"/>
      <c r="AM852"/>
      <c r="AN852"/>
      <c r="AO852"/>
      <c r="AP852"/>
      <c r="AQ852" s="248"/>
      <c r="AR852" s="247"/>
      <c r="AS852" s="247"/>
      <c r="AT852"/>
    </row>
    <row r="853" spans="2:46" x14ac:dyDescent="0.25">
      <c r="B853" s="237"/>
      <c r="AL853"/>
      <c r="AM853"/>
      <c r="AN853"/>
      <c r="AO853"/>
      <c r="AP853"/>
      <c r="AQ853" s="248"/>
      <c r="AR853" s="247"/>
      <c r="AS853" s="247"/>
      <c r="AT853"/>
    </row>
    <row r="854" spans="2:46" x14ac:dyDescent="0.25">
      <c r="B854" s="237"/>
      <c r="AL854"/>
      <c r="AM854"/>
      <c r="AN854"/>
      <c r="AO854"/>
      <c r="AP854"/>
      <c r="AQ854" s="248"/>
      <c r="AR854" s="247"/>
      <c r="AS854" s="247"/>
      <c r="AT854"/>
    </row>
    <row r="855" spans="2:46" x14ac:dyDescent="0.25">
      <c r="B855" s="237"/>
      <c r="AL855"/>
      <c r="AM855"/>
      <c r="AN855"/>
      <c r="AO855"/>
      <c r="AP855"/>
      <c r="AQ855" s="248"/>
      <c r="AR855" s="247"/>
      <c r="AS855" s="247"/>
      <c r="AT855"/>
    </row>
    <row r="856" spans="2:46" x14ac:dyDescent="0.25">
      <c r="B856" s="237"/>
      <c r="AL856"/>
      <c r="AM856"/>
      <c r="AN856"/>
      <c r="AO856"/>
      <c r="AP856"/>
      <c r="AQ856" s="248"/>
      <c r="AR856" s="247"/>
      <c r="AS856" s="247"/>
      <c r="AT856"/>
    </row>
    <row r="857" spans="2:46" x14ac:dyDescent="0.25">
      <c r="B857" s="237"/>
      <c r="AL857"/>
      <c r="AM857"/>
      <c r="AN857"/>
      <c r="AO857"/>
      <c r="AP857"/>
      <c r="AQ857" s="248"/>
      <c r="AR857" s="247"/>
      <c r="AS857" s="247"/>
      <c r="AT857"/>
    </row>
    <row r="858" spans="2:46" x14ac:dyDescent="0.25">
      <c r="B858" s="237"/>
      <c r="AL858"/>
      <c r="AM858"/>
      <c r="AN858"/>
      <c r="AO858"/>
      <c r="AP858"/>
      <c r="AQ858" s="248"/>
      <c r="AR858" s="247"/>
      <c r="AS858" s="247"/>
      <c r="AT858"/>
    </row>
    <row r="859" spans="2:46" x14ac:dyDescent="0.25">
      <c r="B859" s="237"/>
      <c r="AL859"/>
      <c r="AM859"/>
      <c r="AN859"/>
      <c r="AO859"/>
      <c r="AP859"/>
      <c r="AQ859" s="248"/>
      <c r="AR859" s="247"/>
      <c r="AS859" s="247"/>
      <c r="AT859"/>
    </row>
    <row r="860" spans="2:46" x14ac:dyDescent="0.25">
      <c r="B860" s="237"/>
      <c r="AL860"/>
      <c r="AM860"/>
      <c r="AN860"/>
      <c r="AO860"/>
      <c r="AP860"/>
      <c r="AQ860" s="248"/>
      <c r="AR860" s="247"/>
      <c r="AS860" s="247"/>
      <c r="AT860"/>
    </row>
    <row r="861" spans="2:46" x14ac:dyDescent="0.25">
      <c r="B861" s="237"/>
      <c r="AL861"/>
      <c r="AM861"/>
      <c r="AN861"/>
      <c r="AO861"/>
      <c r="AP861"/>
      <c r="AQ861" s="248"/>
      <c r="AR861" s="247"/>
      <c r="AS861" s="247"/>
      <c r="AT861"/>
    </row>
    <row r="862" spans="2:46" x14ac:dyDescent="0.25">
      <c r="B862" s="237"/>
      <c r="AL862"/>
      <c r="AM862"/>
      <c r="AN862"/>
      <c r="AO862"/>
      <c r="AP862"/>
      <c r="AQ862" s="248"/>
      <c r="AR862" s="247"/>
      <c r="AS862" s="247"/>
      <c r="AT862"/>
    </row>
    <row r="863" spans="2:46" x14ac:dyDescent="0.25">
      <c r="B863" s="237"/>
      <c r="AL863"/>
      <c r="AM863"/>
      <c r="AN863"/>
      <c r="AO863"/>
      <c r="AP863"/>
      <c r="AQ863" s="248"/>
      <c r="AR863" s="247"/>
      <c r="AS863" s="247"/>
      <c r="AT863"/>
    </row>
    <row r="864" spans="2:46" x14ac:dyDescent="0.25">
      <c r="B864" s="237"/>
      <c r="AL864"/>
      <c r="AM864"/>
      <c r="AN864"/>
      <c r="AO864"/>
      <c r="AP864"/>
      <c r="AQ864" s="248"/>
      <c r="AR864" s="247"/>
      <c r="AS864" s="247"/>
      <c r="AT864"/>
    </row>
    <row r="865" spans="2:46" x14ac:dyDescent="0.25">
      <c r="B865" s="237"/>
      <c r="AL865"/>
      <c r="AM865"/>
      <c r="AN865"/>
      <c r="AO865"/>
      <c r="AP865"/>
      <c r="AQ865" s="248"/>
      <c r="AR865" s="247"/>
      <c r="AS865" s="247"/>
      <c r="AT865"/>
    </row>
    <row r="866" spans="2:46" x14ac:dyDescent="0.25">
      <c r="B866" s="237"/>
      <c r="AL866"/>
      <c r="AM866"/>
      <c r="AN866"/>
      <c r="AO866"/>
      <c r="AP866"/>
      <c r="AQ866" s="248"/>
      <c r="AR866" s="247"/>
      <c r="AS866" s="247"/>
      <c r="AT866"/>
    </row>
    <row r="867" spans="2:46" x14ac:dyDescent="0.25">
      <c r="B867" s="237"/>
      <c r="AL867"/>
      <c r="AM867"/>
      <c r="AN867"/>
      <c r="AO867"/>
      <c r="AP867"/>
      <c r="AQ867" s="248"/>
      <c r="AR867" s="247"/>
      <c r="AS867" s="247"/>
      <c r="AT867"/>
    </row>
    <row r="868" spans="2:46" x14ac:dyDescent="0.25">
      <c r="B868" s="237"/>
      <c r="AL868"/>
      <c r="AM868"/>
      <c r="AN868"/>
      <c r="AO868"/>
      <c r="AP868"/>
      <c r="AQ868" s="248"/>
      <c r="AR868" s="247"/>
      <c r="AS868" s="247"/>
      <c r="AT868"/>
    </row>
    <row r="869" spans="2:46" x14ac:dyDescent="0.25">
      <c r="B869" s="237"/>
      <c r="AL869"/>
      <c r="AM869"/>
      <c r="AN869"/>
      <c r="AO869"/>
      <c r="AP869"/>
      <c r="AQ869" s="248"/>
      <c r="AR869" s="247"/>
      <c r="AS869" s="247"/>
      <c r="AT869"/>
    </row>
    <row r="870" spans="2:46" x14ac:dyDescent="0.25">
      <c r="B870" s="237"/>
      <c r="AL870"/>
      <c r="AM870"/>
      <c r="AN870"/>
      <c r="AO870"/>
      <c r="AP870"/>
      <c r="AQ870" s="248"/>
      <c r="AR870" s="247"/>
      <c r="AS870" s="247"/>
      <c r="AT870"/>
    </row>
    <row r="871" spans="2:46" x14ac:dyDescent="0.25">
      <c r="B871" s="237"/>
      <c r="AL871"/>
      <c r="AM871"/>
      <c r="AN871"/>
      <c r="AO871"/>
      <c r="AP871"/>
      <c r="AQ871" s="248"/>
      <c r="AR871" s="247"/>
      <c r="AS871" s="247"/>
      <c r="AT871"/>
    </row>
    <row r="872" spans="2:46" x14ac:dyDescent="0.25">
      <c r="B872" s="237"/>
      <c r="AL872"/>
      <c r="AM872"/>
      <c r="AN872"/>
      <c r="AO872"/>
      <c r="AP872"/>
      <c r="AQ872" s="248"/>
      <c r="AR872" s="247"/>
      <c r="AS872" s="247"/>
      <c r="AT872"/>
    </row>
    <row r="873" spans="2:46" x14ac:dyDescent="0.25">
      <c r="B873" s="237"/>
      <c r="AL873"/>
      <c r="AM873"/>
      <c r="AN873"/>
      <c r="AO873"/>
      <c r="AP873"/>
      <c r="AQ873" s="248"/>
      <c r="AR873" s="247"/>
      <c r="AS873" s="247"/>
      <c r="AT873"/>
    </row>
    <row r="874" spans="2:46" x14ac:dyDescent="0.25">
      <c r="B874" s="237"/>
      <c r="AL874"/>
      <c r="AM874"/>
      <c r="AN874"/>
      <c r="AO874"/>
      <c r="AP874"/>
      <c r="AQ874" s="248"/>
      <c r="AR874" s="247"/>
      <c r="AS874" s="247"/>
      <c r="AT874"/>
    </row>
    <row r="875" spans="2:46" x14ac:dyDescent="0.25">
      <c r="B875" s="237"/>
      <c r="AL875"/>
      <c r="AM875"/>
      <c r="AN875"/>
      <c r="AO875"/>
      <c r="AP875"/>
      <c r="AQ875" s="248"/>
      <c r="AR875" s="247"/>
      <c r="AS875" s="247"/>
      <c r="AT875"/>
    </row>
    <row r="876" spans="2:46" x14ac:dyDescent="0.25">
      <c r="B876" s="237"/>
      <c r="AL876"/>
      <c r="AM876"/>
      <c r="AN876"/>
      <c r="AO876"/>
      <c r="AP876"/>
      <c r="AQ876" s="248"/>
      <c r="AR876" s="247"/>
      <c r="AS876" s="247"/>
      <c r="AT876"/>
    </row>
    <row r="877" spans="2:46" x14ac:dyDescent="0.25">
      <c r="B877" s="237"/>
      <c r="AL877"/>
      <c r="AM877"/>
      <c r="AN877"/>
      <c r="AO877"/>
      <c r="AP877"/>
      <c r="AQ877" s="248"/>
      <c r="AR877" s="247"/>
      <c r="AS877" s="247"/>
      <c r="AT877"/>
    </row>
    <row r="878" spans="2:46" x14ac:dyDescent="0.25">
      <c r="B878" s="237"/>
      <c r="AL878"/>
      <c r="AM878"/>
      <c r="AN878"/>
      <c r="AO878"/>
      <c r="AP878"/>
      <c r="AQ878" s="248"/>
      <c r="AR878" s="247"/>
      <c r="AS878" s="247"/>
      <c r="AT878"/>
    </row>
    <row r="879" spans="2:46" x14ac:dyDescent="0.25">
      <c r="B879" s="237"/>
      <c r="AL879"/>
      <c r="AM879"/>
      <c r="AN879"/>
      <c r="AO879"/>
      <c r="AP879"/>
      <c r="AQ879" s="248"/>
      <c r="AR879" s="247"/>
      <c r="AS879" s="247"/>
      <c r="AT879"/>
    </row>
    <row r="880" spans="2:46" x14ac:dyDescent="0.25">
      <c r="B880" s="237"/>
      <c r="AL880"/>
      <c r="AM880"/>
      <c r="AN880"/>
      <c r="AO880"/>
      <c r="AP880"/>
      <c r="AQ880" s="248"/>
      <c r="AR880" s="247"/>
      <c r="AS880" s="247"/>
      <c r="AT880"/>
    </row>
    <row r="881" spans="2:46" x14ac:dyDescent="0.25">
      <c r="B881" s="237"/>
      <c r="AL881"/>
      <c r="AM881"/>
      <c r="AN881"/>
      <c r="AO881"/>
      <c r="AP881"/>
      <c r="AQ881" s="248"/>
      <c r="AR881" s="247"/>
      <c r="AS881" s="247"/>
      <c r="AT881"/>
    </row>
    <row r="882" spans="2:46" x14ac:dyDescent="0.25">
      <c r="B882" s="237"/>
      <c r="AL882"/>
      <c r="AM882"/>
      <c r="AN882"/>
      <c r="AO882"/>
      <c r="AP882"/>
      <c r="AQ882" s="248"/>
      <c r="AR882" s="247"/>
      <c r="AS882" s="247"/>
      <c r="AT882"/>
    </row>
    <row r="883" spans="2:46" x14ac:dyDescent="0.25">
      <c r="B883" s="237"/>
      <c r="AL883"/>
      <c r="AM883"/>
      <c r="AN883"/>
      <c r="AO883"/>
      <c r="AP883"/>
      <c r="AQ883" s="248"/>
      <c r="AR883" s="247"/>
      <c r="AS883" s="247"/>
      <c r="AT883"/>
    </row>
    <row r="884" spans="2:46" x14ac:dyDescent="0.25">
      <c r="B884" s="237"/>
      <c r="AL884"/>
      <c r="AM884"/>
      <c r="AN884"/>
      <c r="AO884"/>
      <c r="AP884"/>
      <c r="AQ884" s="248"/>
      <c r="AR884" s="247"/>
      <c r="AS884" s="247"/>
      <c r="AT884"/>
    </row>
    <row r="885" spans="2:46" x14ac:dyDescent="0.25">
      <c r="B885" s="237"/>
      <c r="AL885"/>
      <c r="AM885"/>
      <c r="AN885"/>
      <c r="AO885"/>
      <c r="AP885"/>
      <c r="AQ885" s="248"/>
      <c r="AR885" s="247"/>
      <c r="AS885" s="247"/>
      <c r="AT885"/>
    </row>
    <row r="886" spans="2:46" x14ac:dyDescent="0.25">
      <c r="B886" s="237"/>
      <c r="AL886"/>
      <c r="AM886"/>
      <c r="AN886"/>
      <c r="AO886"/>
      <c r="AP886"/>
      <c r="AQ886" s="248"/>
      <c r="AR886" s="247"/>
      <c r="AS886" s="247"/>
      <c r="AT886"/>
    </row>
    <row r="887" spans="2:46" x14ac:dyDescent="0.25">
      <c r="B887" s="237"/>
      <c r="AL887"/>
      <c r="AM887"/>
      <c r="AN887"/>
      <c r="AO887"/>
      <c r="AP887"/>
      <c r="AQ887" s="248"/>
      <c r="AR887" s="247"/>
      <c r="AS887" s="247"/>
      <c r="AT887"/>
    </row>
    <row r="888" spans="2:46" x14ac:dyDescent="0.25">
      <c r="B888" s="237"/>
      <c r="AL888"/>
      <c r="AM888"/>
      <c r="AN888"/>
      <c r="AO888"/>
      <c r="AP888"/>
      <c r="AQ888" s="248"/>
      <c r="AR888" s="247"/>
      <c r="AS888" s="247"/>
      <c r="AT888"/>
    </row>
    <row r="889" spans="2:46" x14ac:dyDescent="0.25">
      <c r="B889" s="237"/>
      <c r="AL889"/>
      <c r="AM889"/>
      <c r="AN889"/>
      <c r="AO889"/>
      <c r="AP889"/>
      <c r="AQ889" s="248"/>
      <c r="AR889" s="247"/>
      <c r="AS889" s="247"/>
      <c r="AT889"/>
    </row>
    <row r="890" spans="2:46" x14ac:dyDescent="0.25">
      <c r="B890" s="237"/>
      <c r="AL890"/>
      <c r="AM890"/>
      <c r="AN890"/>
      <c r="AO890"/>
      <c r="AP890"/>
      <c r="AQ890" s="248"/>
      <c r="AR890" s="247"/>
      <c r="AS890" s="247"/>
      <c r="AT890"/>
    </row>
    <row r="891" spans="2:46" x14ac:dyDescent="0.25">
      <c r="B891" s="237"/>
      <c r="AL891"/>
      <c r="AM891"/>
      <c r="AN891"/>
      <c r="AO891"/>
      <c r="AP891"/>
      <c r="AQ891" s="248"/>
      <c r="AR891" s="247"/>
      <c r="AS891" s="247"/>
      <c r="AT891"/>
    </row>
    <row r="892" spans="2:46" x14ac:dyDescent="0.25">
      <c r="B892" s="237"/>
      <c r="AL892"/>
      <c r="AM892"/>
      <c r="AN892"/>
      <c r="AO892"/>
      <c r="AP892"/>
      <c r="AQ892" s="248"/>
      <c r="AR892" s="247"/>
      <c r="AS892" s="247"/>
      <c r="AT892"/>
    </row>
    <row r="893" spans="2:46" x14ac:dyDescent="0.25">
      <c r="B893" s="237"/>
      <c r="AL893"/>
      <c r="AM893"/>
      <c r="AN893"/>
      <c r="AO893"/>
      <c r="AP893"/>
      <c r="AQ893" s="248"/>
      <c r="AR893" s="247"/>
      <c r="AS893" s="247"/>
      <c r="AT893"/>
    </row>
    <row r="894" spans="2:46" x14ac:dyDescent="0.25">
      <c r="B894" s="237"/>
      <c r="AL894"/>
      <c r="AM894"/>
      <c r="AN894"/>
      <c r="AO894"/>
      <c r="AP894"/>
      <c r="AQ894" s="248"/>
      <c r="AR894" s="247"/>
      <c r="AS894" s="247"/>
      <c r="AT894"/>
    </row>
    <row r="895" spans="2:46" x14ac:dyDescent="0.25">
      <c r="B895" s="237"/>
      <c r="AL895"/>
      <c r="AM895"/>
      <c r="AN895"/>
      <c r="AO895"/>
      <c r="AP895"/>
      <c r="AQ895" s="248"/>
      <c r="AR895" s="247"/>
      <c r="AS895" s="247"/>
      <c r="AT895"/>
    </row>
    <row r="896" spans="2:46" x14ac:dyDescent="0.25">
      <c r="B896" s="237"/>
      <c r="AL896"/>
      <c r="AM896"/>
      <c r="AN896"/>
      <c r="AO896"/>
      <c r="AP896"/>
      <c r="AQ896" s="248"/>
      <c r="AR896" s="247"/>
      <c r="AS896" s="247"/>
      <c r="AT896"/>
    </row>
    <row r="897" spans="2:46" x14ac:dyDescent="0.25">
      <c r="B897" s="237"/>
      <c r="AL897"/>
      <c r="AM897"/>
      <c r="AN897"/>
      <c r="AO897"/>
      <c r="AP897"/>
      <c r="AQ897" s="248"/>
      <c r="AR897" s="247"/>
      <c r="AS897" s="247"/>
      <c r="AT897"/>
    </row>
    <row r="898" spans="2:46" x14ac:dyDescent="0.25">
      <c r="B898" s="237"/>
      <c r="AL898"/>
      <c r="AM898"/>
      <c r="AN898"/>
      <c r="AO898"/>
      <c r="AP898"/>
      <c r="AQ898" s="248"/>
      <c r="AR898" s="247"/>
      <c r="AS898" s="247"/>
      <c r="AT898"/>
    </row>
    <row r="899" spans="2:46" x14ac:dyDescent="0.25">
      <c r="B899" s="237"/>
      <c r="AL899"/>
      <c r="AM899"/>
      <c r="AN899"/>
      <c r="AO899"/>
      <c r="AP899"/>
      <c r="AQ899" s="248"/>
      <c r="AR899" s="247"/>
      <c r="AS899" s="247"/>
      <c r="AT899"/>
    </row>
    <row r="900" spans="2:46" x14ac:dyDescent="0.25">
      <c r="B900" s="237"/>
      <c r="AL900"/>
      <c r="AM900"/>
      <c r="AN900"/>
      <c r="AO900"/>
      <c r="AP900"/>
      <c r="AQ900" s="248"/>
      <c r="AR900" s="247"/>
      <c r="AS900" s="247"/>
      <c r="AT900"/>
    </row>
    <row r="901" spans="2:46" x14ac:dyDescent="0.25">
      <c r="B901" s="237"/>
      <c r="AL901"/>
      <c r="AM901"/>
      <c r="AN901"/>
      <c r="AO901"/>
      <c r="AP901"/>
      <c r="AQ901" s="248"/>
      <c r="AR901" s="247"/>
      <c r="AS901" s="247"/>
      <c r="AT901"/>
    </row>
    <row r="902" spans="2:46" x14ac:dyDescent="0.25">
      <c r="B902" s="237"/>
      <c r="AL902"/>
      <c r="AM902"/>
      <c r="AN902"/>
      <c r="AO902"/>
      <c r="AP902"/>
      <c r="AQ902" s="248"/>
      <c r="AR902" s="247"/>
      <c r="AS902" s="247"/>
      <c r="AT902"/>
    </row>
    <row r="903" spans="2:46" x14ac:dyDescent="0.25">
      <c r="B903" s="237"/>
      <c r="AL903"/>
      <c r="AM903"/>
      <c r="AN903"/>
      <c r="AO903"/>
      <c r="AP903"/>
      <c r="AQ903" s="248"/>
      <c r="AR903" s="247"/>
      <c r="AS903" s="247"/>
      <c r="AT903"/>
    </row>
    <row r="904" spans="2:46" x14ac:dyDescent="0.25">
      <c r="B904" s="237"/>
      <c r="AL904"/>
      <c r="AM904"/>
      <c r="AN904"/>
      <c r="AO904"/>
      <c r="AP904"/>
      <c r="AQ904" s="248"/>
      <c r="AR904" s="247"/>
      <c r="AS904" s="247"/>
      <c r="AT904"/>
    </row>
    <row r="905" spans="2:46" x14ac:dyDescent="0.25">
      <c r="B905" s="237"/>
      <c r="AL905"/>
      <c r="AM905"/>
      <c r="AN905"/>
      <c r="AO905"/>
      <c r="AP905"/>
      <c r="AQ905" s="248"/>
      <c r="AR905" s="247"/>
      <c r="AS905" s="247"/>
      <c r="AT905"/>
    </row>
    <row r="906" spans="2:46" x14ac:dyDescent="0.25">
      <c r="B906" s="237"/>
      <c r="AL906"/>
      <c r="AM906"/>
      <c r="AN906"/>
      <c r="AO906"/>
      <c r="AP906"/>
      <c r="AQ906" s="248"/>
      <c r="AR906" s="247"/>
      <c r="AS906" s="247"/>
      <c r="AT906"/>
    </row>
    <row r="907" spans="2:46" x14ac:dyDescent="0.25">
      <c r="B907" s="237"/>
      <c r="AL907"/>
      <c r="AM907"/>
      <c r="AN907"/>
      <c r="AO907"/>
      <c r="AP907"/>
      <c r="AQ907" s="248"/>
      <c r="AR907" s="247"/>
      <c r="AS907" s="247"/>
      <c r="AT907"/>
    </row>
    <row r="908" spans="2:46" x14ac:dyDescent="0.25">
      <c r="B908" s="237"/>
      <c r="AL908"/>
      <c r="AM908"/>
      <c r="AN908"/>
      <c r="AO908"/>
      <c r="AP908"/>
      <c r="AQ908" s="248"/>
      <c r="AR908" s="247"/>
      <c r="AS908" s="247"/>
      <c r="AT908"/>
    </row>
    <row r="909" spans="2:46" x14ac:dyDescent="0.25">
      <c r="B909" s="237"/>
      <c r="AL909"/>
      <c r="AM909"/>
      <c r="AN909"/>
      <c r="AO909"/>
      <c r="AP909"/>
      <c r="AQ909" s="248"/>
      <c r="AR909" s="247"/>
      <c r="AS909" s="247"/>
      <c r="AT909"/>
    </row>
    <row r="910" spans="2:46" x14ac:dyDescent="0.25">
      <c r="B910" s="237"/>
      <c r="AL910"/>
      <c r="AM910"/>
      <c r="AN910"/>
      <c r="AO910"/>
      <c r="AP910"/>
      <c r="AQ910" s="248"/>
      <c r="AR910" s="247"/>
      <c r="AS910" s="247"/>
      <c r="AT910"/>
    </row>
    <row r="911" spans="2:46" x14ac:dyDescent="0.25">
      <c r="B911" s="237"/>
      <c r="AL911"/>
      <c r="AM911"/>
      <c r="AN911"/>
      <c r="AO911"/>
      <c r="AP911"/>
      <c r="AQ911" s="248"/>
      <c r="AR911" s="247"/>
      <c r="AS911" s="247"/>
      <c r="AT911"/>
    </row>
    <row r="912" spans="2:46" x14ac:dyDescent="0.25">
      <c r="B912" s="237"/>
      <c r="AL912"/>
      <c r="AM912"/>
      <c r="AN912"/>
      <c r="AO912"/>
      <c r="AP912"/>
      <c r="AQ912" s="248"/>
      <c r="AR912" s="247"/>
      <c r="AS912" s="247"/>
      <c r="AT912"/>
    </row>
    <row r="913" spans="2:46" x14ac:dyDescent="0.25">
      <c r="B913" s="237"/>
      <c r="AL913"/>
      <c r="AM913"/>
      <c r="AN913"/>
      <c r="AO913"/>
      <c r="AP913"/>
      <c r="AQ913" s="248"/>
      <c r="AR913" s="247"/>
      <c r="AS913" s="247"/>
      <c r="AT913"/>
    </row>
    <row r="914" spans="2:46" x14ac:dyDescent="0.25">
      <c r="B914" s="237"/>
      <c r="AL914"/>
      <c r="AM914"/>
      <c r="AN914"/>
      <c r="AO914"/>
      <c r="AP914"/>
      <c r="AQ914" s="248"/>
      <c r="AR914" s="247"/>
      <c r="AS914" s="247"/>
      <c r="AT914"/>
    </row>
    <row r="915" spans="2:46" x14ac:dyDescent="0.25">
      <c r="B915" s="237"/>
      <c r="AL915"/>
      <c r="AM915"/>
      <c r="AN915"/>
      <c r="AO915"/>
      <c r="AP915"/>
      <c r="AQ915" s="248"/>
      <c r="AR915" s="247"/>
      <c r="AS915" s="247"/>
      <c r="AT915"/>
    </row>
    <row r="916" spans="2:46" x14ac:dyDescent="0.25">
      <c r="B916" s="237"/>
      <c r="AL916"/>
      <c r="AM916"/>
      <c r="AN916"/>
      <c r="AO916"/>
      <c r="AP916"/>
      <c r="AQ916" s="248"/>
      <c r="AR916" s="247"/>
      <c r="AS916" s="247"/>
      <c r="AT916"/>
    </row>
    <row r="917" spans="2:46" x14ac:dyDescent="0.25">
      <c r="B917" s="237"/>
      <c r="AL917"/>
      <c r="AM917"/>
      <c r="AN917"/>
      <c r="AO917"/>
      <c r="AP917"/>
      <c r="AQ917" s="248"/>
      <c r="AR917" s="247"/>
      <c r="AS917" s="247"/>
      <c r="AT917"/>
    </row>
    <row r="918" spans="2:46" x14ac:dyDescent="0.25">
      <c r="B918" s="237"/>
      <c r="AL918"/>
      <c r="AM918"/>
      <c r="AN918"/>
      <c r="AO918"/>
      <c r="AP918"/>
      <c r="AQ918" s="248"/>
      <c r="AR918" s="247"/>
      <c r="AS918" s="247"/>
      <c r="AT918"/>
    </row>
    <row r="919" spans="2:46" x14ac:dyDescent="0.25">
      <c r="B919" s="237"/>
      <c r="AL919"/>
      <c r="AM919"/>
      <c r="AN919"/>
      <c r="AO919"/>
      <c r="AP919"/>
      <c r="AQ919" s="248"/>
      <c r="AR919" s="247"/>
      <c r="AS919" s="247"/>
      <c r="AT919"/>
    </row>
    <row r="920" spans="2:46" x14ac:dyDescent="0.25">
      <c r="B920" s="237"/>
      <c r="AL920"/>
      <c r="AM920"/>
      <c r="AN920"/>
      <c r="AO920"/>
      <c r="AP920"/>
      <c r="AQ920" s="248"/>
      <c r="AR920" s="247"/>
      <c r="AS920" s="247"/>
      <c r="AT920"/>
    </row>
    <row r="921" spans="2:46" x14ac:dyDescent="0.25">
      <c r="B921" s="237"/>
      <c r="AL921"/>
      <c r="AM921"/>
      <c r="AN921"/>
      <c r="AO921"/>
      <c r="AP921"/>
      <c r="AQ921" s="248"/>
      <c r="AR921" s="247"/>
      <c r="AS921" s="247"/>
      <c r="AT921"/>
    </row>
    <row r="922" spans="2:46" x14ac:dyDescent="0.25">
      <c r="B922" s="237"/>
      <c r="AL922"/>
      <c r="AM922"/>
      <c r="AN922"/>
      <c r="AO922"/>
      <c r="AP922"/>
      <c r="AQ922" s="248"/>
      <c r="AR922" s="247"/>
      <c r="AS922" s="247"/>
      <c r="AT922"/>
    </row>
    <row r="923" spans="2:46" x14ac:dyDescent="0.25">
      <c r="B923" s="237"/>
      <c r="AL923"/>
      <c r="AM923"/>
      <c r="AN923"/>
      <c r="AO923"/>
      <c r="AP923"/>
      <c r="AQ923" s="248"/>
      <c r="AR923" s="247"/>
      <c r="AS923" s="247"/>
      <c r="AT923"/>
    </row>
    <row r="924" spans="2:46" x14ac:dyDescent="0.25">
      <c r="B924" s="237"/>
      <c r="AL924"/>
      <c r="AM924"/>
      <c r="AN924"/>
      <c r="AO924"/>
      <c r="AP924"/>
      <c r="AQ924" s="248"/>
      <c r="AR924" s="247"/>
      <c r="AS924" s="247"/>
      <c r="AT924"/>
    </row>
    <row r="925" spans="2:46" x14ac:dyDescent="0.25">
      <c r="B925" s="237"/>
      <c r="AL925"/>
      <c r="AM925"/>
      <c r="AN925"/>
      <c r="AO925"/>
      <c r="AP925"/>
      <c r="AQ925" s="248"/>
      <c r="AR925" s="247"/>
      <c r="AS925" s="247"/>
      <c r="AT925"/>
    </row>
    <row r="926" spans="2:46" x14ac:dyDescent="0.25">
      <c r="B926" s="237"/>
      <c r="AL926"/>
      <c r="AM926"/>
      <c r="AN926"/>
      <c r="AO926"/>
      <c r="AP926"/>
      <c r="AQ926" s="248"/>
      <c r="AR926" s="247"/>
      <c r="AS926" s="247"/>
      <c r="AT926"/>
    </row>
    <row r="927" spans="2:46" x14ac:dyDescent="0.25">
      <c r="B927" s="237"/>
      <c r="AL927"/>
      <c r="AM927"/>
      <c r="AN927"/>
      <c r="AO927"/>
      <c r="AP927"/>
      <c r="AQ927" s="248"/>
      <c r="AR927" s="247"/>
      <c r="AS927" s="247"/>
      <c r="AT927"/>
    </row>
    <row r="928" spans="2:46" x14ac:dyDescent="0.25">
      <c r="B928" s="237"/>
      <c r="AL928"/>
      <c r="AM928"/>
      <c r="AN928"/>
      <c r="AO928"/>
      <c r="AP928"/>
      <c r="AQ928" s="248"/>
      <c r="AR928" s="247"/>
      <c r="AS928" s="247"/>
      <c r="AT928"/>
    </row>
    <row r="929" spans="2:46" x14ac:dyDescent="0.25">
      <c r="B929" s="237"/>
      <c r="AL929"/>
      <c r="AM929"/>
      <c r="AN929"/>
      <c r="AO929"/>
      <c r="AP929"/>
      <c r="AQ929" s="248"/>
      <c r="AR929" s="247"/>
      <c r="AS929" s="247"/>
      <c r="AT929"/>
    </row>
    <row r="930" spans="2:46" x14ac:dyDescent="0.25">
      <c r="B930" s="237"/>
      <c r="AL930"/>
      <c r="AM930"/>
      <c r="AN930"/>
      <c r="AO930"/>
      <c r="AP930"/>
      <c r="AQ930" s="248"/>
      <c r="AR930" s="247"/>
      <c r="AS930" s="247"/>
      <c r="AT930"/>
    </row>
    <row r="931" spans="2:46" x14ac:dyDescent="0.25">
      <c r="B931" s="237"/>
      <c r="AL931"/>
      <c r="AM931"/>
      <c r="AN931"/>
      <c r="AO931"/>
      <c r="AP931"/>
      <c r="AQ931" s="248"/>
      <c r="AR931" s="247"/>
      <c r="AS931" s="247"/>
      <c r="AT931"/>
    </row>
    <row r="932" spans="2:46" x14ac:dyDescent="0.25">
      <c r="B932" s="237"/>
      <c r="AL932"/>
      <c r="AM932"/>
      <c r="AN932"/>
      <c r="AO932"/>
      <c r="AP932"/>
      <c r="AQ932" s="248"/>
      <c r="AR932" s="247"/>
      <c r="AS932" s="247"/>
      <c r="AT932"/>
    </row>
    <row r="933" spans="2:46" x14ac:dyDescent="0.25">
      <c r="B933" s="237"/>
      <c r="AL933"/>
      <c r="AM933"/>
      <c r="AN933"/>
      <c r="AO933"/>
      <c r="AP933"/>
      <c r="AQ933" s="248"/>
      <c r="AR933" s="247"/>
      <c r="AS933" s="247"/>
      <c r="AT933"/>
    </row>
    <row r="934" spans="2:46" x14ac:dyDescent="0.25">
      <c r="B934" s="237"/>
      <c r="AL934"/>
      <c r="AM934"/>
      <c r="AN934"/>
      <c r="AO934"/>
      <c r="AP934"/>
      <c r="AQ934" s="248"/>
      <c r="AR934" s="247"/>
      <c r="AS934" s="247"/>
      <c r="AT934"/>
    </row>
    <row r="935" spans="2:46" x14ac:dyDescent="0.25">
      <c r="B935" s="237"/>
      <c r="AL935"/>
      <c r="AM935"/>
      <c r="AN935"/>
      <c r="AO935"/>
      <c r="AP935"/>
      <c r="AQ935" s="248"/>
      <c r="AR935" s="247"/>
      <c r="AS935" s="247"/>
      <c r="AT935"/>
    </row>
    <row r="936" spans="2:46" x14ac:dyDescent="0.25">
      <c r="B936" s="237"/>
      <c r="AL936"/>
      <c r="AM936"/>
      <c r="AN936"/>
      <c r="AO936"/>
      <c r="AP936"/>
      <c r="AQ936" s="248"/>
      <c r="AR936" s="247"/>
      <c r="AS936" s="247"/>
      <c r="AT936"/>
    </row>
    <row r="937" spans="2:46" x14ac:dyDescent="0.25">
      <c r="B937" s="237"/>
      <c r="AL937"/>
      <c r="AM937"/>
      <c r="AN937"/>
      <c r="AO937"/>
      <c r="AP937"/>
      <c r="AQ937" s="248"/>
      <c r="AR937" s="247"/>
      <c r="AS937" s="247"/>
      <c r="AT937"/>
    </row>
    <row r="938" spans="2:46" x14ac:dyDescent="0.25">
      <c r="B938" s="237"/>
      <c r="AL938"/>
      <c r="AM938"/>
      <c r="AN938"/>
      <c r="AO938"/>
      <c r="AP938"/>
      <c r="AQ938" s="248"/>
      <c r="AR938" s="247"/>
      <c r="AS938" s="247"/>
      <c r="AT938"/>
    </row>
    <row r="939" spans="2:46" x14ac:dyDescent="0.25">
      <c r="B939" s="237"/>
      <c r="AL939"/>
      <c r="AM939"/>
      <c r="AN939"/>
      <c r="AO939"/>
      <c r="AP939"/>
      <c r="AQ939" s="248"/>
      <c r="AR939" s="247"/>
      <c r="AS939" s="247"/>
      <c r="AT939"/>
    </row>
    <row r="940" spans="2:46" x14ac:dyDescent="0.25">
      <c r="B940" s="237"/>
      <c r="AL940"/>
      <c r="AM940"/>
      <c r="AN940"/>
      <c r="AO940"/>
      <c r="AP940"/>
      <c r="AQ940" s="248"/>
      <c r="AR940" s="247"/>
      <c r="AS940" s="247"/>
      <c r="AT940"/>
    </row>
    <row r="941" spans="2:46" x14ac:dyDescent="0.25">
      <c r="B941" s="237"/>
      <c r="AL941"/>
      <c r="AM941"/>
      <c r="AN941"/>
      <c r="AO941"/>
      <c r="AP941"/>
      <c r="AQ941" s="248"/>
      <c r="AR941" s="247"/>
      <c r="AS941" s="247"/>
      <c r="AT941"/>
    </row>
    <row r="942" spans="2:46" x14ac:dyDescent="0.25">
      <c r="B942" s="237"/>
      <c r="AL942"/>
      <c r="AM942"/>
      <c r="AN942"/>
      <c r="AO942"/>
      <c r="AP942"/>
      <c r="AQ942" s="248"/>
      <c r="AR942" s="247"/>
      <c r="AS942" s="247"/>
      <c r="AT942"/>
    </row>
    <row r="943" spans="2:46" x14ac:dyDescent="0.25">
      <c r="B943" s="237"/>
      <c r="AL943"/>
      <c r="AM943"/>
      <c r="AN943"/>
      <c r="AO943"/>
      <c r="AP943"/>
      <c r="AQ943" s="248"/>
      <c r="AR943" s="247"/>
      <c r="AS943" s="247"/>
      <c r="AT943"/>
    </row>
    <row r="944" spans="2:46" x14ac:dyDescent="0.25">
      <c r="B944" s="237"/>
      <c r="AL944"/>
      <c r="AM944"/>
      <c r="AN944"/>
      <c r="AO944"/>
      <c r="AP944"/>
      <c r="AQ944" s="248"/>
      <c r="AR944" s="247"/>
      <c r="AS944" s="247"/>
      <c r="AT944"/>
    </row>
    <row r="945" spans="2:46" x14ac:dyDescent="0.25">
      <c r="B945" s="237"/>
      <c r="AL945"/>
      <c r="AM945"/>
      <c r="AN945"/>
      <c r="AO945"/>
      <c r="AP945"/>
      <c r="AQ945" s="248"/>
      <c r="AR945" s="247"/>
      <c r="AS945" s="247"/>
      <c r="AT945"/>
    </row>
    <row r="946" spans="2:46" x14ac:dyDescent="0.25">
      <c r="B946" s="237"/>
      <c r="AL946"/>
      <c r="AM946"/>
      <c r="AN946"/>
      <c r="AO946"/>
      <c r="AP946"/>
      <c r="AQ946" s="248"/>
      <c r="AR946" s="247"/>
      <c r="AS946" s="247"/>
      <c r="AT946"/>
    </row>
    <row r="947" spans="2:46" x14ac:dyDescent="0.25">
      <c r="B947" s="237"/>
      <c r="AL947"/>
      <c r="AM947"/>
      <c r="AN947"/>
      <c r="AO947"/>
      <c r="AP947"/>
      <c r="AQ947" s="248"/>
      <c r="AR947" s="247"/>
      <c r="AS947" s="247"/>
      <c r="AT947"/>
    </row>
    <row r="948" spans="2:46" x14ac:dyDescent="0.25">
      <c r="B948" s="237"/>
      <c r="AL948"/>
      <c r="AM948"/>
      <c r="AN948"/>
      <c r="AO948"/>
      <c r="AP948"/>
      <c r="AQ948" s="248"/>
      <c r="AR948" s="247"/>
      <c r="AS948" s="247"/>
      <c r="AT948"/>
    </row>
    <row r="949" spans="2:46" x14ac:dyDescent="0.25">
      <c r="B949" s="237"/>
      <c r="AL949"/>
      <c r="AM949"/>
      <c r="AN949"/>
      <c r="AO949"/>
      <c r="AP949"/>
      <c r="AQ949" s="248"/>
      <c r="AR949" s="247"/>
      <c r="AS949" s="247"/>
      <c r="AT949"/>
    </row>
    <row r="950" spans="2:46" x14ac:dyDescent="0.25">
      <c r="B950" s="237"/>
      <c r="AL950"/>
      <c r="AM950"/>
      <c r="AN950"/>
      <c r="AO950"/>
      <c r="AP950"/>
      <c r="AQ950" s="248"/>
      <c r="AR950" s="247"/>
      <c r="AS950" s="247"/>
      <c r="AT950"/>
    </row>
    <row r="951" spans="2:46" x14ac:dyDescent="0.25">
      <c r="B951" s="237"/>
      <c r="AL951"/>
      <c r="AM951"/>
      <c r="AN951"/>
      <c r="AO951"/>
      <c r="AP951"/>
      <c r="AQ951" s="248"/>
      <c r="AR951" s="247"/>
      <c r="AS951" s="247"/>
      <c r="AT951"/>
    </row>
    <row r="952" spans="2:46" x14ac:dyDescent="0.25">
      <c r="B952" s="237"/>
      <c r="AL952"/>
      <c r="AM952"/>
      <c r="AN952"/>
      <c r="AO952"/>
      <c r="AP952"/>
      <c r="AQ952" s="248"/>
      <c r="AR952" s="247"/>
      <c r="AS952" s="247"/>
      <c r="AT952"/>
    </row>
    <row r="953" spans="2:46" x14ac:dyDescent="0.25">
      <c r="B953" s="237"/>
      <c r="AL953"/>
      <c r="AM953"/>
      <c r="AN953"/>
      <c r="AO953"/>
      <c r="AP953"/>
      <c r="AQ953" s="248"/>
      <c r="AR953" s="247"/>
      <c r="AS953" s="247"/>
      <c r="AT953"/>
    </row>
    <row r="954" spans="2:46" x14ac:dyDescent="0.25">
      <c r="B954" s="237"/>
      <c r="AL954"/>
      <c r="AM954"/>
      <c r="AN954"/>
      <c r="AO954"/>
      <c r="AP954"/>
      <c r="AQ954" s="248"/>
      <c r="AR954" s="247"/>
      <c r="AS954" s="247"/>
      <c r="AT954"/>
    </row>
    <row r="955" spans="2:46" x14ac:dyDescent="0.25">
      <c r="B955" s="237"/>
      <c r="AL955"/>
      <c r="AM955"/>
      <c r="AN955"/>
      <c r="AO955"/>
      <c r="AP955"/>
      <c r="AQ955" s="248"/>
      <c r="AR955" s="247"/>
      <c r="AS955" s="247"/>
      <c r="AT955"/>
    </row>
    <row r="956" spans="2:46" x14ac:dyDescent="0.25">
      <c r="B956" s="237"/>
      <c r="AL956"/>
      <c r="AM956"/>
      <c r="AN956"/>
      <c r="AO956"/>
      <c r="AP956"/>
      <c r="AQ956" s="248"/>
      <c r="AR956" s="247"/>
      <c r="AS956" s="247"/>
      <c r="AT956"/>
    </row>
    <row r="957" spans="2:46" x14ac:dyDescent="0.25">
      <c r="B957" s="237"/>
      <c r="AL957"/>
      <c r="AM957"/>
      <c r="AN957"/>
      <c r="AO957"/>
      <c r="AP957"/>
      <c r="AQ957" s="248"/>
      <c r="AR957" s="247"/>
      <c r="AS957" s="247"/>
      <c r="AT957"/>
    </row>
    <row r="958" spans="2:46" x14ac:dyDescent="0.25">
      <c r="B958" s="237"/>
      <c r="AL958"/>
      <c r="AM958"/>
      <c r="AN958"/>
      <c r="AO958"/>
      <c r="AP958"/>
      <c r="AQ958" s="248"/>
      <c r="AR958" s="247"/>
      <c r="AS958" s="247"/>
      <c r="AT958"/>
    </row>
    <row r="959" spans="2:46" x14ac:dyDescent="0.25">
      <c r="B959" s="237"/>
      <c r="AL959"/>
      <c r="AM959"/>
      <c r="AN959"/>
      <c r="AO959"/>
      <c r="AP959"/>
      <c r="AQ959" s="248"/>
      <c r="AR959" s="247"/>
      <c r="AS959" s="247"/>
      <c r="AT959"/>
    </row>
    <row r="960" spans="2:46" x14ac:dyDescent="0.25">
      <c r="B960" s="237"/>
      <c r="AL960"/>
      <c r="AM960"/>
      <c r="AN960"/>
      <c r="AO960"/>
      <c r="AP960"/>
      <c r="AQ960" s="248"/>
      <c r="AR960" s="247"/>
      <c r="AS960" s="247"/>
      <c r="AT960"/>
    </row>
    <row r="961" spans="2:46" x14ac:dyDescent="0.25">
      <c r="B961" s="237"/>
      <c r="AL961"/>
      <c r="AM961"/>
      <c r="AN961"/>
      <c r="AO961"/>
      <c r="AP961"/>
      <c r="AQ961" s="248"/>
      <c r="AR961" s="247"/>
      <c r="AS961" s="247"/>
      <c r="AT961"/>
    </row>
    <row r="962" spans="2:46" x14ac:dyDescent="0.25">
      <c r="B962" s="237"/>
      <c r="AL962"/>
      <c r="AM962"/>
      <c r="AN962"/>
      <c r="AO962"/>
      <c r="AP962"/>
      <c r="AQ962" s="248"/>
      <c r="AR962" s="247"/>
      <c r="AS962" s="247"/>
      <c r="AT962"/>
    </row>
    <row r="963" spans="2:46" x14ac:dyDescent="0.25">
      <c r="B963" s="237"/>
      <c r="AL963"/>
      <c r="AM963"/>
      <c r="AN963"/>
      <c r="AO963"/>
      <c r="AP963"/>
      <c r="AQ963" s="248"/>
      <c r="AR963" s="247"/>
      <c r="AS963" s="247"/>
      <c r="AT963"/>
    </row>
    <row r="964" spans="2:46" x14ac:dyDescent="0.25">
      <c r="B964" s="237"/>
      <c r="AL964"/>
      <c r="AM964"/>
      <c r="AN964"/>
      <c r="AO964"/>
      <c r="AP964"/>
      <c r="AQ964" s="248"/>
      <c r="AR964" s="247"/>
      <c r="AS964" s="247"/>
      <c r="AT964"/>
    </row>
    <row r="965" spans="2:46" x14ac:dyDescent="0.25">
      <c r="B965" s="237"/>
      <c r="AL965"/>
      <c r="AM965"/>
      <c r="AN965"/>
      <c r="AO965"/>
      <c r="AP965"/>
      <c r="AQ965" s="248"/>
      <c r="AR965" s="247"/>
      <c r="AS965" s="247"/>
      <c r="AT965"/>
    </row>
    <row r="966" spans="2:46" x14ac:dyDescent="0.25">
      <c r="B966" s="237"/>
      <c r="AL966"/>
      <c r="AM966"/>
      <c r="AN966"/>
      <c r="AO966"/>
      <c r="AP966"/>
      <c r="AQ966" s="248"/>
      <c r="AR966" s="247"/>
      <c r="AS966" s="247"/>
      <c r="AT966"/>
    </row>
    <row r="967" spans="2:46" x14ac:dyDescent="0.25">
      <c r="B967" s="237"/>
      <c r="AL967"/>
      <c r="AM967"/>
      <c r="AN967"/>
      <c r="AO967"/>
      <c r="AP967"/>
      <c r="AQ967" s="248"/>
      <c r="AR967" s="247"/>
      <c r="AS967" s="247"/>
      <c r="AT967"/>
    </row>
    <row r="968" spans="2:46" x14ac:dyDescent="0.25">
      <c r="B968" s="237"/>
      <c r="AL968"/>
      <c r="AM968"/>
      <c r="AN968"/>
      <c r="AO968"/>
      <c r="AP968"/>
      <c r="AQ968" s="248"/>
      <c r="AR968" s="247"/>
      <c r="AS968" s="247"/>
      <c r="AT968"/>
    </row>
    <row r="969" spans="2:46" x14ac:dyDescent="0.25">
      <c r="B969" s="237"/>
      <c r="AL969"/>
      <c r="AM969"/>
      <c r="AN969"/>
      <c r="AO969"/>
      <c r="AP969"/>
      <c r="AQ969" s="248"/>
      <c r="AR969" s="247"/>
      <c r="AS969" s="247"/>
      <c r="AT969"/>
    </row>
    <row r="970" spans="2:46" x14ac:dyDescent="0.25">
      <c r="B970" s="237"/>
      <c r="AL970"/>
      <c r="AM970"/>
      <c r="AN970"/>
      <c r="AO970"/>
      <c r="AP970"/>
      <c r="AQ970" s="248"/>
      <c r="AR970" s="247"/>
      <c r="AS970" s="247"/>
      <c r="AT970"/>
    </row>
    <row r="971" spans="2:46" x14ac:dyDescent="0.25">
      <c r="B971" s="237"/>
      <c r="AL971"/>
      <c r="AM971"/>
      <c r="AN971"/>
      <c r="AO971"/>
      <c r="AP971"/>
      <c r="AQ971" s="248"/>
      <c r="AR971" s="247"/>
      <c r="AS971" s="247"/>
      <c r="AT971"/>
    </row>
    <row r="972" spans="2:46" x14ac:dyDescent="0.25">
      <c r="B972" s="237"/>
      <c r="AL972"/>
      <c r="AM972"/>
      <c r="AN972"/>
      <c r="AO972"/>
      <c r="AP972"/>
      <c r="AQ972" s="248"/>
      <c r="AR972" s="247"/>
      <c r="AS972" s="247"/>
      <c r="AT972"/>
    </row>
    <row r="973" spans="2:46" x14ac:dyDescent="0.25">
      <c r="B973" s="237"/>
      <c r="AL973"/>
      <c r="AM973"/>
      <c r="AN973"/>
      <c r="AO973"/>
      <c r="AP973"/>
      <c r="AQ973" s="248"/>
      <c r="AR973" s="247"/>
      <c r="AS973" s="247"/>
      <c r="AT973"/>
    </row>
    <row r="974" spans="2:46" x14ac:dyDescent="0.25">
      <c r="B974" s="237"/>
      <c r="AL974"/>
      <c r="AM974"/>
      <c r="AN974"/>
      <c r="AO974"/>
      <c r="AP974"/>
      <c r="AQ974" s="248"/>
      <c r="AR974" s="247"/>
      <c r="AS974" s="247"/>
      <c r="AT974"/>
    </row>
    <row r="975" spans="2:46" x14ac:dyDescent="0.25">
      <c r="B975" s="237"/>
      <c r="AL975"/>
      <c r="AM975"/>
      <c r="AN975"/>
      <c r="AO975"/>
      <c r="AP975"/>
      <c r="AQ975" s="248"/>
      <c r="AR975" s="247"/>
      <c r="AS975" s="247"/>
      <c r="AT975"/>
    </row>
    <row r="976" spans="2:46" x14ac:dyDescent="0.25">
      <c r="B976" s="237"/>
      <c r="AL976"/>
      <c r="AM976"/>
      <c r="AN976"/>
      <c r="AO976"/>
      <c r="AP976"/>
      <c r="AQ976" s="248"/>
      <c r="AR976" s="247"/>
      <c r="AS976" s="247"/>
      <c r="AT976"/>
    </row>
    <row r="977" spans="2:46" x14ac:dyDescent="0.25">
      <c r="B977" s="237"/>
      <c r="AL977"/>
      <c r="AM977"/>
      <c r="AN977"/>
      <c r="AO977"/>
      <c r="AP977"/>
      <c r="AQ977" s="248"/>
      <c r="AR977" s="247"/>
      <c r="AS977" s="247"/>
      <c r="AT977"/>
    </row>
    <row r="978" spans="2:46" x14ac:dyDescent="0.25">
      <c r="B978" s="237"/>
      <c r="AL978"/>
      <c r="AM978"/>
      <c r="AN978"/>
      <c r="AO978"/>
      <c r="AP978"/>
      <c r="AQ978" s="248"/>
      <c r="AR978" s="247"/>
      <c r="AS978" s="247"/>
      <c r="AT978"/>
    </row>
    <row r="979" spans="2:46" x14ac:dyDescent="0.25">
      <c r="B979" s="237"/>
      <c r="AL979"/>
      <c r="AM979"/>
      <c r="AN979"/>
      <c r="AO979"/>
      <c r="AP979"/>
      <c r="AQ979" s="248"/>
      <c r="AR979" s="247"/>
      <c r="AS979" s="247"/>
      <c r="AT979"/>
    </row>
    <row r="980" spans="2:46" x14ac:dyDescent="0.25">
      <c r="B980" s="237"/>
      <c r="AL980"/>
      <c r="AM980"/>
      <c r="AN980"/>
      <c r="AO980"/>
      <c r="AP980"/>
      <c r="AQ980" s="248"/>
      <c r="AR980" s="247"/>
      <c r="AS980" s="247"/>
      <c r="AT980"/>
    </row>
    <row r="981" spans="2:46" x14ac:dyDescent="0.25">
      <c r="B981" s="237"/>
      <c r="AL981"/>
      <c r="AM981"/>
      <c r="AN981"/>
      <c r="AO981"/>
      <c r="AP981"/>
      <c r="AQ981" s="248"/>
      <c r="AR981" s="247"/>
      <c r="AS981" s="247"/>
      <c r="AT981"/>
    </row>
    <row r="982" spans="2:46" x14ac:dyDescent="0.25">
      <c r="B982" s="237"/>
      <c r="AL982"/>
      <c r="AM982"/>
      <c r="AN982"/>
      <c r="AO982"/>
      <c r="AP982"/>
      <c r="AQ982" s="248"/>
      <c r="AR982" s="247"/>
      <c r="AS982" s="247"/>
      <c r="AT982"/>
    </row>
    <row r="983" spans="2:46" x14ac:dyDescent="0.25">
      <c r="B983" s="237"/>
      <c r="AL983"/>
      <c r="AM983"/>
      <c r="AN983"/>
      <c r="AO983"/>
      <c r="AP983"/>
      <c r="AQ983" s="248"/>
      <c r="AR983" s="247"/>
      <c r="AS983" s="247"/>
      <c r="AT983"/>
    </row>
    <row r="984" spans="2:46" x14ac:dyDescent="0.25">
      <c r="B984" s="237"/>
      <c r="AL984"/>
      <c r="AM984"/>
      <c r="AN984"/>
      <c r="AO984"/>
      <c r="AP984"/>
      <c r="AQ984" s="248"/>
      <c r="AR984" s="247"/>
      <c r="AS984" s="247"/>
      <c r="AT984"/>
    </row>
    <row r="985" spans="2:46" x14ac:dyDescent="0.25">
      <c r="B985" s="237"/>
      <c r="AL985"/>
      <c r="AM985"/>
      <c r="AN985"/>
      <c r="AO985"/>
      <c r="AP985"/>
      <c r="AQ985" s="248"/>
      <c r="AR985" s="247"/>
      <c r="AS985" s="247"/>
      <c r="AT985"/>
    </row>
    <row r="986" spans="2:46" x14ac:dyDescent="0.25">
      <c r="B986" s="237"/>
      <c r="AL986"/>
      <c r="AM986"/>
      <c r="AN986"/>
      <c r="AO986"/>
      <c r="AP986"/>
      <c r="AQ986" s="248"/>
      <c r="AR986" s="247"/>
      <c r="AS986" s="247"/>
      <c r="AT986"/>
    </row>
    <row r="987" spans="2:46" x14ac:dyDescent="0.25">
      <c r="B987" s="237"/>
      <c r="AL987"/>
      <c r="AM987"/>
      <c r="AN987"/>
      <c r="AO987"/>
      <c r="AP987"/>
      <c r="AQ987" s="248"/>
      <c r="AR987" s="247"/>
      <c r="AS987" s="247"/>
      <c r="AT987"/>
    </row>
    <row r="988" spans="2:46" x14ac:dyDescent="0.25">
      <c r="B988" s="237"/>
      <c r="AL988"/>
      <c r="AM988"/>
      <c r="AN988"/>
      <c r="AO988"/>
      <c r="AP988"/>
      <c r="AQ988" s="248"/>
      <c r="AR988" s="247"/>
      <c r="AS988" s="247"/>
      <c r="AT988"/>
    </row>
    <row r="989" spans="2:46" x14ac:dyDescent="0.25">
      <c r="B989" s="237"/>
      <c r="AL989"/>
      <c r="AM989"/>
      <c r="AN989"/>
      <c r="AO989"/>
      <c r="AP989"/>
      <c r="AQ989" s="248"/>
      <c r="AR989" s="247"/>
      <c r="AS989" s="247"/>
      <c r="AT989"/>
    </row>
    <row r="990" spans="2:46" x14ac:dyDescent="0.25">
      <c r="B990" s="237"/>
      <c r="AL990"/>
      <c r="AM990"/>
      <c r="AN990"/>
      <c r="AO990"/>
      <c r="AP990"/>
      <c r="AQ990" s="248"/>
      <c r="AR990" s="247"/>
      <c r="AS990" s="247"/>
      <c r="AT990"/>
    </row>
    <row r="991" spans="2:46" x14ac:dyDescent="0.25">
      <c r="B991" s="237"/>
      <c r="AL991"/>
      <c r="AM991"/>
      <c r="AN991"/>
      <c r="AO991"/>
      <c r="AP991"/>
      <c r="AQ991" s="248"/>
      <c r="AR991" s="247"/>
      <c r="AS991" s="247"/>
      <c r="AT991"/>
    </row>
    <row r="992" spans="2:46" x14ac:dyDescent="0.25">
      <c r="B992" s="237"/>
      <c r="AL992"/>
      <c r="AM992"/>
      <c r="AN992"/>
      <c r="AO992"/>
      <c r="AP992"/>
      <c r="AQ992" s="248"/>
      <c r="AR992" s="247"/>
      <c r="AS992" s="247"/>
      <c r="AT992"/>
    </row>
    <row r="993" spans="2:46" x14ac:dyDescent="0.25">
      <c r="B993" s="237"/>
      <c r="AL993"/>
      <c r="AM993"/>
      <c r="AN993"/>
      <c r="AO993"/>
      <c r="AP993"/>
      <c r="AQ993" s="248"/>
      <c r="AR993" s="247"/>
      <c r="AS993" s="247"/>
      <c r="AT993"/>
    </row>
    <row r="994" spans="2:46" x14ac:dyDescent="0.25">
      <c r="B994" s="237"/>
      <c r="AL994"/>
      <c r="AM994"/>
      <c r="AN994"/>
      <c r="AO994"/>
      <c r="AP994"/>
      <c r="AQ994" s="248"/>
      <c r="AR994" s="247"/>
      <c r="AS994" s="247"/>
      <c r="AT994"/>
    </row>
    <row r="995" spans="2:46" x14ac:dyDescent="0.25">
      <c r="B995" s="237"/>
      <c r="AL995"/>
      <c r="AM995"/>
      <c r="AN995"/>
      <c r="AO995"/>
      <c r="AP995"/>
      <c r="AQ995" s="248"/>
      <c r="AR995" s="247"/>
      <c r="AS995" s="247"/>
      <c r="AT995"/>
    </row>
    <row r="996" spans="2:46" x14ac:dyDescent="0.25">
      <c r="B996" s="237"/>
      <c r="AL996"/>
      <c r="AM996"/>
      <c r="AN996"/>
      <c r="AO996"/>
      <c r="AP996"/>
      <c r="AQ996" s="248"/>
      <c r="AR996" s="247"/>
      <c r="AS996" s="247"/>
      <c r="AT996"/>
    </row>
    <row r="997" spans="2:46" x14ac:dyDescent="0.25">
      <c r="B997" s="237"/>
      <c r="AL997"/>
      <c r="AM997"/>
      <c r="AN997"/>
      <c r="AO997"/>
      <c r="AP997"/>
      <c r="AQ997" s="248"/>
      <c r="AR997" s="247"/>
      <c r="AS997" s="247"/>
      <c r="AT997"/>
    </row>
    <row r="998" spans="2:46" x14ac:dyDescent="0.25">
      <c r="B998" s="237"/>
      <c r="AL998"/>
      <c r="AM998"/>
      <c r="AN998"/>
      <c r="AO998"/>
      <c r="AP998"/>
      <c r="AQ998" s="248"/>
      <c r="AR998" s="247"/>
      <c r="AS998" s="247"/>
      <c r="AT998"/>
    </row>
    <row r="999" spans="2:46" x14ac:dyDescent="0.25">
      <c r="B999" s="237"/>
      <c r="AL999"/>
      <c r="AM999"/>
      <c r="AN999"/>
      <c r="AO999"/>
      <c r="AP999"/>
      <c r="AQ999" s="248"/>
      <c r="AR999" s="247"/>
      <c r="AS999" s="247"/>
      <c r="AT999"/>
    </row>
    <row r="1000" spans="2:46" x14ac:dyDescent="0.25">
      <c r="B1000" s="237"/>
      <c r="AL1000"/>
      <c r="AM1000"/>
      <c r="AN1000"/>
      <c r="AO1000"/>
      <c r="AP1000"/>
      <c r="AQ1000" s="248"/>
      <c r="AR1000" s="247"/>
      <c r="AS1000" s="247"/>
      <c r="AT1000"/>
    </row>
    <row r="1001" spans="2:46" x14ac:dyDescent="0.25">
      <c r="B1001" s="237"/>
      <c r="AL1001"/>
      <c r="AM1001"/>
      <c r="AN1001"/>
      <c r="AO1001"/>
      <c r="AP1001"/>
      <c r="AQ1001" s="248"/>
      <c r="AR1001" s="247"/>
      <c r="AS1001" s="247"/>
      <c r="AT1001"/>
    </row>
    <row r="1002" spans="2:46" x14ac:dyDescent="0.25">
      <c r="B1002" s="237"/>
      <c r="AL1002"/>
      <c r="AM1002"/>
      <c r="AN1002"/>
      <c r="AO1002"/>
      <c r="AP1002"/>
      <c r="AQ1002" s="248"/>
      <c r="AR1002" s="247"/>
      <c r="AS1002" s="247"/>
      <c r="AT1002"/>
    </row>
    <row r="1003" spans="2:46" x14ac:dyDescent="0.25">
      <c r="B1003" s="237"/>
      <c r="AL1003"/>
      <c r="AM1003"/>
      <c r="AN1003"/>
      <c r="AO1003"/>
      <c r="AP1003"/>
      <c r="AQ1003" s="248"/>
      <c r="AR1003" s="247"/>
      <c r="AS1003" s="247"/>
      <c r="AT1003"/>
    </row>
    <row r="1004" spans="2:46" x14ac:dyDescent="0.25">
      <c r="B1004" s="237"/>
      <c r="AL1004"/>
      <c r="AM1004"/>
      <c r="AN1004"/>
      <c r="AO1004"/>
      <c r="AP1004"/>
      <c r="AQ1004" s="248"/>
      <c r="AR1004" s="247"/>
      <c r="AS1004" s="247"/>
      <c r="AT1004"/>
    </row>
    <row r="1005" spans="2:46" x14ac:dyDescent="0.25">
      <c r="B1005" s="237"/>
      <c r="AL1005"/>
      <c r="AM1005"/>
      <c r="AN1005"/>
      <c r="AO1005"/>
      <c r="AP1005"/>
      <c r="AQ1005" s="248"/>
      <c r="AR1005" s="247"/>
      <c r="AS1005" s="247"/>
      <c r="AT1005"/>
    </row>
    <row r="1006" spans="2:46" x14ac:dyDescent="0.25">
      <c r="B1006" s="237"/>
      <c r="AL1006"/>
      <c r="AM1006"/>
      <c r="AN1006"/>
      <c r="AO1006"/>
      <c r="AP1006"/>
      <c r="AQ1006" s="248"/>
      <c r="AR1006" s="247"/>
      <c r="AS1006" s="247"/>
      <c r="AT1006"/>
    </row>
    <row r="1007" spans="2:46" x14ac:dyDescent="0.25">
      <c r="B1007" s="237"/>
      <c r="AL1007"/>
      <c r="AM1007"/>
      <c r="AN1007"/>
      <c r="AO1007"/>
      <c r="AP1007"/>
      <c r="AQ1007" s="248"/>
      <c r="AR1007" s="247"/>
      <c r="AS1007" s="247"/>
      <c r="AT1007"/>
    </row>
    <row r="1008" spans="2:46" x14ac:dyDescent="0.25">
      <c r="B1008" s="237"/>
      <c r="AL1008"/>
      <c r="AM1008"/>
      <c r="AN1008"/>
      <c r="AO1008"/>
      <c r="AP1008"/>
      <c r="AQ1008" s="248"/>
      <c r="AR1008" s="247"/>
      <c r="AS1008" s="247"/>
      <c r="AT1008"/>
    </row>
    <row r="1009" spans="2:46" x14ac:dyDescent="0.25">
      <c r="B1009" s="237"/>
      <c r="AL1009"/>
      <c r="AM1009"/>
      <c r="AN1009"/>
      <c r="AO1009"/>
      <c r="AP1009"/>
      <c r="AQ1009" s="248"/>
      <c r="AR1009" s="247"/>
      <c r="AS1009" s="247"/>
      <c r="AT1009"/>
    </row>
    <row r="1010" spans="2:46" x14ac:dyDescent="0.25">
      <c r="B1010" s="237"/>
      <c r="AL1010"/>
      <c r="AM1010"/>
      <c r="AN1010"/>
      <c r="AO1010"/>
      <c r="AP1010"/>
      <c r="AQ1010" s="248"/>
      <c r="AR1010" s="247"/>
      <c r="AS1010" s="247"/>
      <c r="AT1010"/>
    </row>
    <row r="1011" spans="2:46" x14ac:dyDescent="0.25">
      <c r="B1011" s="237"/>
      <c r="AL1011"/>
      <c r="AM1011"/>
      <c r="AN1011"/>
      <c r="AO1011"/>
      <c r="AP1011"/>
      <c r="AQ1011" s="248"/>
      <c r="AR1011" s="247"/>
      <c r="AS1011" s="247"/>
      <c r="AT1011"/>
    </row>
    <row r="1012" spans="2:46" x14ac:dyDescent="0.25">
      <c r="B1012" s="237"/>
      <c r="AL1012"/>
      <c r="AM1012"/>
      <c r="AN1012"/>
      <c r="AO1012"/>
      <c r="AP1012"/>
      <c r="AQ1012" s="248"/>
      <c r="AR1012" s="247"/>
      <c r="AS1012" s="247"/>
      <c r="AT1012"/>
    </row>
    <row r="1013" spans="2:46" x14ac:dyDescent="0.25">
      <c r="B1013" s="237"/>
      <c r="AL1013"/>
      <c r="AM1013"/>
      <c r="AN1013"/>
      <c r="AO1013"/>
      <c r="AP1013"/>
      <c r="AQ1013" s="248"/>
      <c r="AR1013" s="247"/>
      <c r="AS1013" s="247"/>
      <c r="AT1013"/>
    </row>
    <row r="1014" spans="2:46" x14ac:dyDescent="0.25">
      <c r="B1014" s="237"/>
      <c r="AL1014"/>
      <c r="AM1014"/>
      <c r="AN1014"/>
      <c r="AO1014"/>
      <c r="AP1014"/>
      <c r="AQ1014" s="248"/>
      <c r="AR1014" s="247"/>
      <c r="AS1014" s="247"/>
      <c r="AT1014"/>
    </row>
    <row r="1015" spans="2:46" x14ac:dyDescent="0.25">
      <c r="B1015" s="237"/>
      <c r="AL1015"/>
      <c r="AM1015"/>
      <c r="AN1015"/>
      <c r="AO1015"/>
      <c r="AP1015"/>
      <c r="AQ1015" s="248"/>
      <c r="AR1015" s="247"/>
      <c r="AS1015" s="247"/>
      <c r="AT1015"/>
    </row>
    <row r="1016" spans="2:46" x14ac:dyDescent="0.25">
      <c r="B1016" s="237"/>
      <c r="AL1016"/>
      <c r="AM1016"/>
      <c r="AN1016"/>
      <c r="AO1016"/>
      <c r="AP1016"/>
      <c r="AQ1016" s="248"/>
      <c r="AR1016" s="247"/>
      <c r="AS1016" s="247"/>
      <c r="AT1016"/>
    </row>
    <row r="1017" spans="2:46" x14ac:dyDescent="0.25">
      <c r="B1017" s="237"/>
      <c r="AL1017"/>
      <c r="AM1017"/>
      <c r="AN1017"/>
      <c r="AO1017"/>
      <c r="AP1017"/>
      <c r="AQ1017" s="248"/>
      <c r="AR1017" s="247"/>
      <c r="AS1017" s="247"/>
      <c r="AT1017"/>
    </row>
    <row r="1018" spans="2:46" x14ac:dyDescent="0.25">
      <c r="B1018" s="237"/>
      <c r="AL1018"/>
      <c r="AM1018"/>
      <c r="AN1018"/>
      <c r="AO1018"/>
      <c r="AP1018"/>
      <c r="AQ1018" s="248"/>
      <c r="AR1018" s="247"/>
      <c r="AS1018" s="247"/>
      <c r="AT1018"/>
    </row>
    <row r="1019" spans="2:46" x14ac:dyDescent="0.25">
      <c r="B1019" s="237"/>
      <c r="AL1019"/>
      <c r="AM1019"/>
      <c r="AN1019"/>
      <c r="AO1019"/>
      <c r="AP1019"/>
      <c r="AQ1019" s="248"/>
      <c r="AR1019" s="247"/>
      <c r="AS1019" s="247"/>
      <c r="AT1019"/>
    </row>
    <row r="1020" spans="2:46" x14ac:dyDescent="0.25">
      <c r="B1020" s="237"/>
      <c r="AL1020"/>
      <c r="AM1020"/>
      <c r="AN1020"/>
      <c r="AO1020"/>
      <c r="AP1020"/>
      <c r="AQ1020" s="248"/>
      <c r="AR1020" s="247"/>
      <c r="AS1020" s="247"/>
      <c r="AT1020"/>
    </row>
    <row r="1021" spans="2:46" x14ac:dyDescent="0.25">
      <c r="B1021" s="237"/>
      <c r="AL1021"/>
      <c r="AM1021"/>
      <c r="AN1021"/>
      <c r="AO1021"/>
      <c r="AP1021"/>
      <c r="AQ1021" s="248"/>
      <c r="AR1021" s="247"/>
      <c r="AS1021" s="247"/>
      <c r="AT1021"/>
    </row>
    <row r="1022" spans="2:46" x14ac:dyDescent="0.25">
      <c r="B1022" s="237"/>
      <c r="AL1022"/>
      <c r="AM1022"/>
      <c r="AN1022"/>
      <c r="AO1022"/>
      <c r="AP1022"/>
      <c r="AQ1022" s="248"/>
      <c r="AR1022" s="247"/>
      <c r="AS1022" s="247"/>
      <c r="AT1022"/>
    </row>
    <row r="1023" spans="2:46" x14ac:dyDescent="0.25">
      <c r="B1023" s="237"/>
      <c r="AL1023"/>
      <c r="AM1023"/>
      <c r="AN1023"/>
      <c r="AO1023"/>
      <c r="AP1023"/>
      <c r="AQ1023" s="248"/>
      <c r="AR1023" s="247"/>
      <c r="AS1023" s="247"/>
      <c r="AT1023"/>
    </row>
    <row r="1024" spans="2:46" x14ac:dyDescent="0.25">
      <c r="B1024" s="237"/>
      <c r="AL1024"/>
      <c r="AM1024"/>
      <c r="AN1024"/>
      <c r="AO1024"/>
      <c r="AP1024"/>
      <c r="AQ1024" s="248"/>
      <c r="AR1024" s="247"/>
      <c r="AS1024" s="247"/>
      <c r="AT1024"/>
    </row>
    <row r="1025" spans="2:46" x14ac:dyDescent="0.25">
      <c r="B1025" s="237"/>
      <c r="AL1025"/>
      <c r="AM1025"/>
      <c r="AN1025"/>
      <c r="AO1025"/>
      <c r="AP1025"/>
      <c r="AQ1025" s="248"/>
      <c r="AR1025" s="247"/>
      <c r="AS1025" s="247"/>
      <c r="AT1025"/>
    </row>
    <row r="1026" spans="2:46" x14ac:dyDescent="0.25">
      <c r="B1026" s="237"/>
      <c r="AL1026"/>
      <c r="AM1026"/>
      <c r="AN1026"/>
      <c r="AO1026"/>
      <c r="AP1026"/>
      <c r="AQ1026" s="248"/>
      <c r="AR1026" s="247"/>
      <c r="AS1026" s="247"/>
      <c r="AT1026"/>
    </row>
    <row r="1027" spans="2:46" x14ac:dyDescent="0.25">
      <c r="B1027" s="237"/>
      <c r="AL1027"/>
      <c r="AM1027"/>
      <c r="AN1027"/>
      <c r="AO1027"/>
      <c r="AP1027"/>
      <c r="AQ1027" s="248"/>
      <c r="AR1027" s="247"/>
      <c r="AS1027" s="247"/>
      <c r="AT1027"/>
    </row>
    <row r="1028" spans="2:46" x14ac:dyDescent="0.25">
      <c r="B1028" s="237"/>
      <c r="AL1028"/>
      <c r="AM1028"/>
      <c r="AN1028"/>
      <c r="AO1028"/>
      <c r="AP1028"/>
      <c r="AQ1028" s="248"/>
      <c r="AR1028" s="247"/>
      <c r="AS1028" s="247"/>
      <c r="AT1028"/>
    </row>
    <row r="1029" spans="2:46" x14ac:dyDescent="0.25">
      <c r="B1029" s="237"/>
      <c r="AL1029"/>
      <c r="AM1029"/>
      <c r="AN1029"/>
      <c r="AO1029"/>
      <c r="AP1029"/>
      <c r="AQ1029" s="248"/>
      <c r="AR1029" s="247"/>
      <c r="AS1029" s="247"/>
      <c r="AT1029"/>
    </row>
    <row r="1030" spans="2:46" x14ac:dyDescent="0.25">
      <c r="B1030" s="237"/>
      <c r="AL1030"/>
      <c r="AM1030"/>
      <c r="AN1030"/>
      <c r="AO1030"/>
      <c r="AP1030"/>
      <c r="AQ1030" s="248"/>
      <c r="AR1030" s="247"/>
      <c r="AS1030" s="247"/>
      <c r="AT1030"/>
    </row>
    <row r="1031" spans="2:46" x14ac:dyDescent="0.25">
      <c r="B1031" s="237"/>
      <c r="AL1031"/>
      <c r="AM1031"/>
      <c r="AN1031"/>
      <c r="AO1031"/>
      <c r="AP1031"/>
      <c r="AQ1031" s="248"/>
      <c r="AR1031" s="247"/>
      <c r="AS1031" s="247"/>
      <c r="AT1031"/>
    </row>
    <row r="1032" spans="2:46" x14ac:dyDescent="0.25">
      <c r="B1032" s="237"/>
      <c r="AL1032"/>
      <c r="AM1032"/>
      <c r="AN1032"/>
      <c r="AO1032"/>
      <c r="AP1032"/>
      <c r="AQ1032" s="248"/>
      <c r="AR1032" s="247"/>
      <c r="AS1032" s="247"/>
      <c r="AT1032"/>
    </row>
    <row r="1033" spans="2:46" x14ac:dyDescent="0.25">
      <c r="B1033" s="237"/>
      <c r="AL1033"/>
      <c r="AM1033"/>
      <c r="AN1033"/>
      <c r="AO1033"/>
      <c r="AP1033"/>
      <c r="AQ1033" s="248"/>
      <c r="AR1033" s="247"/>
      <c r="AS1033" s="247"/>
      <c r="AT1033"/>
    </row>
    <row r="1034" spans="2:46" x14ac:dyDescent="0.25">
      <c r="B1034" s="237"/>
      <c r="AL1034"/>
      <c r="AM1034"/>
      <c r="AN1034"/>
      <c r="AO1034"/>
      <c r="AP1034"/>
      <c r="AQ1034" s="248"/>
      <c r="AR1034" s="247"/>
      <c r="AS1034" s="247"/>
      <c r="AT1034"/>
    </row>
    <row r="1035" spans="2:46" x14ac:dyDescent="0.25">
      <c r="B1035" s="237"/>
      <c r="AL1035"/>
      <c r="AM1035"/>
      <c r="AN1035"/>
      <c r="AO1035"/>
      <c r="AP1035"/>
      <c r="AQ1035" s="248"/>
      <c r="AR1035" s="247"/>
      <c r="AS1035" s="247"/>
      <c r="AT1035"/>
    </row>
    <row r="1036" spans="2:46" x14ac:dyDescent="0.25">
      <c r="B1036" s="237"/>
      <c r="AL1036"/>
      <c r="AM1036"/>
      <c r="AN1036"/>
      <c r="AO1036"/>
      <c r="AP1036"/>
      <c r="AQ1036" s="248"/>
      <c r="AR1036" s="247"/>
      <c r="AS1036" s="247"/>
      <c r="AT1036"/>
    </row>
    <row r="1037" spans="2:46" x14ac:dyDescent="0.25">
      <c r="B1037" s="237"/>
      <c r="AL1037"/>
      <c r="AM1037"/>
      <c r="AN1037"/>
      <c r="AO1037"/>
      <c r="AP1037"/>
      <c r="AQ1037" s="248"/>
      <c r="AR1037" s="247"/>
      <c r="AS1037" s="247"/>
      <c r="AT1037"/>
    </row>
    <row r="1038" spans="2:46" x14ac:dyDescent="0.25">
      <c r="B1038" s="237"/>
      <c r="AL1038"/>
      <c r="AM1038"/>
      <c r="AN1038"/>
      <c r="AO1038"/>
      <c r="AP1038"/>
      <c r="AQ1038" s="248"/>
      <c r="AR1038" s="247"/>
      <c r="AS1038" s="247"/>
      <c r="AT1038"/>
    </row>
    <row r="1039" spans="2:46" x14ac:dyDescent="0.25">
      <c r="B1039" s="237"/>
      <c r="AL1039"/>
      <c r="AM1039"/>
      <c r="AN1039"/>
      <c r="AO1039"/>
      <c r="AP1039"/>
      <c r="AQ1039" s="248"/>
      <c r="AR1039" s="247"/>
      <c r="AS1039" s="247"/>
      <c r="AT1039"/>
    </row>
    <row r="1040" spans="2:46" x14ac:dyDescent="0.25">
      <c r="B1040" s="237"/>
      <c r="AL1040"/>
      <c r="AM1040"/>
      <c r="AN1040"/>
      <c r="AO1040"/>
      <c r="AP1040"/>
      <c r="AQ1040" s="248"/>
      <c r="AR1040" s="247"/>
      <c r="AS1040" s="247"/>
      <c r="AT1040"/>
    </row>
    <row r="1041" spans="2:46" x14ac:dyDescent="0.25">
      <c r="B1041" s="237"/>
      <c r="AL1041"/>
      <c r="AM1041"/>
      <c r="AN1041"/>
      <c r="AO1041"/>
      <c r="AP1041"/>
      <c r="AQ1041" s="248"/>
      <c r="AR1041" s="247"/>
      <c r="AS1041" s="247"/>
      <c r="AT1041"/>
    </row>
    <row r="1042" spans="2:46" x14ac:dyDescent="0.25">
      <c r="B1042" s="237"/>
      <c r="AL1042"/>
      <c r="AM1042"/>
      <c r="AN1042"/>
      <c r="AO1042"/>
      <c r="AP1042"/>
      <c r="AQ1042" s="248"/>
      <c r="AR1042" s="247"/>
      <c r="AS1042" s="247"/>
      <c r="AT1042"/>
    </row>
    <row r="1043" spans="2:46" x14ac:dyDescent="0.25">
      <c r="B1043" s="237"/>
      <c r="AL1043"/>
      <c r="AM1043"/>
      <c r="AN1043"/>
      <c r="AO1043"/>
      <c r="AP1043"/>
      <c r="AQ1043" s="248"/>
      <c r="AR1043" s="247"/>
      <c r="AS1043" s="247"/>
      <c r="AT1043"/>
    </row>
    <row r="1044" spans="2:46" x14ac:dyDescent="0.25">
      <c r="B1044" s="237"/>
      <c r="AL1044"/>
      <c r="AM1044"/>
      <c r="AN1044"/>
      <c r="AO1044"/>
      <c r="AP1044"/>
      <c r="AQ1044" s="248"/>
      <c r="AR1044" s="247"/>
      <c r="AS1044" s="247"/>
      <c r="AT1044"/>
    </row>
    <row r="1045" spans="2:46" x14ac:dyDescent="0.25">
      <c r="B1045" s="237"/>
      <c r="AL1045"/>
      <c r="AM1045"/>
      <c r="AN1045"/>
      <c r="AO1045"/>
      <c r="AP1045"/>
      <c r="AQ1045" s="248"/>
      <c r="AR1045" s="247"/>
      <c r="AS1045" s="247"/>
      <c r="AT1045"/>
    </row>
    <row r="1046" spans="2:46" x14ac:dyDescent="0.25">
      <c r="B1046" s="237"/>
      <c r="AL1046"/>
      <c r="AM1046"/>
      <c r="AN1046"/>
      <c r="AO1046"/>
      <c r="AP1046"/>
      <c r="AQ1046" s="248"/>
      <c r="AR1046" s="247"/>
      <c r="AS1046" s="247"/>
      <c r="AT1046"/>
    </row>
    <row r="1047" spans="2:46" x14ac:dyDescent="0.25">
      <c r="B1047" s="237"/>
      <c r="AL1047"/>
      <c r="AM1047"/>
      <c r="AN1047"/>
      <c r="AO1047"/>
      <c r="AP1047"/>
      <c r="AQ1047" s="248"/>
      <c r="AR1047" s="247"/>
      <c r="AS1047" s="247"/>
      <c r="AT1047"/>
    </row>
    <row r="1048" spans="2:46" x14ac:dyDescent="0.25">
      <c r="B1048" s="237"/>
      <c r="AL1048"/>
      <c r="AM1048"/>
      <c r="AN1048"/>
      <c r="AO1048"/>
      <c r="AP1048"/>
      <c r="AQ1048" s="248"/>
      <c r="AR1048" s="247"/>
      <c r="AS1048" s="247"/>
      <c r="AT1048"/>
    </row>
    <row r="1049" spans="2:46" x14ac:dyDescent="0.25">
      <c r="B1049" s="237"/>
      <c r="AL1049"/>
      <c r="AM1049"/>
      <c r="AN1049"/>
      <c r="AO1049"/>
      <c r="AP1049"/>
      <c r="AQ1049" s="248"/>
      <c r="AR1049" s="247"/>
      <c r="AS1049" s="247"/>
      <c r="AT1049"/>
    </row>
    <row r="1050" spans="2:46" x14ac:dyDescent="0.25">
      <c r="B1050" s="237"/>
      <c r="AL1050"/>
      <c r="AM1050"/>
      <c r="AN1050"/>
      <c r="AO1050"/>
      <c r="AP1050"/>
      <c r="AQ1050" s="248"/>
      <c r="AR1050" s="247"/>
      <c r="AS1050" s="247"/>
      <c r="AT1050"/>
    </row>
    <row r="1051" spans="2:46" x14ac:dyDescent="0.25">
      <c r="B1051" s="237"/>
      <c r="AL1051"/>
      <c r="AM1051"/>
      <c r="AN1051"/>
      <c r="AO1051"/>
      <c r="AP1051"/>
      <c r="AQ1051" s="248"/>
      <c r="AR1051" s="247"/>
      <c r="AS1051" s="247"/>
      <c r="AT1051"/>
    </row>
    <row r="1052" spans="2:46" x14ac:dyDescent="0.25">
      <c r="B1052" s="237"/>
      <c r="AL1052"/>
      <c r="AM1052"/>
      <c r="AN1052"/>
      <c r="AO1052"/>
      <c r="AP1052"/>
      <c r="AQ1052" s="248"/>
      <c r="AR1052" s="247"/>
      <c r="AS1052" s="247"/>
      <c r="AT1052"/>
    </row>
    <row r="1053" spans="2:46" x14ac:dyDescent="0.25">
      <c r="B1053" s="237"/>
      <c r="AL1053"/>
      <c r="AM1053"/>
      <c r="AN1053"/>
      <c r="AO1053"/>
      <c r="AP1053"/>
      <c r="AQ1053" s="248"/>
      <c r="AR1053" s="247"/>
      <c r="AS1053" s="247"/>
      <c r="AT1053"/>
    </row>
    <row r="1054" spans="2:46" x14ac:dyDescent="0.25">
      <c r="B1054" s="237"/>
      <c r="AL1054"/>
      <c r="AM1054"/>
      <c r="AN1054"/>
      <c r="AO1054"/>
      <c r="AP1054"/>
      <c r="AQ1054" s="248"/>
      <c r="AR1054" s="247"/>
      <c r="AS1054" s="247"/>
      <c r="AT1054"/>
    </row>
    <row r="1055" spans="2:46" x14ac:dyDescent="0.25">
      <c r="B1055" s="237"/>
      <c r="AL1055"/>
      <c r="AM1055"/>
      <c r="AN1055"/>
      <c r="AO1055"/>
      <c r="AP1055"/>
      <c r="AQ1055" s="248"/>
      <c r="AR1055" s="247"/>
      <c r="AS1055" s="247"/>
      <c r="AT1055"/>
    </row>
    <row r="1056" spans="2:46" x14ac:dyDescent="0.25">
      <c r="B1056" s="237"/>
      <c r="AL1056"/>
      <c r="AM1056"/>
      <c r="AN1056"/>
      <c r="AO1056"/>
      <c r="AP1056"/>
      <c r="AQ1056" s="248"/>
      <c r="AR1056" s="247"/>
      <c r="AS1056" s="247"/>
      <c r="AT1056"/>
    </row>
    <row r="1057" spans="2:46" x14ac:dyDescent="0.25">
      <c r="B1057" s="237"/>
      <c r="AL1057"/>
      <c r="AM1057"/>
      <c r="AN1057"/>
      <c r="AO1057"/>
      <c r="AP1057"/>
      <c r="AQ1057" s="248"/>
      <c r="AR1057" s="247"/>
      <c r="AS1057" s="247"/>
      <c r="AT1057"/>
    </row>
    <row r="1058" spans="2:46" x14ac:dyDescent="0.25">
      <c r="B1058" s="237"/>
      <c r="AL1058"/>
      <c r="AM1058"/>
      <c r="AN1058"/>
      <c r="AO1058"/>
      <c r="AP1058"/>
      <c r="AQ1058" s="248"/>
      <c r="AR1058" s="247"/>
      <c r="AS1058" s="247"/>
      <c r="AT1058"/>
    </row>
    <row r="1059" spans="2:46" x14ac:dyDescent="0.25">
      <c r="B1059" s="237"/>
      <c r="AL1059"/>
      <c r="AM1059"/>
      <c r="AN1059"/>
      <c r="AO1059"/>
      <c r="AP1059"/>
      <c r="AQ1059" s="248"/>
      <c r="AR1059" s="247"/>
      <c r="AS1059" s="247"/>
      <c r="AT1059"/>
    </row>
    <row r="1060" spans="2:46" x14ac:dyDescent="0.25">
      <c r="B1060" s="237"/>
      <c r="AL1060"/>
      <c r="AM1060"/>
      <c r="AN1060"/>
      <c r="AO1060"/>
      <c r="AP1060"/>
      <c r="AQ1060" s="248"/>
      <c r="AR1060" s="247"/>
      <c r="AS1060" s="247"/>
      <c r="AT1060"/>
    </row>
    <row r="1061" spans="2:46" x14ac:dyDescent="0.25">
      <c r="B1061" s="237"/>
      <c r="AL1061"/>
      <c r="AM1061"/>
      <c r="AN1061"/>
      <c r="AO1061"/>
      <c r="AP1061"/>
      <c r="AQ1061" s="248"/>
      <c r="AR1061" s="247"/>
      <c r="AS1061" s="247"/>
      <c r="AT1061"/>
    </row>
    <row r="1062" spans="2:46" x14ac:dyDescent="0.25">
      <c r="B1062" s="237"/>
      <c r="AL1062"/>
      <c r="AM1062"/>
      <c r="AN1062"/>
      <c r="AO1062"/>
      <c r="AP1062"/>
      <c r="AQ1062" s="248"/>
      <c r="AR1062" s="247"/>
      <c r="AS1062" s="247"/>
      <c r="AT1062"/>
    </row>
    <row r="1063" spans="2:46" x14ac:dyDescent="0.25">
      <c r="B1063" s="237"/>
      <c r="AL1063"/>
      <c r="AM1063"/>
      <c r="AN1063"/>
      <c r="AO1063"/>
      <c r="AP1063"/>
      <c r="AQ1063" s="248"/>
      <c r="AR1063" s="247"/>
      <c r="AS1063" s="247"/>
      <c r="AT1063"/>
    </row>
    <row r="1064" spans="2:46" x14ac:dyDescent="0.25">
      <c r="B1064" s="237"/>
      <c r="AL1064"/>
      <c r="AM1064"/>
      <c r="AN1064"/>
      <c r="AO1064"/>
      <c r="AP1064"/>
      <c r="AQ1064" s="248"/>
      <c r="AR1064" s="247"/>
      <c r="AS1064" s="247"/>
      <c r="AT1064"/>
    </row>
    <row r="1065" spans="2:46" x14ac:dyDescent="0.25">
      <c r="B1065" s="237"/>
      <c r="AL1065"/>
      <c r="AM1065"/>
      <c r="AN1065"/>
      <c r="AO1065"/>
      <c r="AP1065"/>
      <c r="AQ1065" s="248"/>
      <c r="AR1065" s="247"/>
      <c r="AS1065" s="247"/>
      <c r="AT1065"/>
    </row>
    <row r="1066" spans="2:46" x14ac:dyDescent="0.25">
      <c r="B1066" s="237"/>
      <c r="AL1066"/>
      <c r="AM1066"/>
      <c r="AN1066"/>
      <c r="AO1066"/>
      <c r="AP1066"/>
      <c r="AQ1066" s="248"/>
      <c r="AR1066" s="247"/>
      <c r="AS1066" s="247"/>
      <c r="AT1066"/>
    </row>
    <row r="1067" spans="2:46" x14ac:dyDescent="0.25">
      <c r="B1067" s="237"/>
      <c r="AL1067"/>
      <c r="AM1067"/>
      <c r="AN1067"/>
      <c r="AO1067"/>
      <c r="AP1067"/>
      <c r="AQ1067" s="248"/>
      <c r="AR1067" s="247"/>
      <c r="AS1067" s="247"/>
      <c r="AT1067"/>
    </row>
    <row r="1068" spans="2:46" x14ac:dyDescent="0.25">
      <c r="B1068" s="237"/>
      <c r="AL1068"/>
      <c r="AM1068"/>
      <c r="AN1068"/>
      <c r="AO1068"/>
      <c r="AP1068"/>
      <c r="AQ1068" s="248"/>
      <c r="AR1068" s="247"/>
      <c r="AS1068" s="247"/>
      <c r="AT1068"/>
    </row>
    <row r="1069" spans="2:46" x14ac:dyDescent="0.25">
      <c r="B1069" s="237"/>
      <c r="AL1069"/>
      <c r="AM1069"/>
      <c r="AN1069"/>
      <c r="AO1069"/>
      <c r="AP1069"/>
      <c r="AQ1069" s="248"/>
      <c r="AR1069" s="247"/>
      <c r="AS1069" s="247"/>
      <c r="AT1069"/>
    </row>
    <row r="1070" spans="2:46" x14ac:dyDescent="0.25">
      <c r="B1070" s="237"/>
      <c r="AL1070"/>
      <c r="AM1070"/>
      <c r="AN1070"/>
      <c r="AO1070"/>
      <c r="AP1070"/>
      <c r="AQ1070" s="248"/>
      <c r="AR1070" s="247"/>
      <c r="AS1070" s="247"/>
      <c r="AT1070"/>
    </row>
    <row r="1071" spans="2:46" x14ac:dyDescent="0.25">
      <c r="B1071" s="237"/>
      <c r="AL1071"/>
      <c r="AM1071"/>
      <c r="AN1071"/>
      <c r="AO1071"/>
      <c r="AP1071"/>
      <c r="AQ1071" s="248"/>
      <c r="AR1071" s="247"/>
      <c r="AS1071" s="247"/>
      <c r="AT1071"/>
    </row>
    <row r="1072" spans="2:46" x14ac:dyDescent="0.25">
      <c r="B1072" s="237"/>
      <c r="AL1072"/>
      <c r="AM1072"/>
      <c r="AN1072"/>
      <c r="AO1072"/>
      <c r="AP1072"/>
      <c r="AQ1072" s="248"/>
      <c r="AR1072" s="247"/>
      <c r="AS1072" s="247"/>
      <c r="AT1072"/>
    </row>
    <row r="1073" spans="2:46" x14ac:dyDescent="0.25">
      <c r="B1073" s="237"/>
      <c r="AL1073"/>
      <c r="AM1073"/>
      <c r="AN1073"/>
      <c r="AO1073"/>
      <c r="AP1073"/>
      <c r="AQ1073" s="248"/>
      <c r="AR1073" s="247"/>
      <c r="AS1073" s="247"/>
      <c r="AT1073"/>
    </row>
    <row r="1074" spans="2:46" x14ac:dyDescent="0.25">
      <c r="B1074" s="237"/>
      <c r="AL1074"/>
      <c r="AM1074"/>
      <c r="AN1074"/>
      <c r="AO1074"/>
      <c r="AP1074"/>
      <c r="AQ1074" s="248"/>
      <c r="AR1074" s="247"/>
      <c r="AS1074" s="247"/>
      <c r="AT1074"/>
    </row>
    <row r="1075" spans="2:46" x14ac:dyDescent="0.25">
      <c r="B1075" s="237"/>
      <c r="AL1075"/>
      <c r="AM1075"/>
      <c r="AN1075"/>
      <c r="AO1075"/>
      <c r="AP1075"/>
      <c r="AQ1075" s="248"/>
      <c r="AR1075" s="247"/>
      <c r="AS1075" s="247"/>
      <c r="AT1075"/>
    </row>
    <row r="1076" spans="2:46" x14ac:dyDescent="0.25">
      <c r="B1076" s="237"/>
      <c r="AL1076"/>
      <c r="AM1076"/>
      <c r="AN1076"/>
      <c r="AO1076"/>
      <c r="AP1076"/>
      <c r="AQ1076" s="248"/>
      <c r="AR1076" s="247"/>
      <c r="AS1076" s="247"/>
      <c r="AT1076"/>
    </row>
    <row r="1077" spans="2:46" x14ac:dyDescent="0.25">
      <c r="B1077" s="237"/>
      <c r="AL1077"/>
      <c r="AM1077"/>
      <c r="AN1077"/>
      <c r="AO1077"/>
      <c r="AP1077"/>
      <c r="AQ1077" s="248"/>
      <c r="AR1077" s="247"/>
      <c r="AS1077" s="247"/>
      <c r="AT1077"/>
    </row>
    <row r="1078" spans="2:46" x14ac:dyDescent="0.25">
      <c r="B1078" s="237"/>
      <c r="AL1078"/>
      <c r="AM1078"/>
      <c r="AN1078"/>
      <c r="AO1078"/>
      <c r="AP1078"/>
      <c r="AQ1078" s="248"/>
      <c r="AR1078" s="247"/>
      <c r="AS1078" s="247"/>
      <c r="AT1078"/>
    </row>
    <row r="1079" spans="2:46" x14ac:dyDescent="0.25">
      <c r="B1079" s="237"/>
      <c r="AL1079"/>
      <c r="AM1079"/>
      <c r="AN1079"/>
      <c r="AO1079"/>
      <c r="AP1079"/>
      <c r="AQ1079" s="248"/>
      <c r="AR1079" s="247"/>
      <c r="AS1079" s="247"/>
      <c r="AT1079"/>
    </row>
    <row r="1080" spans="2:46" x14ac:dyDescent="0.25">
      <c r="B1080" s="237"/>
      <c r="AL1080"/>
      <c r="AM1080"/>
      <c r="AN1080"/>
      <c r="AO1080"/>
      <c r="AP1080"/>
      <c r="AQ1080" s="248"/>
      <c r="AR1080" s="247"/>
      <c r="AS1080" s="247"/>
      <c r="AT1080"/>
    </row>
    <row r="1081" spans="2:46" x14ac:dyDescent="0.25">
      <c r="B1081" s="237"/>
      <c r="AL1081"/>
      <c r="AM1081"/>
      <c r="AN1081"/>
      <c r="AO1081"/>
      <c r="AP1081"/>
      <c r="AQ1081" s="248"/>
      <c r="AR1081" s="247"/>
      <c r="AS1081" s="247"/>
      <c r="AT1081"/>
    </row>
    <row r="1082" spans="2:46" x14ac:dyDescent="0.25">
      <c r="B1082" s="237"/>
      <c r="AL1082"/>
      <c r="AM1082"/>
      <c r="AN1082"/>
      <c r="AO1082"/>
      <c r="AP1082"/>
      <c r="AQ1082" s="248"/>
      <c r="AR1082" s="247"/>
      <c r="AS1082" s="247"/>
      <c r="AT1082"/>
    </row>
    <row r="1083" spans="2:46" x14ac:dyDescent="0.25">
      <c r="B1083" s="237"/>
      <c r="AL1083"/>
      <c r="AM1083"/>
      <c r="AN1083"/>
      <c r="AO1083"/>
      <c r="AP1083"/>
      <c r="AQ1083" s="248"/>
      <c r="AR1083" s="247"/>
      <c r="AS1083" s="247"/>
      <c r="AT1083"/>
    </row>
    <row r="1084" spans="2:46" x14ac:dyDescent="0.25">
      <c r="B1084" s="237"/>
      <c r="AL1084"/>
      <c r="AM1084"/>
      <c r="AN1084"/>
      <c r="AO1084"/>
      <c r="AP1084"/>
      <c r="AQ1084" s="248"/>
      <c r="AR1084" s="247"/>
      <c r="AS1084" s="247"/>
      <c r="AT1084"/>
    </row>
    <row r="1085" spans="2:46" x14ac:dyDescent="0.25">
      <c r="B1085" s="237"/>
      <c r="AL1085"/>
      <c r="AM1085"/>
      <c r="AN1085"/>
      <c r="AO1085"/>
      <c r="AP1085"/>
      <c r="AQ1085" s="248"/>
      <c r="AR1085" s="247"/>
      <c r="AS1085" s="247"/>
      <c r="AT1085"/>
    </row>
    <row r="1086" spans="2:46" x14ac:dyDescent="0.25">
      <c r="B1086" s="237"/>
      <c r="AL1086"/>
      <c r="AM1086"/>
      <c r="AN1086"/>
      <c r="AO1086"/>
      <c r="AP1086"/>
      <c r="AQ1086" s="248"/>
      <c r="AR1086" s="247"/>
      <c r="AS1086" s="247"/>
      <c r="AT1086"/>
    </row>
    <row r="1087" spans="2:46" x14ac:dyDescent="0.25">
      <c r="B1087" s="237"/>
      <c r="AL1087"/>
      <c r="AM1087"/>
      <c r="AN1087"/>
      <c r="AO1087"/>
      <c r="AP1087"/>
      <c r="AQ1087" s="248"/>
      <c r="AR1087" s="247"/>
      <c r="AS1087" s="247"/>
      <c r="AT1087"/>
    </row>
    <row r="1088" spans="2:46" x14ac:dyDescent="0.25">
      <c r="B1088" s="237"/>
      <c r="AL1088"/>
      <c r="AM1088"/>
      <c r="AN1088"/>
      <c r="AO1088"/>
      <c r="AP1088"/>
      <c r="AQ1088" s="248"/>
      <c r="AR1088" s="247"/>
      <c r="AS1088" s="247"/>
      <c r="AT1088"/>
    </row>
    <row r="1089" spans="2:46" x14ac:dyDescent="0.25">
      <c r="B1089" s="237"/>
      <c r="AL1089"/>
      <c r="AM1089"/>
      <c r="AN1089"/>
      <c r="AO1089"/>
      <c r="AP1089"/>
      <c r="AQ1089" s="248"/>
      <c r="AR1089" s="247"/>
      <c r="AS1089" s="247"/>
      <c r="AT1089"/>
    </row>
    <row r="1090" spans="2:46" x14ac:dyDescent="0.25">
      <c r="B1090" s="237"/>
      <c r="AL1090"/>
      <c r="AM1090"/>
      <c r="AN1090"/>
      <c r="AO1090"/>
      <c r="AP1090"/>
      <c r="AQ1090" s="248"/>
      <c r="AR1090" s="247"/>
      <c r="AS1090" s="247"/>
      <c r="AT1090"/>
    </row>
    <row r="1091" spans="2:46" x14ac:dyDescent="0.25">
      <c r="B1091" s="237"/>
      <c r="AL1091"/>
      <c r="AM1091"/>
      <c r="AN1091"/>
      <c r="AO1091"/>
      <c r="AP1091"/>
      <c r="AQ1091" s="248"/>
      <c r="AR1091" s="247"/>
      <c r="AS1091" s="247"/>
      <c r="AT1091"/>
    </row>
    <row r="1092" spans="2:46" x14ac:dyDescent="0.25">
      <c r="B1092" s="237"/>
      <c r="AL1092"/>
      <c r="AM1092"/>
      <c r="AN1092"/>
      <c r="AO1092"/>
      <c r="AP1092"/>
      <c r="AQ1092" s="248"/>
      <c r="AR1092" s="247"/>
      <c r="AS1092" s="247"/>
      <c r="AT1092"/>
    </row>
    <row r="1093" spans="2:46" x14ac:dyDescent="0.25">
      <c r="B1093" s="237"/>
      <c r="AL1093"/>
      <c r="AM1093"/>
      <c r="AN1093"/>
      <c r="AO1093"/>
      <c r="AP1093"/>
      <c r="AQ1093" s="248"/>
      <c r="AR1093" s="247"/>
      <c r="AS1093" s="247"/>
      <c r="AT1093"/>
    </row>
    <row r="1094" spans="2:46" x14ac:dyDescent="0.25">
      <c r="B1094" s="237"/>
      <c r="AL1094"/>
      <c r="AM1094"/>
      <c r="AN1094"/>
      <c r="AO1094"/>
      <c r="AP1094"/>
      <c r="AQ1094" s="248"/>
      <c r="AR1094" s="247"/>
      <c r="AS1094" s="247"/>
      <c r="AT1094"/>
    </row>
    <row r="1095" spans="2:46" x14ac:dyDescent="0.25">
      <c r="B1095" s="237"/>
      <c r="AL1095"/>
      <c r="AM1095"/>
      <c r="AN1095"/>
      <c r="AO1095"/>
      <c r="AP1095"/>
      <c r="AQ1095" s="248"/>
      <c r="AR1095" s="247"/>
      <c r="AS1095" s="247"/>
      <c r="AT1095"/>
    </row>
    <row r="1096" spans="2:46" x14ac:dyDescent="0.25">
      <c r="B1096" s="237"/>
      <c r="AL1096"/>
      <c r="AM1096"/>
      <c r="AN1096"/>
      <c r="AO1096"/>
      <c r="AP1096"/>
      <c r="AQ1096" s="248"/>
      <c r="AR1096" s="247"/>
      <c r="AS1096" s="247"/>
      <c r="AT1096"/>
    </row>
    <row r="1097" spans="2:46" x14ac:dyDescent="0.25">
      <c r="B1097" s="237"/>
      <c r="AL1097"/>
      <c r="AM1097"/>
      <c r="AN1097"/>
      <c r="AO1097"/>
      <c r="AP1097"/>
      <c r="AQ1097" s="248"/>
      <c r="AR1097" s="247"/>
      <c r="AS1097" s="247"/>
      <c r="AT1097"/>
    </row>
    <row r="1098" spans="2:46" x14ac:dyDescent="0.25">
      <c r="B1098" s="237"/>
      <c r="AL1098"/>
      <c r="AM1098"/>
      <c r="AN1098"/>
      <c r="AO1098"/>
      <c r="AP1098"/>
      <c r="AQ1098" s="248"/>
      <c r="AR1098" s="247"/>
      <c r="AS1098" s="247"/>
      <c r="AT1098"/>
    </row>
    <row r="1099" spans="2:46" x14ac:dyDescent="0.25">
      <c r="B1099" s="237"/>
      <c r="AL1099"/>
      <c r="AM1099"/>
      <c r="AN1099"/>
      <c r="AO1099"/>
      <c r="AP1099"/>
      <c r="AQ1099" s="248"/>
      <c r="AR1099" s="247"/>
      <c r="AS1099" s="247"/>
      <c r="AT1099"/>
    </row>
    <row r="1100" spans="2:46" x14ac:dyDescent="0.25">
      <c r="B1100" s="237"/>
      <c r="AL1100"/>
      <c r="AM1100"/>
      <c r="AN1100"/>
      <c r="AO1100"/>
      <c r="AP1100"/>
      <c r="AQ1100" s="248"/>
      <c r="AR1100" s="247"/>
      <c r="AS1100" s="247"/>
      <c r="AT1100"/>
    </row>
    <row r="1101" spans="2:46" x14ac:dyDescent="0.25">
      <c r="B1101" s="237"/>
      <c r="AL1101"/>
      <c r="AM1101"/>
      <c r="AN1101"/>
      <c r="AO1101"/>
      <c r="AP1101"/>
      <c r="AQ1101" s="248"/>
      <c r="AR1101" s="247"/>
      <c r="AS1101" s="247"/>
      <c r="AT1101"/>
    </row>
    <row r="1102" spans="2:46" x14ac:dyDescent="0.25">
      <c r="B1102" s="237"/>
      <c r="AL1102"/>
      <c r="AM1102"/>
      <c r="AN1102"/>
      <c r="AO1102"/>
      <c r="AP1102"/>
      <c r="AQ1102" s="248"/>
      <c r="AR1102" s="247"/>
      <c r="AS1102" s="247"/>
      <c r="AT1102"/>
    </row>
    <row r="1103" spans="2:46" x14ac:dyDescent="0.25">
      <c r="B1103" s="237"/>
      <c r="AL1103"/>
      <c r="AM1103"/>
      <c r="AN1103"/>
      <c r="AO1103"/>
      <c r="AP1103"/>
      <c r="AQ1103" s="248"/>
      <c r="AR1103" s="247"/>
      <c r="AS1103" s="247"/>
      <c r="AT1103"/>
    </row>
    <row r="1104" spans="2:46" x14ac:dyDescent="0.25">
      <c r="B1104" s="237"/>
      <c r="AL1104"/>
      <c r="AM1104"/>
      <c r="AN1104"/>
      <c r="AO1104"/>
      <c r="AP1104"/>
      <c r="AQ1104" s="248"/>
      <c r="AR1104" s="247"/>
      <c r="AS1104" s="247"/>
      <c r="AT1104"/>
    </row>
    <row r="1105" spans="2:46" x14ac:dyDescent="0.25">
      <c r="B1105" s="237"/>
      <c r="AL1105"/>
      <c r="AM1105"/>
      <c r="AN1105"/>
      <c r="AO1105"/>
      <c r="AP1105"/>
      <c r="AQ1105" s="248"/>
      <c r="AR1105" s="247"/>
      <c r="AS1105" s="247"/>
      <c r="AT1105"/>
    </row>
    <row r="1106" spans="2:46" x14ac:dyDescent="0.25">
      <c r="B1106" s="237"/>
      <c r="AL1106"/>
      <c r="AM1106"/>
      <c r="AN1106"/>
      <c r="AO1106"/>
      <c r="AP1106"/>
      <c r="AQ1106" s="248"/>
      <c r="AR1106" s="247"/>
      <c r="AS1106" s="247"/>
      <c r="AT1106"/>
    </row>
    <row r="1107" spans="2:46" x14ac:dyDescent="0.25">
      <c r="B1107" s="237"/>
      <c r="AL1107"/>
      <c r="AM1107"/>
      <c r="AN1107"/>
      <c r="AO1107"/>
      <c r="AP1107"/>
      <c r="AQ1107" s="248"/>
      <c r="AR1107" s="247"/>
      <c r="AS1107" s="247"/>
      <c r="AT1107"/>
    </row>
    <row r="1108" spans="2:46" x14ac:dyDescent="0.25">
      <c r="B1108" s="237"/>
      <c r="AL1108"/>
      <c r="AM1108"/>
      <c r="AN1108"/>
      <c r="AO1108"/>
      <c r="AP1108"/>
      <c r="AQ1108" s="248"/>
      <c r="AR1108" s="247"/>
      <c r="AS1108" s="247"/>
      <c r="AT1108"/>
    </row>
    <row r="1109" spans="2:46" x14ac:dyDescent="0.25">
      <c r="B1109" s="237"/>
      <c r="AL1109"/>
      <c r="AM1109"/>
      <c r="AN1109"/>
      <c r="AO1109"/>
      <c r="AP1109"/>
      <c r="AQ1109" s="248"/>
      <c r="AR1109" s="247"/>
      <c r="AS1109" s="247"/>
      <c r="AT1109"/>
    </row>
    <row r="1110" spans="2:46" x14ac:dyDescent="0.25">
      <c r="B1110" s="237"/>
      <c r="AL1110"/>
      <c r="AM1110"/>
      <c r="AN1110"/>
      <c r="AO1110"/>
      <c r="AP1110"/>
      <c r="AQ1110" s="248"/>
      <c r="AR1110" s="247"/>
      <c r="AS1110" s="247"/>
      <c r="AT1110"/>
    </row>
    <row r="1111" spans="2:46" x14ac:dyDescent="0.25">
      <c r="B1111" s="237"/>
      <c r="AL1111"/>
      <c r="AM1111"/>
      <c r="AN1111"/>
      <c r="AO1111"/>
      <c r="AP1111"/>
      <c r="AQ1111" s="248"/>
      <c r="AR1111" s="247"/>
      <c r="AS1111" s="247"/>
      <c r="AT1111"/>
    </row>
    <row r="1112" spans="2:46" x14ac:dyDescent="0.25">
      <c r="B1112" s="237"/>
      <c r="AL1112"/>
      <c r="AM1112"/>
      <c r="AN1112"/>
      <c r="AO1112"/>
      <c r="AP1112"/>
      <c r="AQ1112" s="248"/>
      <c r="AR1112" s="247"/>
      <c r="AS1112" s="247"/>
      <c r="AT1112"/>
    </row>
    <row r="1113" spans="2:46" x14ac:dyDescent="0.25">
      <c r="B1113" s="237"/>
      <c r="AL1113"/>
      <c r="AM1113"/>
      <c r="AN1113"/>
      <c r="AO1113"/>
      <c r="AP1113"/>
      <c r="AQ1113" s="248"/>
      <c r="AR1113" s="247"/>
      <c r="AS1113" s="247"/>
      <c r="AT1113"/>
    </row>
    <row r="1114" spans="2:46" x14ac:dyDescent="0.25">
      <c r="B1114" s="237"/>
      <c r="AL1114"/>
      <c r="AM1114"/>
      <c r="AN1114"/>
      <c r="AO1114"/>
      <c r="AP1114"/>
      <c r="AQ1114" s="248"/>
      <c r="AR1114" s="247"/>
      <c r="AS1114" s="247"/>
      <c r="AT1114"/>
    </row>
    <row r="1115" spans="2:46" x14ac:dyDescent="0.25">
      <c r="B1115" s="237"/>
      <c r="AL1115"/>
      <c r="AM1115"/>
      <c r="AN1115"/>
      <c r="AO1115"/>
      <c r="AP1115"/>
      <c r="AQ1115" s="248"/>
      <c r="AR1115" s="247"/>
      <c r="AS1115" s="247"/>
      <c r="AT1115"/>
    </row>
    <row r="1116" spans="2:46" x14ac:dyDescent="0.25">
      <c r="B1116" s="237"/>
      <c r="AL1116"/>
      <c r="AM1116"/>
      <c r="AN1116"/>
      <c r="AO1116"/>
      <c r="AP1116"/>
      <c r="AQ1116" s="248"/>
      <c r="AR1116" s="247"/>
      <c r="AS1116" s="247"/>
      <c r="AT1116"/>
    </row>
    <row r="1117" spans="2:46" x14ac:dyDescent="0.25">
      <c r="B1117" s="237"/>
      <c r="AL1117"/>
      <c r="AM1117"/>
      <c r="AN1117"/>
      <c r="AO1117"/>
      <c r="AP1117"/>
      <c r="AQ1117" s="248"/>
      <c r="AR1117" s="247"/>
      <c r="AS1117" s="247"/>
      <c r="AT1117"/>
    </row>
    <row r="1118" spans="2:46" x14ac:dyDescent="0.25">
      <c r="B1118" s="237"/>
      <c r="AL1118"/>
      <c r="AM1118"/>
      <c r="AN1118"/>
      <c r="AO1118"/>
      <c r="AP1118"/>
      <c r="AQ1118" s="248"/>
      <c r="AR1118" s="247"/>
      <c r="AS1118" s="247"/>
      <c r="AT1118"/>
    </row>
    <row r="1119" spans="2:46" x14ac:dyDescent="0.25">
      <c r="B1119" s="237"/>
      <c r="AL1119"/>
      <c r="AM1119"/>
      <c r="AN1119"/>
      <c r="AO1119"/>
      <c r="AP1119"/>
      <c r="AQ1119" s="248"/>
      <c r="AR1119" s="247"/>
      <c r="AS1119" s="247"/>
      <c r="AT1119"/>
    </row>
    <row r="1120" spans="2:46" x14ac:dyDescent="0.25">
      <c r="B1120" s="237"/>
      <c r="AL1120"/>
      <c r="AM1120"/>
      <c r="AN1120"/>
      <c r="AO1120"/>
      <c r="AP1120"/>
      <c r="AQ1120" s="248"/>
      <c r="AR1120" s="247"/>
      <c r="AS1120" s="247"/>
      <c r="AT1120"/>
    </row>
    <row r="1121" spans="2:46" x14ac:dyDescent="0.25">
      <c r="B1121" s="237"/>
      <c r="AL1121"/>
      <c r="AM1121"/>
      <c r="AN1121"/>
      <c r="AO1121"/>
      <c r="AP1121"/>
      <c r="AQ1121" s="248"/>
      <c r="AR1121" s="247"/>
      <c r="AS1121" s="247"/>
      <c r="AT1121"/>
    </row>
    <row r="1122" spans="2:46" x14ac:dyDescent="0.25">
      <c r="B1122" s="237"/>
      <c r="AL1122"/>
      <c r="AM1122"/>
      <c r="AN1122"/>
      <c r="AO1122"/>
      <c r="AP1122"/>
      <c r="AQ1122" s="248"/>
      <c r="AR1122" s="247"/>
      <c r="AS1122" s="247"/>
      <c r="AT1122"/>
    </row>
    <row r="1123" spans="2:46" x14ac:dyDescent="0.25">
      <c r="B1123" s="237"/>
      <c r="AL1123"/>
      <c r="AM1123"/>
      <c r="AN1123"/>
      <c r="AO1123"/>
      <c r="AP1123"/>
      <c r="AQ1123" s="248"/>
      <c r="AR1123" s="247"/>
      <c r="AS1123" s="247"/>
      <c r="AT1123"/>
    </row>
    <row r="1124" spans="2:46" x14ac:dyDescent="0.25">
      <c r="B1124" s="237"/>
      <c r="AL1124"/>
      <c r="AM1124"/>
      <c r="AN1124"/>
      <c r="AO1124"/>
      <c r="AP1124"/>
      <c r="AQ1124" s="248"/>
      <c r="AR1124" s="247"/>
      <c r="AS1124" s="247"/>
      <c r="AT1124"/>
    </row>
    <row r="1125" spans="2:46" x14ac:dyDescent="0.25">
      <c r="B1125" s="237"/>
      <c r="AL1125"/>
      <c r="AM1125"/>
      <c r="AN1125"/>
      <c r="AO1125"/>
      <c r="AP1125"/>
      <c r="AQ1125" s="248"/>
      <c r="AR1125" s="247"/>
      <c r="AS1125" s="247"/>
      <c r="AT1125"/>
    </row>
    <row r="1126" spans="2:46" x14ac:dyDescent="0.25">
      <c r="B1126" s="237"/>
      <c r="AL1126"/>
      <c r="AM1126"/>
      <c r="AN1126"/>
      <c r="AO1126"/>
      <c r="AP1126"/>
      <c r="AQ1126" s="248"/>
      <c r="AR1126" s="247"/>
      <c r="AS1126" s="247"/>
      <c r="AT1126"/>
    </row>
    <row r="1127" spans="2:46" x14ac:dyDescent="0.25">
      <c r="B1127" s="237"/>
      <c r="AL1127"/>
      <c r="AM1127"/>
      <c r="AN1127"/>
      <c r="AO1127"/>
      <c r="AP1127"/>
      <c r="AQ1127" s="248"/>
      <c r="AR1127" s="247"/>
      <c r="AS1127" s="247"/>
      <c r="AT1127"/>
    </row>
    <row r="1128" spans="2:46" x14ac:dyDescent="0.25">
      <c r="B1128" s="237"/>
      <c r="AL1128"/>
      <c r="AM1128"/>
      <c r="AN1128"/>
      <c r="AO1128"/>
      <c r="AP1128"/>
      <c r="AQ1128" s="248"/>
      <c r="AR1128" s="247"/>
      <c r="AS1128" s="247"/>
      <c r="AT1128"/>
    </row>
    <row r="1129" spans="2:46" x14ac:dyDescent="0.25">
      <c r="B1129" s="237"/>
      <c r="AL1129"/>
      <c r="AM1129"/>
      <c r="AN1129"/>
      <c r="AO1129"/>
      <c r="AP1129"/>
      <c r="AQ1129" s="248"/>
      <c r="AR1129" s="247"/>
      <c r="AS1129" s="247"/>
      <c r="AT1129"/>
    </row>
    <row r="1130" spans="2:46" x14ac:dyDescent="0.25">
      <c r="B1130" s="237"/>
      <c r="AL1130"/>
      <c r="AM1130"/>
      <c r="AN1130"/>
      <c r="AO1130"/>
      <c r="AP1130"/>
      <c r="AQ1130" s="248"/>
      <c r="AR1130" s="247"/>
      <c r="AS1130" s="247"/>
      <c r="AT1130"/>
    </row>
    <row r="1131" spans="2:46" x14ac:dyDescent="0.25">
      <c r="B1131" s="237"/>
      <c r="AL1131"/>
      <c r="AM1131"/>
      <c r="AN1131"/>
      <c r="AO1131"/>
      <c r="AP1131"/>
      <c r="AQ1131" s="248"/>
      <c r="AR1131" s="247"/>
      <c r="AS1131" s="247"/>
      <c r="AT1131"/>
    </row>
    <row r="1132" spans="2:46" x14ac:dyDescent="0.25">
      <c r="B1132" s="237"/>
      <c r="AL1132"/>
      <c r="AM1132"/>
      <c r="AN1132"/>
      <c r="AO1132"/>
      <c r="AP1132"/>
      <c r="AQ1132" s="248"/>
      <c r="AR1132" s="247"/>
      <c r="AS1132" s="247"/>
      <c r="AT1132"/>
    </row>
    <row r="1133" spans="2:46" x14ac:dyDescent="0.25">
      <c r="B1133" s="237"/>
      <c r="AL1133"/>
      <c r="AM1133"/>
      <c r="AN1133"/>
      <c r="AO1133"/>
      <c r="AP1133"/>
      <c r="AQ1133" s="248"/>
      <c r="AR1133" s="247"/>
      <c r="AS1133" s="247"/>
      <c r="AT1133"/>
    </row>
    <row r="1134" spans="2:46" x14ac:dyDescent="0.25">
      <c r="B1134" s="237"/>
      <c r="AL1134"/>
      <c r="AM1134"/>
      <c r="AN1134"/>
      <c r="AO1134"/>
      <c r="AP1134"/>
      <c r="AQ1134" s="248"/>
      <c r="AR1134" s="247"/>
      <c r="AS1134" s="247"/>
      <c r="AT1134"/>
    </row>
    <row r="1135" spans="2:46" x14ac:dyDescent="0.25">
      <c r="B1135" s="237"/>
      <c r="AL1135"/>
      <c r="AM1135"/>
      <c r="AN1135"/>
      <c r="AO1135"/>
      <c r="AP1135"/>
      <c r="AQ1135" s="248"/>
      <c r="AR1135" s="247"/>
      <c r="AS1135" s="247"/>
      <c r="AT1135"/>
    </row>
    <row r="1136" spans="2:46" x14ac:dyDescent="0.25">
      <c r="B1136" s="237"/>
      <c r="AL1136"/>
      <c r="AM1136"/>
      <c r="AN1136"/>
      <c r="AO1136"/>
      <c r="AP1136"/>
      <c r="AQ1136" s="248"/>
      <c r="AR1136" s="247"/>
      <c r="AS1136" s="247"/>
      <c r="AT1136"/>
    </row>
    <row r="1137" spans="2:46" x14ac:dyDescent="0.25">
      <c r="B1137" s="237"/>
      <c r="AL1137"/>
      <c r="AM1137"/>
      <c r="AN1137"/>
      <c r="AO1137"/>
      <c r="AP1137"/>
      <c r="AQ1137" s="248"/>
      <c r="AR1137" s="247"/>
      <c r="AS1137" s="247"/>
      <c r="AT1137"/>
    </row>
    <row r="1138" spans="2:46" x14ac:dyDescent="0.25">
      <c r="B1138" s="237"/>
      <c r="AL1138"/>
      <c r="AM1138"/>
      <c r="AN1138"/>
      <c r="AO1138"/>
      <c r="AP1138"/>
      <c r="AQ1138" s="248"/>
      <c r="AR1138" s="247"/>
      <c r="AS1138" s="247"/>
      <c r="AT1138"/>
    </row>
    <row r="1139" spans="2:46" x14ac:dyDescent="0.25">
      <c r="B1139" s="237"/>
      <c r="AL1139"/>
      <c r="AM1139"/>
      <c r="AN1139"/>
      <c r="AO1139"/>
      <c r="AP1139"/>
      <c r="AQ1139" s="248"/>
      <c r="AR1139" s="247"/>
      <c r="AS1139" s="247"/>
      <c r="AT1139"/>
    </row>
    <row r="1140" spans="2:46" x14ac:dyDescent="0.25">
      <c r="B1140" s="237"/>
      <c r="AL1140"/>
      <c r="AM1140"/>
      <c r="AN1140"/>
      <c r="AO1140"/>
      <c r="AP1140"/>
      <c r="AQ1140" s="248"/>
      <c r="AR1140" s="247"/>
      <c r="AS1140" s="247"/>
      <c r="AT1140"/>
    </row>
    <row r="1141" spans="2:46" x14ac:dyDescent="0.25">
      <c r="B1141" s="237"/>
      <c r="AL1141"/>
      <c r="AM1141"/>
      <c r="AN1141"/>
      <c r="AO1141"/>
      <c r="AP1141"/>
      <c r="AQ1141" s="248"/>
      <c r="AR1141" s="247"/>
      <c r="AS1141" s="247"/>
      <c r="AT1141"/>
    </row>
    <row r="1142" spans="2:46" x14ac:dyDescent="0.25">
      <c r="B1142" s="237"/>
      <c r="AL1142"/>
      <c r="AM1142"/>
      <c r="AN1142"/>
      <c r="AO1142"/>
      <c r="AP1142"/>
      <c r="AQ1142" s="248"/>
      <c r="AR1142" s="247"/>
      <c r="AS1142" s="247"/>
      <c r="AT1142"/>
    </row>
    <row r="1143" spans="2:46" x14ac:dyDescent="0.25">
      <c r="B1143" s="237"/>
      <c r="AL1143"/>
      <c r="AM1143"/>
      <c r="AN1143"/>
      <c r="AO1143"/>
      <c r="AP1143"/>
      <c r="AQ1143" s="248"/>
      <c r="AR1143" s="247"/>
      <c r="AS1143" s="247"/>
      <c r="AT1143"/>
    </row>
    <row r="1144" spans="2:46" x14ac:dyDescent="0.25">
      <c r="B1144" s="237"/>
      <c r="AL1144"/>
      <c r="AM1144"/>
      <c r="AN1144"/>
      <c r="AO1144"/>
      <c r="AP1144"/>
      <c r="AQ1144" s="248"/>
      <c r="AR1144" s="247"/>
      <c r="AS1144" s="247"/>
      <c r="AT1144"/>
    </row>
    <row r="1145" spans="2:46" x14ac:dyDescent="0.25">
      <c r="B1145" s="237"/>
      <c r="AL1145"/>
      <c r="AM1145"/>
      <c r="AN1145"/>
      <c r="AO1145"/>
      <c r="AP1145"/>
      <c r="AQ1145" s="248"/>
      <c r="AR1145" s="247"/>
      <c r="AS1145" s="247"/>
      <c r="AT1145"/>
    </row>
    <row r="1146" spans="2:46" x14ac:dyDescent="0.25">
      <c r="B1146" s="237"/>
      <c r="AL1146"/>
      <c r="AM1146"/>
      <c r="AN1146"/>
      <c r="AO1146"/>
      <c r="AP1146"/>
      <c r="AQ1146" s="248"/>
      <c r="AR1146" s="247"/>
      <c r="AS1146" s="247"/>
      <c r="AT1146"/>
    </row>
    <row r="1147" spans="2:46" x14ac:dyDescent="0.25">
      <c r="B1147" s="237"/>
      <c r="AL1147"/>
      <c r="AM1147"/>
      <c r="AN1147"/>
      <c r="AO1147"/>
      <c r="AP1147"/>
      <c r="AQ1147" s="248"/>
      <c r="AR1147" s="247"/>
      <c r="AS1147" s="247"/>
      <c r="AT1147"/>
    </row>
    <row r="1148" spans="2:46" x14ac:dyDescent="0.25">
      <c r="B1148" s="237"/>
      <c r="AL1148"/>
      <c r="AM1148"/>
      <c r="AN1148"/>
      <c r="AO1148"/>
      <c r="AP1148"/>
      <c r="AQ1148" s="248"/>
      <c r="AR1148" s="247"/>
      <c r="AS1148" s="247"/>
      <c r="AT1148"/>
    </row>
    <row r="1149" spans="2:46" x14ac:dyDescent="0.25">
      <c r="B1149" s="237"/>
      <c r="AL1149"/>
      <c r="AM1149"/>
      <c r="AN1149"/>
      <c r="AO1149"/>
      <c r="AP1149"/>
      <c r="AQ1149" s="248"/>
      <c r="AR1149" s="247"/>
      <c r="AS1149" s="247"/>
      <c r="AT1149"/>
    </row>
    <row r="1150" spans="2:46" x14ac:dyDescent="0.25">
      <c r="B1150" s="237"/>
      <c r="AL1150"/>
      <c r="AM1150"/>
      <c r="AN1150"/>
      <c r="AO1150"/>
      <c r="AP1150"/>
      <c r="AQ1150" s="248"/>
      <c r="AR1150" s="247"/>
      <c r="AS1150" s="247"/>
      <c r="AT1150"/>
    </row>
    <row r="1151" spans="2:46" x14ac:dyDescent="0.25">
      <c r="B1151" s="237"/>
      <c r="AL1151"/>
      <c r="AM1151"/>
      <c r="AN1151"/>
      <c r="AO1151"/>
      <c r="AP1151"/>
      <c r="AQ1151" s="248"/>
      <c r="AR1151" s="247"/>
      <c r="AS1151" s="247"/>
      <c r="AT1151"/>
    </row>
    <row r="1152" spans="2:46" x14ac:dyDescent="0.25">
      <c r="B1152" s="237"/>
      <c r="AL1152"/>
      <c r="AM1152"/>
      <c r="AN1152"/>
      <c r="AO1152"/>
      <c r="AP1152"/>
      <c r="AQ1152" s="248"/>
      <c r="AR1152" s="247"/>
      <c r="AS1152" s="247"/>
      <c r="AT1152"/>
    </row>
    <row r="1153" spans="2:46" x14ac:dyDescent="0.25">
      <c r="B1153" s="237"/>
      <c r="AL1153"/>
      <c r="AM1153"/>
      <c r="AN1153"/>
      <c r="AO1153"/>
      <c r="AP1153"/>
      <c r="AQ1153" s="248"/>
      <c r="AR1153" s="247"/>
      <c r="AS1153" s="247"/>
      <c r="AT1153"/>
    </row>
    <row r="1154" spans="2:46" x14ac:dyDescent="0.25">
      <c r="B1154" s="237"/>
      <c r="AL1154"/>
      <c r="AM1154"/>
      <c r="AN1154"/>
      <c r="AO1154"/>
      <c r="AP1154"/>
      <c r="AQ1154" s="248"/>
      <c r="AR1154" s="247"/>
      <c r="AS1154" s="247"/>
      <c r="AT1154"/>
    </row>
    <row r="1155" spans="2:46" x14ac:dyDescent="0.25">
      <c r="B1155" s="237"/>
      <c r="AL1155"/>
      <c r="AM1155"/>
      <c r="AN1155"/>
      <c r="AO1155"/>
      <c r="AP1155"/>
      <c r="AQ1155" s="248"/>
      <c r="AR1155" s="247"/>
      <c r="AS1155" s="247"/>
      <c r="AT1155"/>
    </row>
    <row r="1156" spans="2:46" x14ac:dyDescent="0.25">
      <c r="B1156" s="237"/>
      <c r="AL1156"/>
      <c r="AM1156"/>
      <c r="AN1156"/>
      <c r="AO1156"/>
      <c r="AP1156"/>
      <c r="AQ1156" s="248"/>
      <c r="AR1156" s="247"/>
      <c r="AS1156" s="247"/>
      <c r="AT1156"/>
    </row>
    <row r="1157" spans="2:46" x14ac:dyDescent="0.25">
      <c r="B1157" s="237"/>
      <c r="AL1157"/>
      <c r="AM1157"/>
      <c r="AN1157"/>
      <c r="AO1157"/>
      <c r="AP1157"/>
      <c r="AQ1157" s="248"/>
      <c r="AR1157" s="247"/>
      <c r="AS1157" s="247"/>
      <c r="AT1157"/>
    </row>
    <row r="1158" spans="2:46" x14ac:dyDescent="0.25">
      <c r="B1158" s="237"/>
      <c r="AL1158"/>
      <c r="AM1158"/>
      <c r="AN1158"/>
      <c r="AO1158"/>
      <c r="AP1158"/>
      <c r="AQ1158" s="248"/>
      <c r="AR1158" s="247"/>
      <c r="AS1158" s="247"/>
      <c r="AT1158"/>
    </row>
    <row r="1159" spans="2:46" x14ac:dyDescent="0.25">
      <c r="B1159" s="237"/>
      <c r="AL1159"/>
      <c r="AM1159"/>
      <c r="AN1159"/>
      <c r="AO1159"/>
      <c r="AP1159"/>
      <c r="AQ1159" s="248"/>
      <c r="AR1159" s="247"/>
      <c r="AS1159" s="247"/>
      <c r="AT1159"/>
    </row>
    <row r="1160" spans="2:46" x14ac:dyDescent="0.25">
      <c r="B1160" s="237"/>
      <c r="AL1160"/>
      <c r="AM1160"/>
      <c r="AN1160"/>
      <c r="AO1160"/>
      <c r="AP1160"/>
      <c r="AQ1160" s="248"/>
      <c r="AR1160" s="247"/>
      <c r="AS1160" s="247"/>
      <c r="AT1160"/>
    </row>
    <row r="1161" spans="2:46" x14ac:dyDescent="0.25">
      <c r="B1161" s="237"/>
      <c r="AL1161"/>
      <c r="AM1161"/>
      <c r="AN1161"/>
      <c r="AO1161"/>
      <c r="AP1161"/>
      <c r="AQ1161" s="248"/>
      <c r="AR1161" s="247"/>
      <c r="AS1161" s="247"/>
      <c r="AT1161"/>
    </row>
    <row r="1162" spans="2:46" x14ac:dyDescent="0.25">
      <c r="B1162" s="237"/>
      <c r="AL1162"/>
      <c r="AM1162"/>
      <c r="AN1162"/>
      <c r="AO1162"/>
      <c r="AP1162"/>
      <c r="AQ1162" s="248"/>
      <c r="AR1162" s="247"/>
      <c r="AS1162" s="247"/>
      <c r="AT1162"/>
    </row>
    <row r="1163" spans="2:46" x14ac:dyDescent="0.25">
      <c r="B1163" s="237"/>
      <c r="AL1163"/>
      <c r="AM1163"/>
      <c r="AN1163"/>
      <c r="AO1163"/>
      <c r="AP1163"/>
      <c r="AQ1163" s="248"/>
      <c r="AR1163" s="247"/>
      <c r="AS1163" s="247"/>
      <c r="AT1163"/>
    </row>
    <row r="1164" spans="2:46" x14ac:dyDescent="0.25">
      <c r="B1164" s="237"/>
      <c r="AL1164"/>
      <c r="AM1164"/>
      <c r="AN1164"/>
      <c r="AO1164"/>
      <c r="AP1164"/>
      <c r="AQ1164" s="248"/>
      <c r="AR1164" s="247"/>
      <c r="AS1164" s="247"/>
      <c r="AT1164"/>
    </row>
    <row r="1165" spans="2:46" x14ac:dyDescent="0.25">
      <c r="B1165" s="237"/>
      <c r="AL1165"/>
      <c r="AM1165"/>
      <c r="AN1165"/>
      <c r="AO1165"/>
      <c r="AP1165"/>
      <c r="AQ1165" s="248"/>
      <c r="AR1165" s="247"/>
      <c r="AS1165" s="247"/>
      <c r="AT1165"/>
    </row>
    <row r="1166" spans="2:46" x14ac:dyDescent="0.25">
      <c r="B1166" s="237"/>
      <c r="AL1166"/>
      <c r="AM1166"/>
      <c r="AN1166"/>
      <c r="AO1166"/>
      <c r="AP1166"/>
      <c r="AQ1166" s="248"/>
      <c r="AR1166" s="247"/>
      <c r="AS1166" s="247"/>
      <c r="AT1166"/>
    </row>
    <row r="1167" spans="2:46" x14ac:dyDescent="0.25">
      <c r="B1167" s="237"/>
      <c r="AL1167"/>
      <c r="AM1167"/>
      <c r="AN1167"/>
      <c r="AO1167"/>
      <c r="AP1167"/>
      <c r="AQ1167" s="248"/>
      <c r="AR1167" s="247"/>
      <c r="AS1167" s="247"/>
      <c r="AT1167"/>
    </row>
    <row r="1168" spans="2:46" x14ac:dyDescent="0.25">
      <c r="B1168" s="237"/>
      <c r="AL1168"/>
      <c r="AM1168"/>
      <c r="AN1168"/>
      <c r="AO1168"/>
      <c r="AP1168"/>
      <c r="AQ1168" s="248"/>
      <c r="AR1168" s="247"/>
      <c r="AS1168" s="247"/>
      <c r="AT1168"/>
    </row>
    <row r="1169" spans="2:46" x14ac:dyDescent="0.25">
      <c r="B1169" s="237"/>
      <c r="AL1169"/>
      <c r="AM1169"/>
      <c r="AN1169"/>
      <c r="AO1169"/>
      <c r="AP1169"/>
      <c r="AQ1169" s="248"/>
      <c r="AR1169" s="247"/>
      <c r="AS1169" s="247"/>
      <c r="AT1169"/>
    </row>
    <row r="1170" spans="2:46" x14ac:dyDescent="0.25">
      <c r="B1170" s="237"/>
      <c r="AL1170"/>
      <c r="AM1170"/>
      <c r="AN1170"/>
      <c r="AO1170"/>
      <c r="AP1170"/>
      <c r="AQ1170" s="248"/>
      <c r="AR1170" s="247"/>
      <c r="AS1170" s="247"/>
      <c r="AT1170"/>
    </row>
    <row r="1171" spans="2:46" x14ac:dyDescent="0.25">
      <c r="B1171" s="237"/>
      <c r="AL1171"/>
      <c r="AM1171"/>
      <c r="AN1171"/>
      <c r="AO1171"/>
      <c r="AP1171"/>
      <c r="AQ1171" s="248"/>
      <c r="AR1171" s="247"/>
      <c r="AS1171" s="247"/>
      <c r="AT1171"/>
    </row>
    <row r="1172" spans="2:46" x14ac:dyDescent="0.25">
      <c r="B1172" s="237"/>
      <c r="AL1172"/>
      <c r="AM1172"/>
      <c r="AN1172"/>
      <c r="AO1172"/>
      <c r="AP1172"/>
      <c r="AQ1172" s="248"/>
      <c r="AR1172" s="247"/>
      <c r="AS1172" s="247"/>
      <c r="AT1172"/>
    </row>
    <row r="1173" spans="2:46" x14ac:dyDescent="0.25">
      <c r="B1173" s="237"/>
      <c r="AL1173"/>
      <c r="AM1173"/>
      <c r="AN1173"/>
      <c r="AO1173"/>
      <c r="AP1173"/>
      <c r="AQ1173" s="248"/>
      <c r="AR1173" s="247"/>
      <c r="AS1173" s="247"/>
      <c r="AT1173"/>
    </row>
    <row r="1174" spans="2:46" x14ac:dyDescent="0.25">
      <c r="B1174" s="237"/>
      <c r="AL1174"/>
      <c r="AM1174"/>
      <c r="AN1174"/>
      <c r="AO1174"/>
      <c r="AP1174"/>
      <c r="AQ1174" s="248"/>
      <c r="AR1174" s="247"/>
      <c r="AS1174" s="247"/>
      <c r="AT1174"/>
    </row>
    <row r="1175" spans="2:46" x14ac:dyDescent="0.25">
      <c r="B1175" s="237"/>
      <c r="AL1175"/>
      <c r="AM1175"/>
      <c r="AN1175"/>
      <c r="AO1175"/>
      <c r="AP1175"/>
      <c r="AQ1175" s="248"/>
      <c r="AR1175" s="247"/>
      <c r="AS1175" s="247"/>
      <c r="AT1175"/>
    </row>
    <row r="1176" spans="2:46" x14ac:dyDescent="0.25">
      <c r="B1176" s="237"/>
      <c r="AL1176"/>
      <c r="AM1176"/>
      <c r="AN1176"/>
      <c r="AO1176"/>
      <c r="AP1176"/>
      <c r="AQ1176" s="248"/>
      <c r="AR1176" s="247"/>
      <c r="AS1176" s="247"/>
      <c r="AT1176"/>
    </row>
    <row r="1177" spans="2:46" x14ac:dyDescent="0.25">
      <c r="B1177" s="237"/>
      <c r="AL1177"/>
      <c r="AM1177"/>
      <c r="AN1177"/>
      <c r="AO1177"/>
      <c r="AP1177"/>
      <c r="AQ1177" s="248"/>
      <c r="AR1177" s="247"/>
      <c r="AS1177" s="247"/>
      <c r="AT1177"/>
    </row>
    <row r="1178" spans="2:46" x14ac:dyDescent="0.25">
      <c r="B1178" s="237"/>
      <c r="AL1178"/>
      <c r="AM1178"/>
      <c r="AN1178"/>
      <c r="AO1178"/>
      <c r="AP1178"/>
      <c r="AQ1178" s="248"/>
      <c r="AR1178" s="247"/>
      <c r="AS1178" s="247"/>
      <c r="AT1178"/>
    </row>
    <row r="1179" spans="2:46" x14ac:dyDescent="0.25">
      <c r="B1179" s="237"/>
      <c r="AL1179"/>
      <c r="AM1179"/>
      <c r="AN1179"/>
      <c r="AO1179"/>
      <c r="AP1179"/>
      <c r="AQ1179" s="248"/>
      <c r="AR1179" s="247"/>
      <c r="AS1179" s="247"/>
      <c r="AT1179"/>
    </row>
    <row r="1180" spans="2:46" x14ac:dyDescent="0.25">
      <c r="B1180" s="237"/>
      <c r="AL1180"/>
      <c r="AM1180"/>
      <c r="AN1180"/>
      <c r="AO1180"/>
      <c r="AP1180"/>
      <c r="AQ1180" s="248"/>
      <c r="AR1180" s="247"/>
      <c r="AS1180" s="247"/>
      <c r="AT1180"/>
    </row>
    <row r="1181" spans="2:46" x14ac:dyDescent="0.25">
      <c r="B1181" s="237"/>
      <c r="AL1181"/>
      <c r="AM1181"/>
      <c r="AN1181"/>
      <c r="AO1181"/>
      <c r="AP1181"/>
      <c r="AQ1181" s="248"/>
      <c r="AR1181" s="247"/>
      <c r="AS1181" s="247"/>
      <c r="AT1181"/>
    </row>
    <row r="1182" spans="2:46" x14ac:dyDescent="0.25">
      <c r="B1182" s="237"/>
      <c r="AL1182"/>
      <c r="AM1182"/>
      <c r="AN1182"/>
      <c r="AO1182"/>
      <c r="AP1182"/>
      <c r="AQ1182" s="248"/>
      <c r="AR1182" s="247"/>
      <c r="AS1182" s="247"/>
      <c r="AT1182"/>
    </row>
    <row r="1183" spans="2:46" x14ac:dyDescent="0.25">
      <c r="B1183" s="237"/>
      <c r="AL1183"/>
      <c r="AM1183"/>
      <c r="AN1183"/>
      <c r="AO1183"/>
      <c r="AP1183"/>
      <c r="AQ1183" s="248"/>
      <c r="AR1183" s="247"/>
      <c r="AS1183" s="247"/>
      <c r="AT1183"/>
    </row>
    <row r="1184" spans="2:46" x14ac:dyDescent="0.25">
      <c r="B1184" s="237"/>
      <c r="AL1184"/>
      <c r="AM1184"/>
      <c r="AN1184"/>
      <c r="AO1184"/>
      <c r="AP1184"/>
      <c r="AQ1184" s="248"/>
      <c r="AR1184" s="247"/>
      <c r="AS1184" s="247"/>
      <c r="AT1184"/>
    </row>
    <row r="1185" spans="2:46" x14ac:dyDescent="0.25">
      <c r="B1185" s="237"/>
      <c r="AL1185"/>
      <c r="AM1185"/>
      <c r="AN1185"/>
      <c r="AO1185"/>
      <c r="AP1185"/>
      <c r="AQ1185" s="248"/>
      <c r="AR1185" s="247"/>
      <c r="AS1185" s="247"/>
      <c r="AT1185"/>
    </row>
    <row r="1186" spans="2:46" x14ac:dyDescent="0.25">
      <c r="B1186" s="237"/>
      <c r="AL1186"/>
      <c r="AM1186"/>
      <c r="AN1186"/>
      <c r="AO1186"/>
      <c r="AP1186"/>
      <c r="AQ1186" s="248"/>
      <c r="AR1186" s="247"/>
      <c r="AS1186" s="247"/>
      <c r="AT1186"/>
    </row>
    <row r="1187" spans="2:46" x14ac:dyDescent="0.25">
      <c r="B1187" s="237"/>
      <c r="AL1187"/>
      <c r="AM1187"/>
      <c r="AN1187"/>
      <c r="AO1187"/>
      <c r="AP1187"/>
      <c r="AQ1187" s="248"/>
      <c r="AR1187" s="247"/>
      <c r="AS1187" s="247"/>
      <c r="AT1187"/>
    </row>
    <row r="1188" spans="2:46" x14ac:dyDescent="0.25">
      <c r="B1188" s="237"/>
      <c r="AL1188"/>
      <c r="AM1188"/>
      <c r="AN1188"/>
      <c r="AO1188"/>
      <c r="AP1188"/>
      <c r="AQ1188" s="248"/>
      <c r="AR1188" s="247"/>
      <c r="AS1188" s="247"/>
      <c r="AT1188"/>
    </row>
    <row r="1189" spans="2:46" x14ac:dyDescent="0.25">
      <c r="B1189" s="237"/>
      <c r="AL1189"/>
      <c r="AM1189"/>
      <c r="AN1189"/>
      <c r="AO1189"/>
      <c r="AP1189"/>
      <c r="AQ1189" s="248"/>
      <c r="AR1189" s="247"/>
      <c r="AS1189" s="247"/>
      <c r="AT1189"/>
    </row>
    <row r="1190" spans="2:46" x14ac:dyDescent="0.25">
      <c r="B1190" s="237"/>
      <c r="AL1190"/>
      <c r="AM1190"/>
      <c r="AN1190"/>
      <c r="AO1190"/>
      <c r="AP1190"/>
      <c r="AQ1190" s="248"/>
      <c r="AR1190" s="247"/>
      <c r="AS1190" s="247"/>
      <c r="AT1190"/>
    </row>
    <row r="1191" spans="2:46" x14ac:dyDescent="0.25">
      <c r="B1191" s="237"/>
      <c r="AL1191"/>
      <c r="AM1191"/>
      <c r="AN1191"/>
      <c r="AO1191"/>
      <c r="AP1191"/>
      <c r="AQ1191" s="248"/>
      <c r="AR1191" s="247"/>
      <c r="AS1191" s="247"/>
      <c r="AT1191"/>
    </row>
    <row r="1192" spans="2:46" x14ac:dyDescent="0.25">
      <c r="B1192" s="237"/>
      <c r="AL1192"/>
      <c r="AM1192"/>
      <c r="AN1192"/>
      <c r="AO1192"/>
      <c r="AP1192"/>
      <c r="AQ1192" s="248"/>
      <c r="AR1192" s="247"/>
      <c r="AS1192" s="247"/>
      <c r="AT1192"/>
    </row>
    <row r="1193" spans="2:46" x14ac:dyDescent="0.25">
      <c r="B1193" s="237"/>
      <c r="AL1193"/>
      <c r="AM1193"/>
      <c r="AN1193"/>
      <c r="AO1193"/>
      <c r="AP1193"/>
      <c r="AQ1193" s="248"/>
      <c r="AR1193" s="247"/>
      <c r="AS1193" s="247"/>
      <c r="AT1193"/>
    </row>
    <row r="1194" spans="2:46" x14ac:dyDescent="0.25">
      <c r="B1194" s="237"/>
      <c r="AL1194"/>
      <c r="AM1194"/>
      <c r="AN1194"/>
      <c r="AO1194"/>
      <c r="AP1194"/>
      <c r="AQ1194" s="248"/>
      <c r="AR1194" s="247"/>
      <c r="AS1194" s="247"/>
      <c r="AT1194"/>
    </row>
    <row r="1195" spans="2:46" x14ac:dyDescent="0.25">
      <c r="B1195" s="237"/>
      <c r="AL1195"/>
      <c r="AM1195"/>
      <c r="AN1195"/>
      <c r="AO1195"/>
      <c r="AP1195"/>
      <c r="AQ1195" s="248"/>
      <c r="AR1195" s="247"/>
      <c r="AS1195" s="247"/>
      <c r="AT1195"/>
    </row>
    <row r="1196" spans="2:46" x14ac:dyDescent="0.25">
      <c r="B1196" s="237"/>
      <c r="AL1196"/>
      <c r="AM1196"/>
      <c r="AN1196"/>
      <c r="AO1196"/>
      <c r="AP1196"/>
      <c r="AQ1196" s="248"/>
      <c r="AR1196" s="247"/>
      <c r="AS1196" s="247"/>
      <c r="AT1196"/>
    </row>
    <row r="1197" spans="2:46" x14ac:dyDescent="0.25">
      <c r="B1197" s="237"/>
      <c r="AL1197"/>
      <c r="AM1197"/>
      <c r="AN1197"/>
      <c r="AO1197"/>
      <c r="AP1197"/>
      <c r="AQ1197" s="248"/>
      <c r="AR1197" s="247"/>
      <c r="AS1197" s="247"/>
      <c r="AT1197"/>
    </row>
    <row r="1198" spans="2:46" x14ac:dyDescent="0.25">
      <c r="B1198" s="237"/>
      <c r="AL1198"/>
      <c r="AM1198"/>
      <c r="AN1198"/>
      <c r="AO1198"/>
      <c r="AP1198"/>
      <c r="AQ1198" s="248"/>
      <c r="AR1198" s="247"/>
      <c r="AS1198" s="247"/>
      <c r="AT1198"/>
    </row>
    <row r="1199" spans="2:46" x14ac:dyDescent="0.25">
      <c r="B1199" s="237"/>
      <c r="AL1199"/>
      <c r="AM1199"/>
      <c r="AN1199"/>
      <c r="AO1199"/>
      <c r="AP1199"/>
      <c r="AQ1199" s="248"/>
      <c r="AR1199" s="247"/>
      <c r="AS1199" s="247"/>
      <c r="AT1199"/>
    </row>
    <row r="1200" spans="2:46" x14ac:dyDescent="0.25">
      <c r="B1200" s="237"/>
      <c r="AL1200"/>
      <c r="AM1200"/>
      <c r="AN1200"/>
      <c r="AO1200"/>
      <c r="AP1200"/>
      <c r="AQ1200" s="248"/>
      <c r="AR1200" s="247"/>
      <c r="AS1200" s="247"/>
      <c r="AT1200"/>
    </row>
    <row r="1201" spans="2:46" x14ac:dyDescent="0.25">
      <c r="B1201" s="237"/>
      <c r="AL1201"/>
      <c r="AM1201"/>
      <c r="AN1201"/>
      <c r="AO1201"/>
      <c r="AP1201"/>
      <c r="AQ1201" s="248"/>
      <c r="AR1201" s="247"/>
      <c r="AS1201" s="247"/>
      <c r="AT1201"/>
    </row>
    <row r="1202" spans="2:46" x14ac:dyDescent="0.25">
      <c r="B1202" s="237"/>
      <c r="AL1202"/>
      <c r="AM1202"/>
      <c r="AN1202"/>
      <c r="AO1202"/>
      <c r="AP1202"/>
      <c r="AQ1202" s="248"/>
      <c r="AR1202" s="247"/>
      <c r="AS1202" s="247"/>
      <c r="AT1202"/>
    </row>
    <row r="1203" spans="2:46" x14ac:dyDescent="0.25">
      <c r="B1203" s="237"/>
      <c r="AL1203"/>
      <c r="AM1203"/>
      <c r="AN1203"/>
      <c r="AO1203"/>
      <c r="AP1203"/>
      <c r="AQ1203" s="248"/>
      <c r="AR1203" s="247"/>
      <c r="AS1203" s="247"/>
      <c r="AT1203"/>
    </row>
    <row r="1204" spans="2:46" x14ac:dyDescent="0.25">
      <c r="B1204" s="237"/>
      <c r="AL1204"/>
      <c r="AM1204"/>
      <c r="AN1204"/>
      <c r="AO1204"/>
      <c r="AP1204"/>
      <c r="AQ1204" s="248"/>
      <c r="AR1204" s="247"/>
      <c r="AS1204" s="247"/>
      <c r="AT1204"/>
    </row>
    <row r="1205" spans="2:46" x14ac:dyDescent="0.25">
      <c r="B1205" s="237"/>
      <c r="AL1205"/>
      <c r="AM1205"/>
      <c r="AN1205"/>
      <c r="AO1205"/>
      <c r="AP1205"/>
      <c r="AQ1205" s="248"/>
      <c r="AR1205" s="247"/>
      <c r="AS1205" s="247"/>
      <c r="AT1205"/>
    </row>
    <row r="1206" spans="2:46" x14ac:dyDescent="0.25">
      <c r="B1206" s="237"/>
      <c r="AL1206"/>
      <c r="AM1206"/>
      <c r="AN1206"/>
      <c r="AO1206"/>
      <c r="AP1206"/>
      <c r="AQ1206" s="248"/>
      <c r="AR1206" s="247"/>
      <c r="AS1206" s="247"/>
      <c r="AT1206"/>
    </row>
    <row r="1207" spans="2:46" x14ac:dyDescent="0.25">
      <c r="B1207" s="237"/>
      <c r="AL1207"/>
      <c r="AM1207"/>
      <c r="AN1207"/>
      <c r="AO1207"/>
      <c r="AP1207"/>
      <c r="AQ1207" s="248"/>
      <c r="AR1207" s="247"/>
      <c r="AS1207" s="247"/>
      <c r="AT1207"/>
    </row>
    <row r="1208" spans="2:46" x14ac:dyDescent="0.25">
      <c r="B1208" s="237"/>
      <c r="AL1208"/>
      <c r="AM1208"/>
      <c r="AN1208"/>
      <c r="AO1208"/>
      <c r="AP1208"/>
      <c r="AQ1208" s="248"/>
      <c r="AR1208" s="247"/>
      <c r="AS1208" s="247"/>
      <c r="AT1208"/>
    </row>
    <row r="1209" spans="2:46" x14ac:dyDescent="0.25">
      <c r="B1209" s="237"/>
      <c r="AL1209"/>
      <c r="AM1209"/>
      <c r="AN1209"/>
      <c r="AO1209"/>
      <c r="AP1209"/>
      <c r="AQ1209" s="248"/>
      <c r="AR1209" s="247"/>
      <c r="AS1209" s="247"/>
      <c r="AT1209"/>
    </row>
    <row r="1210" spans="2:46" x14ac:dyDescent="0.25">
      <c r="B1210" s="237"/>
      <c r="AL1210"/>
      <c r="AM1210"/>
      <c r="AN1210"/>
      <c r="AO1210"/>
      <c r="AP1210"/>
      <c r="AQ1210" s="248"/>
      <c r="AR1210" s="247"/>
      <c r="AS1210" s="247"/>
      <c r="AT1210"/>
    </row>
    <row r="1211" spans="2:46" x14ac:dyDescent="0.25">
      <c r="B1211" s="237"/>
      <c r="AL1211"/>
      <c r="AM1211"/>
      <c r="AN1211"/>
      <c r="AO1211"/>
      <c r="AP1211"/>
      <c r="AQ1211" s="248"/>
      <c r="AR1211" s="247"/>
      <c r="AS1211" s="247"/>
      <c r="AT1211"/>
    </row>
    <row r="1212" spans="2:46" x14ac:dyDescent="0.25">
      <c r="B1212" s="237"/>
      <c r="AL1212"/>
      <c r="AM1212"/>
      <c r="AN1212"/>
      <c r="AO1212"/>
      <c r="AP1212"/>
      <c r="AQ1212" s="248"/>
      <c r="AR1212" s="247"/>
      <c r="AS1212" s="247"/>
      <c r="AT1212"/>
    </row>
    <row r="1213" spans="2:46" x14ac:dyDescent="0.25">
      <c r="B1213" s="237"/>
      <c r="AL1213"/>
      <c r="AM1213"/>
      <c r="AN1213"/>
      <c r="AO1213"/>
      <c r="AP1213"/>
      <c r="AQ1213" s="248"/>
      <c r="AR1213" s="247"/>
      <c r="AS1213" s="247"/>
      <c r="AT1213"/>
    </row>
    <row r="1214" spans="2:46" x14ac:dyDescent="0.25">
      <c r="B1214" s="237"/>
      <c r="AL1214"/>
      <c r="AM1214"/>
      <c r="AN1214"/>
      <c r="AO1214"/>
      <c r="AP1214"/>
      <c r="AQ1214" s="248"/>
      <c r="AR1214" s="247"/>
      <c r="AS1214" s="247"/>
      <c r="AT1214"/>
    </row>
    <row r="1215" spans="2:46" x14ac:dyDescent="0.25">
      <c r="B1215" s="237"/>
      <c r="AL1215"/>
      <c r="AM1215"/>
      <c r="AN1215"/>
      <c r="AO1215"/>
      <c r="AP1215"/>
      <c r="AQ1215" s="248"/>
      <c r="AR1215" s="247"/>
      <c r="AS1215" s="247"/>
      <c r="AT1215"/>
    </row>
    <row r="1216" spans="2:46" x14ac:dyDescent="0.25">
      <c r="B1216" s="237"/>
      <c r="AL1216"/>
      <c r="AM1216"/>
      <c r="AN1216"/>
      <c r="AO1216"/>
      <c r="AP1216"/>
      <c r="AQ1216" s="248"/>
      <c r="AR1216" s="247"/>
      <c r="AS1216" s="247"/>
      <c r="AT1216"/>
    </row>
    <row r="1217" spans="2:46" x14ac:dyDescent="0.25">
      <c r="B1217" s="237"/>
      <c r="AL1217"/>
      <c r="AM1217"/>
      <c r="AN1217"/>
      <c r="AO1217"/>
      <c r="AP1217"/>
      <c r="AQ1217" s="248"/>
      <c r="AR1217" s="247"/>
      <c r="AS1217" s="247"/>
      <c r="AT1217"/>
    </row>
    <row r="1218" spans="2:46" x14ac:dyDescent="0.25">
      <c r="B1218" s="237"/>
      <c r="AL1218"/>
      <c r="AM1218"/>
      <c r="AN1218"/>
      <c r="AO1218"/>
      <c r="AP1218"/>
      <c r="AQ1218" s="248"/>
      <c r="AR1218" s="247"/>
      <c r="AS1218" s="247"/>
      <c r="AT1218"/>
    </row>
    <row r="1219" spans="2:46" x14ac:dyDescent="0.25">
      <c r="B1219" s="237"/>
      <c r="AL1219"/>
      <c r="AM1219"/>
      <c r="AN1219"/>
      <c r="AO1219"/>
      <c r="AP1219"/>
      <c r="AQ1219" s="248"/>
      <c r="AR1219" s="247"/>
      <c r="AS1219" s="247"/>
      <c r="AT1219"/>
    </row>
    <row r="1220" spans="2:46" x14ac:dyDescent="0.25">
      <c r="B1220" s="237"/>
      <c r="AL1220"/>
      <c r="AM1220"/>
      <c r="AN1220"/>
      <c r="AO1220"/>
      <c r="AP1220"/>
      <c r="AQ1220" s="248"/>
      <c r="AR1220" s="247"/>
      <c r="AS1220" s="247"/>
      <c r="AT1220"/>
    </row>
    <row r="1221" spans="2:46" x14ac:dyDescent="0.25">
      <c r="B1221" s="237"/>
      <c r="AL1221"/>
      <c r="AM1221"/>
      <c r="AN1221"/>
      <c r="AO1221"/>
      <c r="AP1221"/>
      <c r="AQ1221" s="248"/>
      <c r="AR1221" s="247"/>
      <c r="AS1221" s="247"/>
      <c r="AT1221"/>
    </row>
    <row r="1222" spans="2:46" x14ac:dyDescent="0.25">
      <c r="B1222" s="237"/>
      <c r="AL1222"/>
      <c r="AM1222"/>
      <c r="AN1222"/>
      <c r="AO1222"/>
      <c r="AP1222"/>
      <c r="AQ1222" s="248"/>
      <c r="AR1222" s="247"/>
      <c r="AS1222" s="247"/>
      <c r="AT1222"/>
    </row>
    <row r="1223" spans="2:46" x14ac:dyDescent="0.25">
      <c r="B1223" s="237"/>
      <c r="AL1223"/>
      <c r="AM1223"/>
      <c r="AN1223"/>
      <c r="AO1223"/>
      <c r="AP1223"/>
      <c r="AQ1223" s="248"/>
      <c r="AR1223" s="247"/>
      <c r="AS1223" s="247"/>
      <c r="AT1223"/>
    </row>
    <row r="1224" spans="2:46" x14ac:dyDescent="0.25">
      <c r="B1224" s="237"/>
      <c r="AL1224"/>
      <c r="AM1224"/>
      <c r="AN1224"/>
      <c r="AO1224"/>
      <c r="AP1224"/>
      <c r="AQ1224" s="248"/>
      <c r="AR1224" s="247"/>
      <c r="AS1224" s="247"/>
      <c r="AT1224"/>
    </row>
    <row r="1225" spans="2:46" x14ac:dyDescent="0.25">
      <c r="B1225" s="237"/>
      <c r="AL1225"/>
      <c r="AM1225"/>
      <c r="AN1225"/>
      <c r="AO1225"/>
      <c r="AP1225"/>
      <c r="AQ1225" s="248"/>
      <c r="AR1225" s="247"/>
      <c r="AS1225" s="247"/>
      <c r="AT1225"/>
    </row>
    <row r="1226" spans="2:46" x14ac:dyDescent="0.25">
      <c r="B1226" s="237"/>
      <c r="AL1226"/>
      <c r="AM1226"/>
      <c r="AN1226"/>
      <c r="AO1226"/>
      <c r="AP1226"/>
      <c r="AQ1226" s="248"/>
      <c r="AR1226" s="247"/>
      <c r="AS1226" s="247"/>
      <c r="AT1226"/>
    </row>
    <row r="1227" spans="2:46" x14ac:dyDescent="0.25">
      <c r="B1227" s="237"/>
      <c r="AL1227"/>
      <c r="AM1227"/>
      <c r="AN1227"/>
      <c r="AO1227"/>
      <c r="AP1227"/>
      <c r="AQ1227" s="248"/>
      <c r="AR1227" s="247"/>
      <c r="AS1227" s="247"/>
      <c r="AT1227"/>
    </row>
    <row r="1228" spans="2:46" x14ac:dyDescent="0.25">
      <c r="B1228" s="237"/>
      <c r="AL1228"/>
      <c r="AM1228"/>
      <c r="AN1228"/>
      <c r="AO1228"/>
      <c r="AP1228"/>
      <c r="AQ1228" s="248"/>
      <c r="AR1228" s="247"/>
      <c r="AS1228" s="247"/>
      <c r="AT1228"/>
    </row>
    <row r="1229" spans="2:46" x14ac:dyDescent="0.25">
      <c r="B1229" s="237"/>
      <c r="AL1229"/>
      <c r="AM1229"/>
      <c r="AN1229"/>
      <c r="AO1229"/>
      <c r="AP1229"/>
      <c r="AQ1229" s="248"/>
      <c r="AR1229" s="247"/>
      <c r="AS1229" s="247"/>
      <c r="AT1229"/>
    </row>
    <row r="1230" spans="2:46" x14ac:dyDescent="0.25">
      <c r="B1230" s="237"/>
      <c r="AL1230"/>
      <c r="AM1230"/>
      <c r="AN1230"/>
      <c r="AO1230"/>
      <c r="AP1230"/>
      <c r="AQ1230" s="248"/>
      <c r="AR1230" s="247"/>
      <c r="AS1230" s="247"/>
      <c r="AT1230"/>
    </row>
    <row r="1231" spans="2:46" x14ac:dyDescent="0.25">
      <c r="B1231" s="237"/>
      <c r="AL1231"/>
      <c r="AM1231"/>
      <c r="AN1231"/>
      <c r="AO1231"/>
      <c r="AP1231"/>
      <c r="AQ1231" s="248"/>
      <c r="AR1231" s="247"/>
      <c r="AS1231" s="247"/>
      <c r="AT1231"/>
    </row>
    <row r="1232" spans="2:46" x14ac:dyDescent="0.25">
      <c r="B1232" s="237"/>
      <c r="AL1232"/>
      <c r="AM1232"/>
      <c r="AN1232"/>
      <c r="AO1232"/>
      <c r="AP1232"/>
      <c r="AQ1232" s="248"/>
      <c r="AR1232" s="247"/>
      <c r="AS1232" s="247"/>
      <c r="AT1232"/>
    </row>
    <row r="1233" spans="2:46" x14ac:dyDescent="0.25">
      <c r="B1233" s="237"/>
      <c r="AL1233"/>
      <c r="AM1233"/>
      <c r="AN1233"/>
      <c r="AO1233"/>
      <c r="AP1233"/>
      <c r="AQ1233" s="248"/>
      <c r="AR1233" s="247"/>
      <c r="AS1233" s="247"/>
      <c r="AT1233"/>
    </row>
    <row r="1234" spans="2:46" x14ac:dyDescent="0.25">
      <c r="B1234" s="237"/>
      <c r="AL1234"/>
      <c r="AM1234"/>
      <c r="AN1234"/>
      <c r="AO1234"/>
      <c r="AP1234"/>
      <c r="AQ1234" s="248"/>
      <c r="AR1234" s="247"/>
      <c r="AS1234" s="247"/>
      <c r="AT1234"/>
    </row>
    <row r="1235" spans="2:46" x14ac:dyDescent="0.25">
      <c r="B1235" s="237"/>
      <c r="AL1235"/>
      <c r="AM1235"/>
      <c r="AN1235"/>
      <c r="AO1235"/>
      <c r="AP1235"/>
      <c r="AQ1235" s="248"/>
      <c r="AR1235" s="247"/>
      <c r="AS1235" s="247"/>
      <c r="AT1235"/>
    </row>
    <row r="1236" spans="2:46" x14ac:dyDescent="0.25">
      <c r="B1236" s="237"/>
      <c r="AL1236"/>
      <c r="AM1236"/>
      <c r="AN1236"/>
      <c r="AO1236"/>
      <c r="AP1236"/>
      <c r="AQ1236" s="248"/>
      <c r="AR1236" s="247"/>
      <c r="AS1236" s="247"/>
      <c r="AT1236"/>
    </row>
    <row r="1237" spans="2:46" x14ac:dyDescent="0.25">
      <c r="B1237" s="237"/>
      <c r="AL1237"/>
      <c r="AM1237"/>
      <c r="AN1237"/>
      <c r="AO1237"/>
      <c r="AP1237"/>
      <c r="AQ1237" s="248"/>
      <c r="AR1237" s="247"/>
      <c r="AS1237" s="247"/>
      <c r="AT1237"/>
    </row>
    <row r="1238" spans="2:46" x14ac:dyDescent="0.25">
      <c r="B1238" s="237"/>
      <c r="AL1238"/>
      <c r="AM1238"/>
      <c r="AN1238"/>
      <c r="AO1238"/>
      <c r="AP1238"/>
      <c r="AQ1238" s="248"/>
      <c r="AR1238" s="247"/>
      <c r="AS1238" s="247"/>
      <c r="AT1238"/>
    </row>
    <row r="1239" spans="2:46" x14ac:dyDescent="0.25">
      <c r="B1239" s="237"/>
      <c r="AL1239"/>
      <c r="AM1239"/>
      <c r="AN1239"/>
      <c r="AO1239"/>
      <c r="AP1239"/>
      <c r="AQ1239" s="248"/>
      <c r="AR1239" s="247"/>
      <c r="AS1239" s="247"/>
      <c r="AT1239"/>
    </row>
    <row r="1240" spans="2:46" x14ac:dyDescent="0.25">
      <c r="B1240" s="237"/>
      <c r="AL1240"/>
      <c r="AM1240"/>
      <c r="AN1240"/>
      <c r="AO1240"/>
      <c r="AP1240"/>
      <c r="AQ1240" s="248"/>
      <c r="AR1240" s="247"/>
      <c r="AS1240" s="247"/>
      <c r="AT1240"/>
    </row>
    <row r="1241" spans="2:46" x14ac:dyDescent="0.25">
      <c r="B1241" s="237"/>
      <c r="AL1241"/>
      <c r="AM1241"/>
      <c r="AN1241"/>
      <c r="AO1241"/>
      <c r="AP1241"/>
      <c r="AQ1241" s="248"/>
      <c r="AR1241" s="247"/>
      <c r="AS1241" s="247"/>
      <c r="AT1241"/>
    </row>
    <row r="1242" spans="2:46" x14ac:dyDescent="0.25">
      <c r="B1242" s="237"/>
      <c r="AL1242"/>
      <c r="AM1242"/>
      <c r="AN1242"/>
      <c r="AO1242"/>
      <c r="AP1242"/>
      <c r="AQ1242" s="248"/>
      <c r="AR1242" s="247"/>
      <c r="AS1242" s="247"/>
      <c r="AT1242"/>
    </row>
    <row r="1243" spans="2:46" x14ac:dyDescent="0.25">
      <c r="B1243" s="237"/>
      <c r="AL1243"/>
      <c r="AM1243"/>
      <c r="AN1243"/>
      <c r="AO1243"/>
      <c r="AP1243"/>
      <c r="AQ1243" s="248"/>
      <c r="AR1243" s="247"/>
      <c r="AS1243" s="247"/>
      <c r="AT1243"/>
    </row>
    <row r="1244" spans="2:46" x14ac:dyDescent="0.25">
      <c r="B1244" s="237"/>
      <c r="AL1244"/>
      <c r="AM1244"/>
      <c r="AN1244"/>
      <c r="AO1244"/>
      <c r="AP1244"/>
      <c r="AQ1244" s="248"/>
      <c r="AR1244" s="247"/>
      <c r="AS1244" s="247"/>
      <c r="AT1244"/>
    </row>
    <row r="1245" spans="2:46" x14ac:dyDescent="0.25">
      <c r="AL1245"/>
      <c r="AM1245"/>
      <c r="AN1245"/>
      <c r="AO1245"/>
      <c r="AP1245"/>
      <c r="AQ1245" s="248"/>
      <c r="AR1245" s="247"/>
      <c r="AS1245" s="247"/>
      <c r="AT1245"/>
    </row>
    <row r="1246" spans="2:46" x14ac:dyDescent="0.25">
      <c r="AL1246"/>
      <c r="AM1246"/>
      <c r="AN1246"/>
      <c r="AO1246"/>
      <c r="AP1246"/>
      <c r="AQ1246" s="248"/>
      <c r="AR1246" s="247"/>
      <c r="AS1246" s="247"/>
      <c r="AT1246"/>
    </row>
    <row r="1247" spans="2:46" x14ac:dyDescent="0.25">
      <c r="AL1247"/>
      <c r="AM1247"/>
      <c r="AN1247"/>
      <c r="AO1247"/>
      <c r="AP1247"/>
      <c r="AQ1247" s="248"/>
      <c r="AR1247" s="247"/>
      <c r="AS1247" s="247"/>
      <c r="AT1247"/>
    </row>
  </sheetData>
  <mergeCells count="17">
    <mergeCell ref="U4:W4"/>
    <mergeCell ref="X4:AA4"/>
    <mergeCell ref="AB4:AI4"/>
    <mergeCell ref="AJ4:AP4"/>
    <mergeCell ref="AQ4:AT4"/>
    <mergeCell ref="A4:A5"/>
    <mergeCell ref="B4:B5"/>
    <mergeCell ref="C4:F4"/>
    <mergeCell ref="G4:J4"/>
    <mergeCell ref="K4:M4"/>
    <mergeCell ref="N4:T4"/>
    <mergeCell ref="K1:M1"/>
    <mergeCell ref="K2:AB2"/>
    <mergeCell ref="A3:B3"/>
    <mergeCell ref="C3:D3"/>
    <mergeCell ref="F3:J3"/>
    <mergeCell ref="R3:T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2019-10-31T08:46:55Z</dcterms:created>
  <dcterms:modified xsi:type="dcterms:W3CDTF">2019-10-31T08:47:31Z</dcterms:modified>
</cp:coreProperties>
</file>