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en_skoroszyt"/>
  <mc:AlternateContent xmlns:mc="http://schemas.openxmlformats.org/markup-compatibility/2006">
    <mc:Choice Requires="x15">
      <x15ac:absPath xmlns:x15ac="http://schemas.microsoft.com/office/spreadsheetml/2010/11/ac" url="C:\Users\smucha\OneDrive - Ministerstwo Rolnictwa i Rozwoju Wsi\Pulpit\38\"/>
    </mc:Choice>
  </mc:AlternateContent>
  <xr:revisionPtr revIDLastSave="0" documentId="13_ncr:1_{2162CA8C-8A76-4A3F-8C3B-9319C670D2AF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Kraje GŁÓWNE 2024r." sheetId="3" r:id="rId1"/>
  </sheets>
  <externalReferences>
    <externalReference r:id="rId2"/>
  </externalReferences>
  <definedNames>
    <definedName name="\a">#N/A</definedName>
    <definedName name="\s">#REF!</definedName>
    <definedName name="_17_11_2011">#REF!</definedName>
    <definedName name="_7_11_2011">#REF!</definedName>
    <definedName name="_A">#REF!</definedName>
    <definedName name="_xlnm._FilterDatabase" localSheetId="0" hidden="1">'Kraje GŁÓWNE 2024r.'!$A$1:$E$72</definedName>
    <definedName name="a">#REF!</definedName>
    <definedName name="aaaa">#REF!</definedName>
    <definedName name="AllPerc">#REF!,#REF!</definedName>
    <definedName name="AmisDataPig">OFFSET(#REF!,0,0,COUNTA(#REF!),20)</definedName>
    <definedName name="AmisDataPiglet">OFFSET(#REF!,0,0,COUNTA(#REF!),27)</definedName>
    <definedName name="aqwq">#REF!,#REF!</definedName>
    <definedName name="BothPerc">#REF!</definedName>
    <definedName name="Ceny">#REF!</definedName>
    <definedName name="cenyd">#REF!</definedName>
    <definedName name="ColPre">#REF!</definedName>
    <definedName name="CurShe">#REF!</definedName>
    <definedName name="dd">#REF!</definedName>
    <definedName name="fg">#REF!</definedName>
    <definedName name="FirstPerc">#REF!</definedName>
    <definedName name="gg">#REF!</definedName>
    <definedName name="hj">#REF!</definedName>
    <definedName name="jgg">OFFSET(#REF!,0,0,COUNTA(#REF!),20)</definedName>
    <definedName name="jose">#REF!</definedName>
    <definedName name="kopia">#REF!</definedName>
    <definedName name="kopiaimp">#REF!</definedName>
    <definedName name="Last5">#REF!</definedName>
    <definedName name="MaxDate">'[1]Amis Exchange rate'!$D$2</definedName>
    <definedName name="MonPre">#REF!</definedName>
    <definedName name="NumPri">#REF!</definedName>
    <definedName name="_xlnm.Print_Area">#REF!</definedName>
    <definedName name="ppp">#REF!</definedName>
    <definedName name="Prosieta">#REF!</definedName>
    <definedName name="recap">#REF!</definedName>
    <definedName name="s">#REF!</definedName>
    <definedName name="SecondPerc">#REF!</definedName>
    <definedName name="ssssaaa">#REF!</definedName>
    <definedName name="TodDat">#REF!</definedName>
    <definedName name="WeeNum">#REF!</definedName>
    <definedName name="zx">#REF!</definedName>
    <definedName name="zywiec">#REF!</definedName>
    <definedName name="zzz">#N/A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" i="3" l="1"/>
  <c r="D5" i="3" l="1"/>
  <c r="E5" i="3"/>
  <c r="D6" i="3"/>
  <c r="E6" i="3"/>
  <c r="K6" i="3"/>
  <c r="D7" i="3"/>
  <c r="E7" i="3"/>
  <c r="K7" i="3"/>
  <c r="D8" i="3"/>
  <c r="E8" i="3"/>
  <c r="K8" i="3"/>
  <c r="L8" i="3"/>
  <c r="D9" i="3"/>
  <c r="E9" i="3"/>
  <c r="K9" i="3"/>
  <c r="D10" i="3"/>
  <c r="E10" i="3"/>
  <c r="K10" i="3"/>
  <c r="D11" i="3"/>
  <c r="E11" i="3"/>
  <c r="K11" i="3"/>
  <c r="D12" i="3"/>
  <c r="E12" i="3"/>
  <c r="K12" i="3"/>
  <c r="L12" i="3"/>
  <c r="D13" i="3"/>
  <c r="E13" i="3"/>
  <c r="K13" i="3"/>
  <c r="D14" i="3"/>
  <c r="E14" i="3"/>
  <c r="K14" i="3"/>
  <c r="D15" i="3"/>
  <c r="E15" i="3"/>
  <c r="K15" i="3"/>
  <c r="D16" i="3"/>
  <c r="E16" i="3"/>
  <c r="K16" i="3"/>
  <c r="L16" i="3"/>
  <c r="D17" i="3"/>
  <c r="E17" i="3"/>
  <c r="K17" i="3"/>
  <c r="D18" i="3"/>
  <c r="E18" i="3"/>
  <c r="K18" i="3"/>
  <c r="L18" i="3" l="1"/>
  <c r="L14" i="3"/>
  <c r="L10" i="3"/>
  <c r="L6" i="3"/>
  <c r="L15" i="3"/>
  <c r="L11" i="3"/>
  <c r="L9" i="3"/>
  <c r="L5" i="3"/>
  <c r="L17" i="3"/>
  <c r="L13" i="3"/>
  <c r="L7" i="3"/>
  <c r="D4" i="3" l="1"/>
  <c r="K4" i="3" l="1"/>
</calcChain>
</file>

<file path=xl/sharedStrings.xml><?xml version="1.0" encoding="utf-8"?>
<sst xmlns="http://schemas.openxmlformats.org/spreadsheetml/2006/main" count="46" uniqueCount="28">
  <si>
    <t>--</t>
  </si>
  <si>
    <t>EKSPORT</t>
  </si>
  <si>
    <t>IMPORT</t>
  </si>
  <si>
    <t>Państwo</t>
  </si>
  <si>
    <t>Zmiana [%]</t>
  </si>
  <si>
    <t>Niemcy</t>
  </si>
  <si>
    <t>Wielka Brytania</t>
  </si>
  <si>
    <t>Holandia</t>
  </si>
  <si>
    <t>Włochy</t>
  </si>
  <si>
    <t>Hiszpania</t>
  </si>
  <si>
    <t>Francja</t>
  </si>
  <si>
    <t>Norwegia</t>
  </si>
  <si>
    <t>Republika Czeska</t>
  </si>
  <si>
    <t>Belgia</t>
  </si>
  <si>
    <t>Dania</t>
  </si>
  <si>
    <t>Rumunia</t>
  </si>
  <si>
    <t>Ukraina</t>
  </si>
  <si>
    <t>Węgry</t>
  </si>
  <si>
    <t>Brazylia</t>
  </si>
  <si>
    <t>Słowacja</t>
  </si>
  <si>
    <t>Chiny</t>
  </si>
  <si>
    <t>Litwa</t>
  </si>
  <si>
    <t>Argentyna</t>
  </si>
  <si>
    <t>Udział [%]</t>
  </si>
  <si>
    <t>Wartość [mln EUR]</t>
  </si>
  <si>
    <t>OGÓŁEM, w tym:</t>
  </si>
  <si>
    <t>2023r.</t>
  </si>
  <si>
    <t>2024r.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</si>
</sst>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#,##0"/>
  </numFmts>
  <fonts count="17" x14ac:knownFonts="1">
    <font>
      <sz val="10"/>
      <name val="Arial CE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</font>
    <font>
      <sz val="10"/>
      <name val="Arial CE"/>
      <charset val="238"/>
    </font>
    <font>
      <sz val="10"/>
      <name val="Arial"/>
      <family val="2"/>
      <charset val="238"/>
    </font>
    <font>
      <sz val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u/>
      <sz val="10"/>
      <color indexed="12"/>
      <name val="Arial CE"/>
      <charset val="238"/>
    </font>
    <font>
      <sz val="10"/>
      <color indexed="8"/>
      <name val="MS Sans Serif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i/>
      <sz val="14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4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" fillId="0" borderId="0"/>
  </cellStyleXfs>
  <cellXfs count="38">
    <xf numFmtId="0" fontId="0" fillId="0" borderId="0" xfId="0"/>
    <xf numFmtId="0" fontId="6" fillId="0" borderId="0" xfId="0" applyFont="1"/>
    <xf numFmtId="0" fontId="7" fillId="0" borderId="0" xfId="0" applyFont="1"/>
    <xf numFmtId="0" fontId="9" fillId="0" borderId="0" xfId="0" applyFont="1"/>
    <xf numFmtId="49" fontId="8" fillId="0" borderId="8" xfId="0" applyNumberFormat="1" applyFont="1" applyBorder="1"/>
    <xf numFmtId="49" fontId="6" fillId="0" borderId="12" xfId="0" applyNumberFormat="1" applyFont="1" applyBorder="1"/>
    <xf numFmtId="0" fontId="13" fillId="0" borderId="10" xfId="0" applyFont="1" applyBorder="1" applyAlignment="1">
      <alignment horizontal="centerContinuous" vertical="center"/>
    </xf>
    <xf numFmtId="49" fontId="13" fillId="0" borderId="11" xfId="0" applyNumberFormat="1" applyFont="1" applyBorder="1" applyAlignment="1">
      <alignment horizontal="center"/>
    </xf>
    <xf numFmtId="0" fontId="13" fillId="0" borderId="5" xfId="0" applyFont="1" applyBorder="1" applyAlignment="1">
      <alignment horizontal="centerContinuous" vertical="center"/>
    </xf>
    <xf numFmtId="49" fontId="7" fillId="0" borderId="19" xfId="0" applyNumberFormat="1" applyFont="1" applyBorder="1" applyAlignment="1">
      <alignment horizontal="centerContinuous"/>
    </xf>
    <xf numFmtId="165" fontId="13" fillId="0" borderId="1" xfId="0" applyNumberFormat="1" applyFont="1" applyBorder="1"/>
    <xf numFmtId="164" fontId="16" fillId="0" borderId="2" xfId="0" applyNumberFormat="1" applyFont="1" applyBorder="1"/>
    <xf numFmtId="165" fontId="14" fillId="0" borderId="21" xfId="0" applyNumberFormat="1" applyFont="1" applyBorder="1"/>
    <xf numFmtId="164" fontId="16" fillId="0" borderId="22" xfId="0" applyNumberFormat="1" applyFont="1" applyBorder="1"/>
    <xf numFmtId="49" fontId="14" fillId="0" borderId="15" xfId="0" applyNumberFormat="1" applyFont="1" applyBorder="1"/>
    <xf numFmtId="165" fontId="14" fillId="0" borderId="13" xfId="0" applyNumberFormat="1" applyFont="1" applyBorder="1"/>
    <xf numFmtId="164" fontId="16" fillId="0" borderId="14" xfId="0" applyNumberFormat="1" applyFont="1" applyBorder="1"/>
    <xf numFmtId="49" fontId="14" fillId="0" borderId="16" xfId="0" applyNumberFormat="1" applyFont="1" applyBorder="1"/>
    <xf numFmtId="165" fontId="6" fillId="0" borderId="0" xfId="0" applyNumberFormat="1" applyFont="1"/>
    <xf numFmtId="165" fontId="15" fillId="0" borderId="9" xfId="0" applyNumberFormat="1" applyFont="1" applyBorder="1" applyAlignment="1">
      <alignment horizontal="centerContinuous" vertical="center"/>
    </xf>
    <xf numFmtId="165" fontId="13" fillId="0" borderId="9" xfId="0" applyNumberFormat="1" applyFont="1" applyBorder="1" applyAlignment="1">
      <alignment horizontal="centerContinuous" vertical="center"/>
    </xf>
    <xf numFmtId="165" fontId="13" fillId="0" borderId="3" xfId="0" applyNumberFormat="1" applyFont="1" applyBorder="1" applyAlignment="1">
      <alignment horizontal="centerContinuous" vertical="center"/>
    </xf>
    <xf numFmtId="165" fontId="16" fillId="0" borderId="6" xfId="0" applyNumberFormat="1" applyFont="1" applyBorder="1" applyAlignment="1">
      <alignment horizontal="center"/>
    </xf>
    <xf numFmtId="49" fontId="14" fillId="0" borderId="20" xfId="0" applyNumberFormat="1" applyFont="1" applyBorder="1"/>
    <xf numFmtId="49" fontId="14" fillId="0" borderId="24" xfId="0" applyNumberFormat="1" applyFont="1" applyBorder="1"/>
    <xf numFmtId="165" fontId="14" fillId="0" borderId="17" xfId="0" applyNumberFormat="1" applyFont="1" applyBorder="1"/>
    <xf numFmtId="164" fontId="16" fillId="0" borderId="18" xfId="0" applyNumberFormat="1" applyFont="1" applyBorder="1"/>
    <xf numFmtId="165" fontId="13" fillId="0" borderId="25" xfId="0" applyNumberFormat="1" applyFont="1" applyBorder="1" applyAlignment="1">
      <alignment horizontal="centerContinuous" vertical="center"/>
    </xf>
    <xf numFmtId="165" fontId="13" fillId="0" borderId="4" xfId="0" applyNumberFormat="1" applyFont="1" applyBorder="1" applyAlignment="1">
      <alignment horizontal="centerContinuous" vertical="center"/>
    </xf>
    <xf numFmtId="165" fontId="16" fillId="3" borderId="6" xfId="0" applyNumberFormat="1" applyFont="1" applyFill="1" applyBorder="1" applyAlignment="1">
      <alignment horizontal="center"/>
    </xf>
    <xf numFmtId="0" fontId="10" fillId="2" borderId="7" xfId="0" applyFont="1" applyFill="1" applyBorder="1" applyAlignment="1">
      <alignment horizontal="center"/>
    </xf>
    <xf numFmtId="164" fontId="16" fillId="0" borderId="2" xfId="0" quotePrefix="1" applyNumberFormat="1" applyFont="1" applyBorder="1" applyAlignment="1">
      <alignment horizontal="center"/>
    </xf>
    <xf numFmtId="165" fontId="13" fillId="3" borderId="1" xfId="0" applyNumberFormat="1" applyFont="1" applyFill="1" applyBorder="1"/>
    <xf numFmtId="165" fontId="14" fillId="3" borderId="21" xfId="0" applyNumberFormat="1" applyFont="1" applyFill="1" applyBorder="1"/>
    <xf numFmtId="165" fontId="14" fillId="3" borderId="13" xfId="0" applyNumberFormat="1" applyFont="1" applyFill="1" applyBorder="1"/>
    <xf numFmtId="165" fontId="14" fillId="0" borderId="23" xfId="0" applyNumberFormat="1" applyFont="1" applyBorder="1"/>
    <xf numFmtId="165" fontId="14" fillId="3" borderId="23" xfId="0" applyNumberFormat="1" applyFont="1" applyFill="1" applyBorder="1"/>
    <xf numFmtId="165" fontId="14" fillId="3" borderId="17" xfId="0" applyNumberFormat="1" applyFont="1" applyFill="1" applyBorder="1"/>
  </cellXfs>
  <cellStyles count="6">
    <cellStyle name="Hiperłącze 2" xfId="3" xr:uid="{00000000-0005-0000-0000-000000000000}"/>
    <cellStyle name="Normalny" xfId="0" builtinId="0"/>
    <cellStyle name="Normalny 2" xfId="1" xr:uid="{00000000-0005-0000-0000-000002000000}"/>
    <cellStyle name="Normalny 3" xfId="2" xr:uid="{00000000-0005-0000-0000-000003000000}"/>
    <cellStyle name="Normalny 4" xfId="4" xr:uid="{00000000-0005-0000-0000-000004000000}"/>
    <cellStyle name="Normalny 5" xfId="5" xr:uid="{00000000-0005-0000-0000-000005000000}"/>
  </cellStyles>
  <dxfs count="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422AF4"/>
      <color rgb="FF0099FF"/>
      <color rgb="FF0000FF"/>
      <color rgb="FF7FB78C"/>
      <color rgb="FFFFD243"/>
      <color rgb="FFF5BC95"/>
      <color rgb="FFF4B184"/>
      <color rgb="FF9AC87A"/>
      <color rgb="FFC2D1EC"/>
      <color rgb="FFC7C7C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$\Users\apater.ADMINROL\Documents\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Arkusz7"/>
  <dimension ref="A1:N20"/>
  <sheetViews>
    <sheetView showGridLines="0" showZeros="0" tabSelected="1" zoomScale="90" zoomScaleNormal="90" workbookViewId="0">
      <selection activeCell="D34" sqref="D34"/>
    </sheetView>
  </sheetViews>
  <sheetFormatPr defaultColWidth="8.7265625" defaultRowHeight="13" x14ac:dyDescent="0.3"/>
  <cols>
    <col min="1" max="1" width="20.7265625" style="1" bestFit="1" customWidth="1"/>
    <col min="2" max="3" width="11.26953125" style="1" bestFit="1" customWidth="1"/>
    <col min="4" max="4" width="13.1796875" style="1" bestFit="1" customWidth="1"/>
    <col min="5" max="5" width="12.54296875" style="1" customWidth="1"/>
    <col min="6" max="6" width="2.1796875" style="1" customWidth="1"/>
    <col min="7" max="7" width="1.7265625" style="1" customWidth="1"/>
    <col min="8" max="8" width="20.7265625" style="1" bestFit="1" customWidth="1"/>
    <col min="9" max="10" width="11.26953125" style="1" bestFit="1" customWidth="1"/>
    <col min="11" max="11" width="13.1796875" style="1" bestFit="1" customWidth="1"/>
    <col min="12" max="12" width="11.453125" style="1" customWidth="1"/>
    <col min="13" max="13" width="16.81640625" style="1" customWidth="1"/>
    <col min="14" max="16384" width="8.7265625" style="1"/>
  </cols>
  <sheetData>
    <row r="1" spans="1:14" ht="21" x14ac:dyDescent="0.3">
      <c r="A1" s="4"/>
      <c r="B1" s="19" t="s">
        <v>1</v>
      </c>
      <c r="C1" s="20"/>
      <c r="D1" s="27"/>
      <c r="E1" s="6"/>
      <c r="H1" s="4"/>
      <c r="I1" s="19" t="s">
        <v>2</v>
      </c>
      <c r="J1" s="20"/>
      <c r="K1" s="27"/>
      <c r="L1" s="6"/>
    </row>
    <row r="2" spans="1:14" ht="18.5" x14ac:dyDescent="0.45">
      <c r="A2" s="7" t="s">
        <v>3</v>
      </c>
      <c r="B2" s="21" t="s">
        <v>24</v>
      </c>
      <c r="C2" s="21"/>
      <c r="D2" s="28"/>
      <c r="E2" s="8"/>
      <c r="H2" s="7" t="s">
        <v>3</v>
      </c>
      <c r="I2" s="21" t="s">
        <v>24</v>
      </c>
      <c r="J2" s="21"/>
      <c r="K2" s="28"/>
      <c r="L2" s="8"/>
    </row>
    <row r="3" spans="1:14" ht="19" thickBot="1" x14ac:dyDescent="0.5">
      <c r="A3" s="5"/>
      <c r="B3" s="22" t="s">
        <v>26</v>
      </c>
      <c r="C3" s="29" t="s">
        <v>27</v>
      </c>
      <c r="D3" s="30" t="s">
        <v>4</v>
      </c>
      <c r="E3" s="30" t="s">
        <v>23</v>
      </c>
      <c r="H3" s="5"/>
      <c r="I3" s="22" t="s">
        <v>26</v>
      </c>
      <c r="J3" s="29" t="s">
        <v>27</v>
      </c>
      <c r="K3" s="30" t="s">
        <v>4</v>
      </c>
      <c r="L3" s="30" t="s">
        <v>23</v>
      </c>
      <c r="N3"/>
    </row>
    <row r="4" spans="1:14" ht="19" thickBot="1" x14ac:dyDescent="0.5">
      <c r="A4" s="9" t="s">
        <v>25</v>
      </c>
      <c r="B4" s="10">
        <v>52109.642708000007</v>
      </c>
      <c r="C4" s="32">
        <v>53817.454897000025</v>
      </c>
      <c r="D4" s="11">
        <f t="shared" ref="D4:D18" si="0">((C4-B4)/B4)*100</f>
        <v>3.2773438854107337</v>
      </c>
      <c r="E4" s="31" t="s">
        <v>0</v>
      </c>
      <c r="H4" s="9" t="s">
        <v>25</v>
      </c>
      <c r="I4" s="10">
        <v>33398.176295999998</v>
      </c>
      <c r="J4" s="32">
        <v>35814.816172999999</v>
      </c>
      <c r="K4" s="11">
        <f t="shared" ref="K4:K18" si="1">((J4-I4)/I4)*100</f>
        <v>7.2358438244708445</v>
      </c>
      <c r="L4" s="31" t="s">
        <v>0</v>
      </c>
      <c r="N4"/>
    </row>
    <row r="5" spans="1:14" ht="18.5" x14ac:dyDescent="0.45">
      <c r="A5" s="14" t="s">
        <v>5</v>
      </c>
      <c r="B5" s="12">
        <v>13378.814051000001</v>
      </c>
      <c r="C5" s="33">
        <v>13659.413072000001</v>
      </c>
      <c r="D5" s="16">
        <f t="shared" si="0"/>
        <v>2.0973385229091108</v>
      </c>
      <c r="E5" s="13">
        <f t="shared" ref="E5:E18" si="2">C5/C$4*100</f>
        <v>25.381009001898054</v>
      </c>
      <c r="H5" s="23" t="s">
        <v>5</v>
      </c>
      <c r="I5" s="12">
        <v>6499.8656919999994</v>
      </c>
      <c r="J5" s="33">
        <v>6910.1595950000001</v>
      </c>
      <c r="K5" s="13">
        <f>((J5-I5)/I5)*100</f>
        <v>6.312344322821752</v>
      </c>
      <c r="L5" s="13">
        <f t="shared" ref="L5:L18" si="3">J5/J$4*100</f>
        <v>19.294136710408182</v>
      </c>
      <c r="N5"/>
    </row>
    <row r="6" spans="1:14" ht="18.5" x14ac:dyDescent="0.45">
      <c r="A6" s="14" t="s">
        <v>6</v>
      </c>
      <c r="B6" s="15">
        <v>4203.9257400000006</v>
      </c>
      <c r="C6" s="34">
        <v>4369.2250119999999</v>
      </c>
      <c r="D6" s="16">
        <f t="shared" si="0"/>
        <v>3.9320216917056978</v>
      </c>
      <c r="E6" s="16">
        <f t="shared" si="2"/>
        <v>8.1186020787533675</v>
      </c>
      <c r="H6" s="14" t="s">
        <v>7</v>
      </c>
      <c r="I6" s="15">
        <v>2720.4481660000001</v>
      </c>
      <c r="J6" s="34">
        <v>3061.27918</v>
      </c>
      <c r="K6" s="16">
        <f t="shared" si="1"/>
        <v>12.528487705065865</v>
      </c>
      <c r="L6" s="16">
        <f t="shared" si="3"/>
        <v>8.5475216882666309</v>
      </c>
      <c r="N6"/>
    </row>
    <row r="7" spans="1:14" ht="18.5" x14ac:dyDescent="0.45">
      <c r="A7" s="14" t="s">
        <v>10</v>
      </c>
      <c r="B7" s="15">
        <v>3053.450362</v>
      </c>
      <c r="C7" s="34">
        <v>3273.232203</v>
      </c>
      <c r="D7" s="16">
        <f t="shared" si="0"/>
        <v>7.1978193500431953</v>
      </c>
      <c r="E7" s="16">
        <f t="shared" si="2"/>
        <v>6.0821014469460941</v>
      </c>
      <c r="H7" s="14" t="s">
        <v>8</v>
      </c>
      <c r="I7" s="15">
        <v>1912.046638</v>
      </c>
      <c r="J7" s="34">
        <v>2038.4703959999999</v>
      </c>
      <c r="K7" s="16">
        <f t="shared" si="1"/>
        <v>6.611959953667192</v>
      </c>
      <c r="L7" s="16">
        <f t="shared" si="3"/>
        <v>5.6916958226264969</v>
      </c>
      <c r="N7"/>
    </row>
    <row r="8" spans="1:14" ht="18.5" x14ac:dyDescent="0.45">
      <c r="A8" s="14" t="s">
        <v>7</v>
      </c>
      <c r="B8" s="15">
        <v>3210.727335</v>
      </c>
      <c r="C8" s="34">
        <v>3008.5168560000002</v>
      </c>
      <c r="D8" s="16">
        <f t="shared" si="0"/>
        <v>-6.2979648503849006</v>
      </c>
      <c r="E8" s="16">
        <f t="shared" si="2"/>
        <v>5.5902250705796668</v>
      </c>
      <c r="H8" s="14" t="s">
        <v>9</v>
      </c>
      <c r="I8" s="15">
        <v>1794.692728</v>
      </c>
      <c r="J8" s="34">
        <v>1924.9052469999999</v>
      </c>
      <c r="K8" s="16">
        <f t="shared" si="1"/>
        <v>7.255421330263502</v>
      </c>
      <c r="L8" s="16">
        <f t="shared" si="3"/>
        <v>5.374605966709229</v>
      </c>
      <c r="N8"/>
    </row>
    <row r="9" spans="1:14" ht="18.5" x14ac:dyDescent="0.45">
      <c r="A9" s="14" t="s">
        <v>8</v>
      </c>
      <c r="B9" s="15">
        <v>2570.1979459999998</v>
      </c>
      <c r="C9" s="34">
        <v>2637.3689570000001</v>
      </c>
      <c r="D9" s="16">
        <f t="shared" si="0"/>
        <v>2.613456722449671</v>
      </c>
      <c r="E9" s="16">
        <f t="shared" si="2"/>
        <v>4.9005828351556184</v>
      </c>
      <c r="H9" s="14" t="s">
        <v>11</v>
      </c>
      <c r="I9" s="15">
        <v>1722.7092150000001</v>
      </c>
      <c r="J9" s="34">
        <v>1703.3795519999999</v>
      </c>
      <c r="K9" s="16">
        <f t="shared" si="1"/>
        <v>-1.1220502468839588</v>
      </c>
      <c r="L9" s="16">
        <f t="shared" si="3"/>
        <v>4.7560750940951086</v>
      </c>
      <c r="N9"/>
    </row>
    <row r="10" spans="1:14" ht="18.5" x14ac:dyDescent="0.45">
      <c r="A10" s="14" t="s">
        <v>12</v>
      </c>
      <c r="B10" s="15">
        <v>2435.6810759999998</v>
      </c>
      <c r="C10" s="34">
        <v>2607.1926539999999</v>
      </c>
      <c r="D10" s="16">
        <f t="shared" si="0"/>
        <v>7.0416270705549513</v>
      </c>
      <c r="E10" s="16">
        <f t="shared" si="2"/>
        <v>4.8445112445206586</v>
      </c>
      <c r="H10" s="14" t="s">
        <v>14</v>
      </c>
      <c r="I10" s="15">
        <v>1570.306808</v>
      </c>
      <c r="J10" s="34">
        <v>1689.1921299999999</v>
      </c>
      <c r="K10" s="16">
        <f t="shared" si="1"/>
        <v>7.5708340175520572</v>
      </c>
      <c r="L10" s="16">
        <f t="shared" si="3"/>
        <v>4.716461818037879</v>
      </c>
      <c r="N10"/>
    </row>
    <row r="11" spans="1:14" ht="18.5" x14ac:dyDescent="0.45">
      <c r="A11" s="14" t="s">
        <v>9</v>
      </c>
      <c r="B11" s="15">
        <v>1809.673939</v>
      </c>
      <c r="C11" s="34">
        <v>1811.3742769999999</v>
      </c>
      <c r="D11" s="16">
        <f t="shared" si="0"/>
        <v>9.3958252000880149E-2</v>
      </c>
      <c r="E11" s="16">
        <f t="shared" si="2"/>
        <v>3.3657746923683902</v>
      </c>
      <c r="H11" s="14" t="s">
        <v>16</v>
      </c>
      <c r="I11" s="15">
        <v>1691.3518880000001</v>
      </c>
      <c r="J11" s="34">
        <v>1558.2372740000001</v>
      </c>
      <c r="K11" s="16">
        <f t="shared" si="1"/>
        <v>-7.8703086533581263</v>
      </c>
      <c r="L11" s="16">
        <f t="shared" si="3"/>
        <v>4.3508174563093833</v>
      </c>
      <c r="N11"/>
    </row>
    <row r="12" spans="1:14" ht="18.5" x14ac:dyDescent="0.45">
      <c r="A12" s="14" t="s">
        <v>17</v>
      </c>
      <c r="B12" s="15">
        <v>1288.5548840000001</v>
      </c>
      <c r="C12" s="34">
        <v>1446.2662849999999</v>
      </c>
      <c r="D12" s="16">
        <f t="shared" si="0"/>
        <v>12.239401127441599</v>
      </c>
      <c r="E12" s="16">
        <f t="shared" si="2"/>
        <v>2.6873554087014617</v>
      </c>
      <c r="H12" s="14" t="s">
        <v>10</v>
      </c>
      <c r="I12" s="15">
        <v>1120.8159720000001</v>
      </c>
      <c r="J12" s="34">
        <v>1349.2479850000002</v>
      </c>
      <c r="K12" s="16">
        <f t="shared" si="1"/>
        <v>20.380867038536461</v>
      </c>
      <c r="L12" s="16">
        <f t="shared" si="3"/>
        <v>3.7672899910545081</v>
      </c>
      <c r="N12"/>
    </row>
    <row r="13" spans="1:14" ht="18.5" x14ac:dyDescent="0.45">
      <c r="A13" s="14" t="s">
        <v>15</v>
      </c>
      <c r="B13" s="15">
        <v>1265.5733149999999</v>
      </c>
      <c r="C13" s="34">
        <v>1346.865303</v>
      </c>
      <c r="D13" s="16">
        <f t="shared" si="0"/>
        <v>6.4233329698485457</v>
      </c>
      <c r="E13" s="16">
        <f t="shared" si="2"/>
        <v>2.5026551433503021</v>
      </c>
      <c r="H13" s="14" t="s">
        <v>13</v>
      </c>
      <c r="I13" s="15">
        <v>1276.349937</v>
      </c>
      <c r="J13" s="34">
        <v>1329.141609</v>
      </c>
      <c r="K13" s="16">
        <f t="shared" si="1"/>
        <v>4.1361440518486949</v>
      </c>
      <c r="L13" s="16">
        <f t="shared" si="3"/>
        <v>3.7111501636074586</v>
      </c>
      <c r="N13"/>
    </row>
    <row r="14" spans="1:14" ht="18.5" x14ac:dyDescent="0.45">
      <c r="A14" s="14" t="s">
        <v>13</v>
      </c>
      <c r="B14" s="15">
        <v>1147.5385530000001</v>
      </c>
      <c r="C14" s="34">
        <v>1280.9117329999999</v>
      </c>
      <c r="D14" s="16">
        <f t="shared" si="0"/>
        <v>11.622544589140249</v>
      </c>
      <c r="E14" s="16">
        <f t="shared" si="2"/>
        <v>2.3801046248870503</v>
      </c>
      <c r="H14" s="14" t="s">
        <v>18</v>
      </c>
      <c r="I14" s="15">
        <v>1247.017758</v>
      </c>
      <c r="J14" s="34">
        <v>1054.174168</v>
      </c>
      <c r="K14" s="16">
        <f t="shared" si="1"/>
        <v>-15.464382023660001</v>
      </c>
      <c r="L14" s="16">
        <f t="shared" si="3"/>
        <v>2.9434024257109512</v>
      </c>
      <c r="N14"/>
    </row>
    <row r="15" spans="1:14" ht="18.5" x14ac:dyDescent="0.45">
      <c r="A15" s="14" t="s">
        <v>19</v>
      </c>
      <c r="B15" s="15">
        <v>1093.6964809999999</v>
      </c>
      <c r="C15" s="34">
        <v>1197.0633670000002</v>
      </c>
      <c r="D15" s="16">
        <f t="shared" si="0"/>
        <v>9.4511491803913241</v>
      </c>
      <c r="E15" s="16">
        <f t="shared" si="2"/>
        <v>2.2243031917637723</v>
      </c>
      <c r="H15" s="14" t="s">
        <v>12</v>
      </c>
      <c r="I15" s="15">
        <v>917.87749699999995</v>
      </c>
      <c r="J15" s="34">
        <v>917.61553500000002</v>
      </c>
      <c r="K15" s="16">
        <f t="shared" si="1"/>
        <v>-2.8539974109412763E-2</v>
      </c>
      <c r="L15" s="16">
        <f t="shared" si="3"/>
        <v>2.5621115310701223</v>
      </c>
      <c r="N15"/>
    </row>
    <row r="16" spans="1:14" ht="18.5" x14ac:dyDescent="0.45">
      <c r="A16" s="14" t="s">
        <v>21</v>
      </c>
      <c r="B16" s="15">
        <v>1074.986357</v>
      </c>
      <c r="C16" s="34">
        <v>1129.301091</v>
      </c>
      <c r="D16" s="16">
        <f t="shared" si="0"/>
        <v>5.0525975186864667</v>
      </c>
      <c r="E16" s="16">
        <f t="shared" si="2"/>
        <v>2.0983918566222486</v>
      </c>
      <c r="H16" s="14" t="s">
        <v>22</v>
      </c>
      <c r="I16" s="15">
        <v>426.08419400000002</v>
      </c>
      <c r="J16" s="34">
        <v>774.799171</v>
      </c>
      <c r="K16" s="16">
        <f t="shared" si="1"/>
        <v>81.841800731054576</v>
      </c>
      <c r="L16" s="16">
        <f t="shared" si="3"/>
        <v>2.1633481720453562</v>
      </c>
      <c r="N16"/>
    </row>
    <row r="17" spans="1:14" ht="18.5" x14ac:dyDescent="0.45">
      <c r="A17" s="24" t="s">
        <v>14</v>
      </c>
      <c r="B17" s="35">
        <v>1095.0741860000001</v>
      </c>
      <c r="C17" s="36">
        <v>1125.340285</v>
      </c>
      <c r="D17" s="16">
        <f t="shared" si="0"/>
        <v>2.7638400564032599</v>
      </c>
      <c r="E17" s="16">
        <f t="shared" si="2"/>
        <v>2.0910321514716048</v>
      </c>
      <c r="H17" s="24" t="s">
        <v>17</v>
      </c>
      <c r="I17" s="35">
        <v>602.21794899999998</v>
      </c>
      <c r="J17" s="36">
        <v>723.70665399999996</v>
      </c>
      <c r="K17" s="16">
        <f t="shared" si="1"/>
        <v>20.173544345819554</v>
      </c>
      <c r="L17" s="16">
        <f t="shared" si="3"/>
        <v>2.0206906842805088</v>
      </c>
      <c r="N17"/>
    </row>
    <row r="18" spans="1:14" ht="19" thickBot="1" x14ac:dyDescent="0.5">
      <c r="A18" s="17" t="s">
        <v>16</v>
      </c>
      <c r="B18" s="25">
        <v>1032.795304</v>
      </c>
      <c r="C18" s="37">
        <v>955.91925800000001</v>
      </c>
      <c r="D18" s="26">
        <f t="shared" si="0"/>
        <v>-7.4434929847434672</v>
      </c>
      <c r="E18" s="26">
        <f t="shared" si="2"/>
        <v>1.776225315428817</v>
      </c>
      <c r="H18" s="17" t="s">
        <v>20</v>
      </c>
      <c r="I18" s="25">
        <v>692.90053899999998</v>
      </c>
      <c r="J18" s="37">
        <v>683.09230200000002</v>
      </c>
      <c r="K18" s="26">
        <f t="shared" si="1"/>
        <v>-1.4155331751011906</v>
      </c>
      <c r="L18" s="26">
        <f t="shared" si="3"/>
        <v>1.9072897057474452</v>
      </c>
      <c r="N18"/>
    </row>
    <row r="19" spans="1:14" ht="4.5" customHeight="1" x14ac:dyDescent="0.35">
      <c r="A19" s="3"/>
      <c r="B19" s="18"/>
      <c r="C19" s="18"/>
      <c r="D19" s="18"/>
      <c r="N19"/>
    </row>
    <row r="20" spans="1:14" ht="15.5" x14ac:dyDescent="0.35">
      <c r="A20" s="2"/>
      <c r="H20" s="2"/>
    </row>
  </sheetData>
  <conditionalFormatting sqref="D4:D18 E19">
    <cfRule type="cellIs" dxfId="3" priority="11" stopIfTrue="1" operator="lessThan">
      <formula>0</formula>
    </cfRule>
    <cfRule type="cellIs" dxfId="2" priority="12" stopIfTrue="1" operator="greaterThan">
      <formula>0</formula>
    </cfRule>
  </conditionalFormatting>
  <conditionalFormatting sqref="K4:K18">
    <cfRule type="cellIs" dxfId="1" priority="1" stopIfTrue="1" operator="lessThan">
      <formula>0</formula>
    </cfRule>
    <cfRule type="cellIs" dxfId="0" priority="2" stopIfTrue="1" operator="greaterThan">
      <formula>0</formula>
    </cfRule>
  </conditionalFormatting>
  <printOptions horizontalCentered="1"/>
  <pageMargins left="0.19685039370078741" right="0.19685039370078741" top="1.3779527559055118" bottom="0.31496062992125984" header="0.19685039370078741" footer="0.15748031496062992"/>
  <pageSetup paperSize="9" scale="90" orientation="landscape" r:id="rId1"/>
  <headerFooter alignWithMargins="0">
    <oddHeader>&amp;L&amp;"-,Pogrubiona kursywa"&amp;12Ministerstwo Rolnictwa i Rozwoju Wsi&amp;C&amp;"-,Standardowy"&amp;8
&amp;"-,Pogrubiony"&amp;16Polski handel zagraniczny towarami rolno-spożywczymi z wybranymi państwami w 2024r. - dane ostateczne</oddHeader>
    <oddFooter>&amp;L&amp;"+,Pogrubiona kursywa"&amp;12Źródło: Min. Finansów&amp;CStrona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Kraje GŁÓWNE 2024r.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Pachnicki Adam</dc:creator>
  <cp:lastModifiedBy>Mucha Sławomir</cp:lastModifiedBy>
  <cp:lastPrinted>2025-10-01T09:20:43Z</cp:lastPrinted>
  <dcterms:created xsi:type="dcterms:W3CDTF">2021-05-10T11:10:15Z</dcterms:created>
  <dcterms:modified xsi:type="dcterms:W3CDTF">2025-10-08T09:40:07Z</dcterms:modified>
</cp:coreProperties>
</file>