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wid\Desktop\Spółki\PANA1\rejestr cen tabele dane gov pl\"/>
    </mc:Choice>
  </mc:AlternateContent>
  <xr:revisionPtr revIDLastSave="0" documentId="13_ncr:1_{1F1D59AC-0B8B-44E3-B892-EF35A0D8315B}" xr6:coauthVersionLast="47" xr6:coauthVersionMax="47" xr10:uidLastSave="{00000000-0000-0000-0000-000000000000}"/>
  <bookViews>
    <workbookView xWindow="-110" yWindow="-110" windowWidth="21820" windowHeight="13900" xr2:uid="{0DB14CCA-85ED-4CDA-A993-7DAED82F92C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9" i="1" l="1"/>
  <c r="AB8" i="1"/>
  <c r="AB7" i="1"/>
  <c r="AB6" i="1"/>
  <c r="AB5" i="1"/>
  <c r="AB4" i="1"/>
  <c r="AB3" i="1"/>
  <c r="AB2" i="1"/>
  <c r="AF3" i="1"/>
  <c r="AF9" i="1"/>
  <c r="AF8" i="1"/>
  <c r="AF7" i="1"/>
  <c r="AF6" i="1"/>
  <c r="AF5" i="1"/>
  <c r="AF4" i="1"/>
  <c r="AF2" i="1"/>
  <c r="AE9" i="1"/>
  <c r="AE8" i="1"/>
  <c r="AE7" i="1"/>
  <c r="AE6" i="1"/>
  <c r="AE5" i="1"/>
  <c r="AE4" i="1"/>
  <c r="AE3" i="1"/>
  <c r="AE2" i="1"/>
</calcChain>
</file>

<file path=xl/sharedStrings.xml><?xml version="1.0" encoding="utf-8"?>
<sst xmlns="http://schemas.openxmlformats.org/spreadsheetml/2006/main" count="336" uniqueCount="77">
  <si>
    <t>Nazwa dewelopera</t>
  </si>
  <si>
    <t>Nazwa przedsięwzięcia deweloperskiego lub zadania inwestycyjnego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</si>
  <si>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</si>
  <si>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</si>
  <si>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</si>
  <si>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</si>
  <si>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</si>
  <si>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</si>
  <si>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</si>
  <si>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</si>
  <si>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</si>
  <si>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</si>
  <si>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</si>
  <si>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</si>
  <si>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</si>
  <si>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</si>
  <si>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</si>
  <si>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</si>
  <si>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</si>
  <si>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</si>
  <si>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</si>
  <si>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</si>
  <si>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</si>
  <si>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</si>
  <si>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</si>
  <si>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</si>
  <si>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</si>
  <si>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</si>
  <si>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</t>
  </si>
  <si>
    <t>Cena lokalu mieszkalnego lub domu jednorodzinnego  przedmiotem umowy stanowiąca iloczym ceny m2 oraz powierzchni</t>
  </si>
  <si>
    <t>Data, od której cena obowiązuje2</t>
  </si>
  <si>
    <t>Cena lokalu mieszkalnego lub domu jednorodzinnego uwzględniająca cenę lokalu stanowiącą iloczyn powierzchni oraz metrażu i innych składowych ceny, o których mowa w art. 19a ust. 1 pkt 1), 2) lub 3)</t>
  </si>
  <si>
    <t>Data, od której cena obowiązuje3</t>
  </si>
  <si>
    <t>Rodzaj części nieruchomości będących przedmiotem umowy [zł]</t>
  </si>
  <si>
    <t>Oznaczenie części nieruchomości nadany przez dewelopera</t>
  </si>
  <si>
    <t>Cena części nieruchomości, będących przedmiotem umowy [zł]</t>
  </si>
  <si>
    <t>Data, od której cena obowiązuje4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</si>
  <si>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</si>
  <si>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</si>
  <si>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</si>
  <si>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</t>
  </si>
  <si>
    <t>Wyszczególnienie praw niezbędnych do korzystania z lokalu mieszkalnego lub domu jednorodzinnego</t>
  </si>
  <si>
    <t>Wartość praw niezbędnych do korzystania z lokalu mieszkalnego lub domu jednorodzinnego [zł]</t>
  </si>
  <si>
    <t>Data, od której obowiązuje cena2</t>
  </si>
  <si>
    <t>Wyszczególnienie rodzajów innych świadczeń pieniężnych, które nabywca zobowiązany jest spełnić na rzecz dewelopera w wykonaniu umowy przenoszącej własność</t>
  </si>
  <si>
    <t>Data, od której obowiązuje cena3</t>
  </si>
  <si>
    <t>Status lokalu</t>
  </si>
  <si>
    <t>Adres strony internetowej, pod którym dostępny jest prospekt informacyjny</t>
  </si>
  <si>
    <t>X</t>
  </si>
  <si>
    <t>MAZOWIECKIE</t>
  </si>
  <si>
    <t>WARSZAWA</t>
  </si>
  <si>
    <t>LOKAL MIESZKALNY</t>
  </si>
  <si>
    <t>KAŻDOCZESNEMU WŁAŚCICIELOWI LOKALU, STANOWIĄCEGO ODRĘBNĄ NIERUCHOMOŚĆ, PRZYSŁUGIWAĆ BĘDZIE PRAWO DO WYŁĄCZNEGO KORZYSTANIA Z CZĘŚCI DZIAŁKI, NA KTÓREJ ZNAJDUJE SIĘ LOKAL</t>
  </si>
  <si>
    <t>x</t>
  </si>
  <si>
    <t>OD DNIA WYDANIA LOKALU NABYWCĘ OBCIĄŻAĆ BĘDĄ WSZELKIE KOSZTY ZWIĄZANE Z LOKALEM, JEGO EKSPLOATACJĄ ORAZ ZARZĄDEM NIERUCHOMOŚCIĄ WSPÓLNĄ W CZĘŚCI ODPOWIADAJĄCEJ JEGO PRZYSZŁEMU UDZIAŁOWI W NIERUCHOMOŚCI  SPÓLNEJ ORAZ KOSZTY ZWIĄZANE Z UDZIAŁEM W DZIAŁKACH STANOWIĄCYCH DROGĘ WEWNĘTRZNĄ</t>
  </si>
  <si>
    <t>DOSTĘPNY</t>
  </si>
  <si>
    <t>SPÓŁKA Z OGRANICZONĄ ODPOWIEDZIALNOŚCIĄ</t>
  </si>
  <si>
    <t>UDZIAŁ OBLICZANY INDYWIDUALNIE CZĘŚĆ W DZIAŁKI</t>
  </si>
  <si>
    <t>Złoty potok</t>
  </si>
  <si>
    <t>.7</t>
  </si>
  <si>
    <t>02-699</t>
  </si>
  <si>
    <t>https://kukulkipark.pl/</t>
  </si>
  <si>
    <t>PANA1  SPÓŁKA Z OGRANICZONĄ ODPOWIEDZIALNOŚCIĄ</t>
  </si>
  <si>
    <t>Kukułki Park Sulejówek Etap I</t>
  </si>
  <si>
    <t>kukulkipark@gmail.com</t>
  </si>
  <si>
    <t>SULEJÓWEK</t>
  </si>
  <si>
    <t>MIŃSK MAZOWIECKI</t>
  </si>
  <si>
    <t>KUKUŁKI</t>
  </si>
  <si>
    <t>LOKAL 1</t>
  </si>
  <si>
    <t>LOKAL 2</t>
  </si>
  <si>
    <t>LOKAL 3</t>
  </si>
  <si>
    <t>LOKAL 4</t>
  </si>
  <si>
    <t>LOKAL 5</t>
  </si>
  <si>
    <t>LOKAL 6</t>
  </si>
  <si>
    <t>LOKAL 7</t>
  </si>
  <si>
    <t>LOKAL 8</t>
  </si>
  <si>
    <t>05-070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</si>
</sst>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373A3C"/>
      <name val="Source Sans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3" fontId="0" fillId="0" borderId="0" xfId="0" applyNumberFormat="1"/>
    <xf numFmtId="17" fontId="0" fillId="0" borderId="0" xfId="0" applyNumberFormat="1"/>
    <xf numFmtId="0" fontId="1" fillId="0" borderId="0" xfId="1"/>
    <xf numFmtId="0" fontId="2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ukulkipark@gmail.com" TargetMode="External"/><Relationship Id="rId1" Type="http://schemas.openxmlformats.org/officeDocument/2006/relationships/hyperlink" Target="https://kukulki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2681-289A-4F04-BD6A-FCF2B099E78E}">
  <dimension ref="A1:AV9"/>
  <sheetViews>
    <sheetView tabSelected="1" topLeftCell="AQ1" workbookViewId="0">
      <selection activeCell="AV12" sqref="AV12"/>
    </sheetView>
  </sheetViews>
  <sheetFormatPr defaultRowHeight="14.5" x14ac:dyDescent="0.35"/>
  <cols>
    <col min="1" max="1" width="19.6328125" customWidth="1"/>
    <col min="2" max="2" width="19" customWidth="1"/>
    <col min="7" max="7" width="13.26953125" bestFit="1" customWidth="1"/>
    <col min="9" max="9" width="3" customWidth="1"/>
    <col min="19" max="19" width="75.36328125" bestFit="1" customWidth="1"/>
    <col min="20" max="20" width="69.26953125" bestFit="1" customWidth="1"/>
    <col min="26" max="26" width="52" bestFit="1" customWidth="1"/>
    <col min="29" max="29" width="27.81640625" bestFit="1" customWidth="1"/>
    <col min="39" max="39" width="9.90625" bestFit="1" customWidth="1"/>
    <col min="41" max="41" width="9.90625" bestFit="1" customWidth="1"/>
    <col min="43" max="43" width="28.81640625" bestFit="1" customWidth="1"/>
    <col min="44" max="44" width="22.453125" customWidth="1"/>
    <col min="47" max="47" width="9.90625" bestFit="1" customWidth="1"/>
    <col min="49" max="49" width="3.453125" customWidth="1"/>
    <col min="50" max="50" width="5.54296875" customWidth="1"/>
    <col min="51" max="51" width="3.54296875" customWidth="1"/>
    <col min="52" max="52" width="5.7265625" customWidth="1"/>
    <col min="55" max="55" width="255.6328125" bestFit="1" customWidth="1"/>
    <col min="56" max="56" width="3.26953125" customWidth="1"/>
    <col min="58" max="58" width="64.81640625" bestFit="1" customWidth="1"/>
  </cols>
  <sheetData>
    <row r="1" spans="1:4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5">
      <c r="A2" t="s">
        <v>62</v>
      </c>
      <c r="B2" t="s">
        <v>63</v>
      </c>
      <c r="C2" t="s">
        <v>56</v>
      </c>
      <c r="D2" s="5">
        <v>1150880</v>
      </c>
      <c r="E2">
        <v>9512613590</v>
      </c>
      <c r="F2" s="5">
        <v>540712610</v>
      </c>
      <c r="G2" s="2">
        <v>48507798421</v>
      </c>
      <c r="H2" s="4" t="s">
        <v>64</v>
      </c>
      <c r="I2" t="s">
        <v>48</v>
      </c>
      <c r="J2" t="s">
        <v>61</v>
      </c>
      <c r="K2" t="s">
        <v>49</v>
      </c>
      <c r="L2" t="s">
        <v>50</v>
      </c>
      <c r="M2" t="s">
        <v>50</v>
      </c>
      <c r="N2" t="s">
        <v>50</v>
      </c>
      <c r="O2" t="s">
        <v>58</v>
      </c>
      <c r="P2">
        <v>8</v>
      </c>
      <c r="Q2" s="3" t="s">
        <v>59</v>
      </c>
      <c r="R2" t="s">
        <v>60</v>
      </c>
      <c r="S2" t="s">
        <v>65</v>
      </c>
      <c r="T2" t="s">
        <v>66</v>
      </c>
      <c r="U2" t="s">
        <v>65</v>
      </c>
      <c r="V2" t="s">
        <v>65</v>
      </c>
      <c r="W2" t="s">
        <v>67</v>
      </c>
      <c r="X2" t="s">
        <v>68</v>
      </c>
      <c r="Y2" t="s">
        <v>76</v>
      </c>
      <c r="Z2" t="s">
        <v>51</v>
      </c>
      <c r="AA2">
        <v>1</v>
      </c>
      <c r="AB2">
        <f>AD2/78.57</f>
        <v>10805.65101183658</v>
      </c>
      <c r="AC2" s="1">
        <v>46224</v>
      </c>
      <c r="AD2">
        <v>849000</v>
      </c>
      <c r="AE2" s="1">
        <f t="shared" ref="AE2:AE9" si="0">AC2</f>
        <v>46224</v>
      </c>
      <c r="AF2">
        <f t="shared" ref="AF2:AF9" si="1">AD2</f>
        <v>849000</v>
      </c>
      <c r="AG2" s="1" t="s">
        <v>48</v>
      </c>
      <c r="AH2" t="s">
        <v>57</v>
      </c>
      <c r="AI2">
        <v>1</v>
      </c>
      <c r="AJ2" t="s">
        <v>48</v>
      </c>
      <c r="AK2" s="1" t="s">
        <v>48</v>
      </c>
      <c r="AL2" t="s">
        <v>48</v>
      </c>
      <c r="AM2" t="s">
        <v>48</v>
      </c>
      <c r="AN2" t="s">
        <v>48</v>
      </c>
      <c r="AO2" t="s">
        <v>48</v>
      </c>
      <c r="AP2" t="s">
        <v>52</v>
      </c>
      <c r="AQ2" t="s">
        <v>53</v>
      </c>
      <c r="AR2" t="s">
        <v>53</v>
      </c>
      <c r="AS2" t="s">
        <v>54</v>
      </c>
      <c r="AT2" t="s">
        <v>53</v>
      </c>
      <c r="AU2" t="s">
        <v>55</v>
      </c>
      <c r="AV2" t="s">
        <v>61</v>
      </c>
    </row>
    <row r="3" spans="1:48" x14ac:dyDescent="0.35">
      <c r="A3" t="s">
        <v>62</v>
      </c>
      <c r="B3" t="s">
        <v>63</v>
      </c>
      <c r="C3" t="s">
        <v>56</v>
      </c>
      <c r="D3" s="5">
        <v>1150880</v>
      </c>
      <c r="E3">
        <v>9512613590</v>
      </c>
      <c r="F3" s="5">
        <v>540712610</v>
      </c>
      <c r="G3">
        <v>48507798421</v>
      </c>
      <c r="H3" t="s">
        <v>64</v>
      </c>
      <c r="I3" t="s">
        <v>48</v>
      </c>
      <c r="J3" t="s">
        <v>61</v>
      </c>
      <c r="K3" t="s">
        <v>49</v>
      </c>
      <c r="L3" t="s">
        <v>50</v>
      </c>
      <c r="M3" t="s">
        <v>50</v>
      </c>
      <c r="N3" t="s">
        <v>50</v>
      </c>
      <c r="O3" t="s">
        <v>58</v>
      </c>
      <c r="P3">
        <v>8</v>
      </c>
      <c r="Q3" s="3" t="s">
        <v>59</v>
      </c>
      <c r="R3" t="s">
        <v>60</v>
      </c>
      <c r="S3" t="s">
        <v>65</v>
      </c>
      <c r="T3" t="s">
        <v>66</v>
      </c>
      <c r="U3" t="s">
        <v>65</v>
      </c>
      <c r="V3" t="s">
        <v>65</v>
      </c>
      <c r="W3" t="s">
        <v>67</v>
      </c>
      <c r="X3" t="s">
        <v>69</v>
      </c>
      <c r="Y3" t="s">
        <v>76</v>
      </c>
      <c r="Z3" t="s">
        <v>51</v>
      </c>
      <c r="AA3">
        <v>2</v>
      </c>
      <c r="AB3">
        <f>AD3/78.57</f>
        <v>10932.926053200968</v>
      </c>
      <c r="AC3" s="1">
        <v>46224</v>
      </c>
      <c r="AD3">
        <v>859000</v>
      </c>
      <c r="AE3" s="1">
        <f t="shared" si="0"/>
        <v>46224</v>
      </c>
      <c r="AF3">
        <f>AD3</f>
        <v>859000</v>
      </c>
      <c r="AG3" s="1" t="s">
        <v>48</v>
      </c>
      <c r="AH3" t="s">
        <v>57</v>
      </c>
      <c r="AI3">
        <v>2</v>
      </c>
      <c r="AJ3" t="s">
        <v>48</v>
      </c>
      <c r="AK3" s="1" t="s">
        <v>48</v>
      </c>
      <c r="AL3" t="s">
        <v>48</v>
      </c>
      <c r="AM3" t="s">
        <v>48</v>
      </c>
      <c r="AN3" t="s">
        <v>48</v>
      </c>
      <c r="AO3" t="s">
        <v>48</v>
      </c>
      <c r="AP3" t="s">
        <v>52</v>
      </c>
      <c r="AQ3" t="s">
        <v>53</v>
      </c>
      <c r="AR3" t="s">
        <v>53</v>
      </c>
      <c r="AS3" t="s">
        <v>54</v>
      </c>
      <c r="AT3" t="s">
        <v>53</v>
      </c>
      <c r="AU3" t="s">
        <v>55</v>
      </c>
      <c r="AV3" s="4" t="s">
        <v>61</v>
      </c>
    </row>
    <row r="4" spans="1:48" x14ac:dyDescent="0.35">
      <c r="A4" t="s">
        <v>62</v>
      </c>
      <c r="B4" t="s">
        <v>63</v>
      </c>
      <c r="C4" t="s">
        <v>56</v>
      </c>
      <c r="D4" s="5">
        <v>1150880</v>
      </c>
      <c r="E4">
        <v>9512613590</v>
      </c>
      <c r="F4" s="5">
        <v>540712610</v>
      </c>
      <c r="G4">
        <v>48507798421</v>
      </c>
      <c r="H4" t="s">
        <v>64</v>
      </c>
      <c r="I4" t="s">
        <v>48</v>
      </c>
      <c r="J4" t="s">
        <v>61</v>
      </c>
      <c r="K4" t="s">
        <v>49</v>
      </c>
      <c r="L4" t="s">
        <v>50</v>
      </c>
      <c r="M4" t="s">
        <v>50</v>
      </c>
      <c r="N4" t="s">
        <v>50</v>
      </c>
      <c r="O4" t="s">
        <v>58</v>
      </c>
      <c r="P4">
        <v>8</v>
      </c>
      <c r="Q4" s="3" t="s">
        <v>59</v>
      </c>
      <c r="R4" t="s">
        <v>60</v>
      </c>
      <c r="S4" t="s">
        <v>65</v>
      </c>
      <c r="T4" t="s">
        <v>66</v>
      </c>
      <c r="U4" t="s">
        <v>65</v>
      </c>
      <c r="V4" t="s">
        <v>65</v>
      </c>
      <c r="W4" t="s">
        <v>67</v>
      </c>
      <c r="X4" t="s">
        <v>70</v>
      </c>
      <c r="Y4" t="s">
        <v>76</v>
      </c>
      <c r="Z4" t="s">
        <v>51</v>
      </c>
      <c r="AA4">
        <v>3</v>
      </c>
      <c r="AB4">
        <f>AF4/78.57</f>
        <v>10169.275805014637</v>
      </c>
      <c r="AC4" s="1">
        <v>46224</v>
      </c>
      <c r="AD4">
        <v>799000</v>
      </c>
      <c r="AE4" s="1">
        <f t="shared" si="0"/>
        <v>46224</v>
      </c>
      <c r="AF4">
        <f t="shared" si="1"/>
        <v>799000</v>
      </c>
      <c r="AG4" s="1" t="s">
        <v>48</v>
      </c>
      <c r="AH4" t="s">
        <v>57</v>
      </c>
      <c r="AI4">
        <v>3</v>
      </c>
      <c r="AJ4" t="s">
        <v>48</v>
      </c>
      <c r="AK4" s="1" t="s">
        <v>48</v>
      </c>
      <c r="AL4" t="s">
        <v>48</v>
      </c>
      <c r="AM4" t="s">
        <v>48</v>
      </c>
      <c r="AN4" t="s">
        <v>48</v>
      </c>
      <c r="AO4" t="s">
        <v>48</v>
      </c>
      <c r="AP4" t="s">
        <v>52</v>
      </c>
      <c r="AQ4" t="s">
        <v>53</v>
      </c>
      <c r="AR4" t="s">
        <v>53</v>
      </c>
      <c r="AS4" t="s">
        <v>54</v>
      </c>
      <c r="AT4" t="s">
        <v>53</v>
      </c>
      <c r="AU4" t="s">
        <v>55</v>
      </c>
      <c r="AV4" t="s">
        <v>61</v>
      </c>
    </row>
    <row r="5" spans="1:48" x14ac:dyDescent="0.35">
      <c r="A5" t="s">
        <v>62</v>
      </c>
      <c r="B5" t="s">
        <v>63</v>
      </c>
      <c r="C5" t="s">
        <v>56</v>
      </c>
      <c r="D5" s="5">
        <v>1150880</v>
      </c>
      <c r="E5">
        <v>9512613590</v>
      </c>
      <c r="F5" s="5">
        <v>540712610</v>
      </c>
      <c r="G5">
        <v>48507798421</v>
      </c>
      <c r="H5" t="s">
        <v>64</v>
      </c>
      <c r="I5" t="s">
        <v>48</v>
      </c>
      <c r="J5" t="s">
        <v>61</v>
      </c>
      <c r="K5" t="s">
        <v>49</v>
      </c>
      <c r="L5" t="s">
        <v>50</v>
      </c>
      <c r="M5" t="s">
        <v>50</v>
      </c>
      <c r="N5" t="s">
        <v>50</v>
      </c>
      <c r="O5" t="s">
        <v>58</v>
      </c>
      <c r="P5">
        <v>8</v>
      </c>
      <c r="Q5" s="3" t="s">
        <v>59</v>
      </c>
      <c r="R5" t="s">
        <v>60</v>
      </c>
      <c r="S5" t="s">
        <v>65</v>
      </c>
      <c r="T5" t="s">
        <v>66</v>
      </c>
      <c r="U5" t="s">
        <v>65</v>
      </c>
      <c r="V5" t="s">
        <v>65</v>
      </c>
      <c r="W5" t="s">
        <v>67</v>
      </c>
      <c r="X5" t="s">
        <v>71</v>
      </c>
      <c r="Y5" t="s">
        <v>76</v>
      </c>
      <c r="Z5" t="s">
        <v>51</v>
      </c>
      <c r="AA5">
        <v>4</v>
      </c>
      <c r="AB5">
        <f>AF5/78.57</f>
        <v>10296.550846379027</v>
      </c>
      <c r="AC5" s="1">
        <v>46224</v>
      </c>
      <c r="AD5">
        <v>809000</v>
      </c>
      <c r="AE5" s="1">
        <f t="shared" si="0"/>
        <v>46224</v>
      </c>
      <c r="AF5">
        <f t="shared" si="1"/>
        <v>809000</v>
      </c>
      <c r="AG5" s="1" t="s">
        <v>48</v>
      </c>
      <c r="AH5" t="s">
        <v>57</v>
      </c>
      <c r="AI5">
        <v>4</v>
      </c>
      <c r="AJ5" t="s">
        <v>48</v>
      </c>
      <c r="AK5" s="1" t="s">
        <v>48</v>
      </c>
      <c r="AL5" t="s">
        <v>48</v>
      </c>
      <c r="AM5" t="s">
        <v>48</v>
      </c>
      <c r="AN5" t="s">
        <v>48</v>
      </c>
      <c r="AO5" t="s">
        <v>48</v>
      </c>
      <c r="AP5" t="s">
        <v>52</v>
      </c>
      <c r="AQ5" t="s">
        <v>53</v>
      </c>
      <c r="AR5" t="s">
        <v>53</v>
      </c>
      <c r="AS5" t="s">
        <v>54</v>
      </c>
      <c r="AT5" t="s">
        <v>53</v>
      </c>
      <c r="AU5" t="s">
        <v>55</v>
      </c>
      <c r="AV5" t="s">
        <v>61</v>
      </c>
    </row>
    <row r="6" spans="1:48" x14ac:dyDescent="0.35">
      <c r="A6" t="s">
        <v>62</v>
      </c>
      <c r="B6" t="s">
        <v>63</v>
      </c>
      <c r="C6" t="s">
        <v>56</v>
      </c>
      <c r="D6" s="5">
        <v>1150880</v>
      </c>
      <c r="E6">
        <v>9512613590</v>
      </c>
      <c r="F6" s="5">
        <v>540712610</v>
      </c>
      <c r="G6">
        <v>48507798421</v>
      </c>
      <c r="H6" t="s">
        <v>64</v>
      </c>
      <c r="I6" t="s">
        <v>48</v>
      </c>
      <c r="J6" s="4" t="s">
        <v>61</v>
      </c>
      <c r="K6" t="s">
        <v>49</v>
      </c>
      <c r="L6" t="s">
        <v>50</v>
      </c>
      <c r="M6" t="s">
        <v>50</v>
      </c>
      <c r="N6" t="s">
        <v>50</v>
      </c>
      <c r="O6" t="s">
        <v>58</v>
      </c>
      <c r="P6">
        <v>8</v>
      </c>
      <c r="Q6" s="3" t="s">
        <v>59</v>
      </c>
      <c r="R6" t="s">
        <v>60</v>
      </c>
      <c r="S6" t="s">
        <v>65</v>
      </c>
      <c r="T6" t="s">
        <v>66</v>
      </c>
      <c r="U6" t="s">
        <v>65</v>
      </c>
      <c r="V6" t="s">
        <v>65</v>
      </c>
      <c r="W6" t="s">
        <v>67</v>
      </c>
      <c r="X6" t="s">
        <v>72</v>
      </c>
      <c r="Y6" t="s">
        <v>76</v>
      </c>
      <c r="Z6" t="s">
        <v>51</v>
      </c>
      <c r="AA6">
        <v>5</v>
      </c>
      <c r="AB6">
        <f>AF6/78.57</f>
        <v>10169.275805014637</v>
      </c>
      <c r="AC6" s="1">
        <v>46224</v>
      </c>
      <c r="AD6">
        <v>799000</v>
      </c>
      <c r="AE6" s="1">
        <f t="shared" si="0"/>
        <v>46224</v>
      </c>
      <c r="AF6">
        <f t="shared" si="1"/>
        <v>799000</v>
      </c>
      <c r="AG6" s="1" t="s">
        <v>48</v>
      </c>
      <c r="AH6" t="s">
        <v>57</v>
      </c>
      <c r="AI6">
        <v>5</v>
      </c>
      <c r="AJ6" t="s">
        <v>48</v>
      </c>
      <c r="AK6" s="1" t="s">
        <v>48</v>
      </c>
      <c r="AL6" t="s">
        <v>48</v>
      </c>
      <c r="AM6" t="s">
        <v>48</v>
      </c>
      <c r="AN6" t="s">
        <v>48</v>
      </c>
      <c r="AO6" t="s">
        <v>48</v>
      </c>
      <c r="AP6" t="s">
        <v>52</v>
      </c>
      <c r="AQ6" t="s">
        <v>53</v>
      </c>
      <c r="AR6" t="s">
        <v>53</v>
      </c>
      <c r="AS6" t="s">
        <v>54</v>
      </c>
      <c r="AT6" t="s">
        <v>53</v>
      </c>
      <c r="AU6" t="s">
        <v>55</v>
      </c>
      <c r="AV6" t="s">
        <v>61</v>
      </c>
    </row>
    <row r="7" spans="1:48" x14ac:dyDescent="0.35">
      <c r="A7" t="s">
        <v>62</v>
      </c>
      <c r="B7" t="s">
        <v>63</v>
      </c>
      <c r="C7" t="s">
        <v>56</v>
      </c>
      <c r="D7" s="5">
        <v>1150880</v>
      </c>
      <c r="E7">
        <v>9512613590</v>
      </c>
      <c r="F7" s="5">
        <v>540712610</v>
      </c>
      <c r="G7">
        <v>48507798421</v>
      </c>
      <c r="H7" t="s">
        <v>64</v>
      </c>
      <c r="I7" t="s">
        <v>48</v>
      </c>
      <c r="J7" t="s">
        <v>61</v>
      </c>
      <c r="K7" t="s">
        <v>49</v>
      </c>
      <c r="L7" t="s">
        <v>50</v>
      </c>
      <c r="M7" t="s">
        <v>50</v>
      </c>
      <c r="N7" t="s">
        <v>50</v>
      </c>
      <c r="O7" t="s">
        <v>58</v>
      </c>
      <c r="P7">
        <v>8</v>
      </c>
      <c r="Q7" s="3" t="s">
        <v>59</v>
      </c>
      <c r="R7" t="s">
        <v>60</v>
      </c>
      <c r="S7" t="s">
        <v>65</v>
      </c>
      <c r="T7" t="s">
        <v>66</v>
      </c>
      <c r="U7" t="s">
        <v>65</v>
      </c>
      <c r="V7" t="s">
        <v>65</v>
      </c>
      <c r="W7" t="s">
        <v>67</v>
      </c>
      <c r="X7" t="s">
        <v>73</v>
      </c>
      <c r="Y7" t="s">
        <v>76</v>
      </c>
      <c r="Z7" t="s">
        <v>51</v>
      </c>
      <c r="AA7">
        <v>6</v>
      </c>
      <c r="AB7">
        <f>AF7/78.57</f>
        <v>10296.550846379027</v>
      </c>
      <c r="AC7" s="1">
        <v>46224</v>
      </c>
      <c r="AD7">
        <v>809000</v>
      </c>
      <c r="AE7" s="1">
        <f t="shared" si="0"/>
        <v>46224</v>
      </c>
      <c r="AF7">
        <f t="shared" si="1"/>
        <v>809000</v>
      </c>
      <c r="AG7" s="1" t="s">
        <v>48</v>
      </c>
      <c r="AH7" t="s">
        <v>57</v>
      </c>
      <c r="AI7">
        <v>6</v>
      </c>
      <c r="AJ7" t="s">
        <v>48</v>
      </c>
      <c r="AK7" s="1" t="s">
        <v>48</v>
      </c>
      <c r="AL7" t="s">
        <v>48</v>
      </c>
      <c r="AM7" t="s">
        <v>48</v>
      </c>
      <c r="AN7" t="s">
        <v>48</v>
      </c>
      <c r="AO7" t="s">
        <v>48</v>
      </c>
      <c r="AP7" t="s">
        <v>52</v>
      </c>
      <c r="AQ7" t="s">
        <v>53</v>
      </c>
      <c r="AR7" t="s">
        <v>53</v>
      </c>
      <c r="AS7" t="s">
        <v>54</v>
      </c>
      <c r="AT7" t="s">
        <v>53</v>
      </c>
      <c r="AU7" t="s">
        <v>55</v>
      </c>
      <c r="AV7" t="s">
        <v>61</v>
      </c>
    </row>
    <row r="8" spans="1:48" x14ac:dyDescent="0.35">
      <c r="A8" t="s">
        <v>62</v>
      </c>
      <c r="B8" t="s">
        <v>63</v>
      </c>
      <c r="C8" t="s">
        <v>56</v>
      </c>
      <c r="D8" s="5">
        <v>1150880</v>
      </c>
      <c r="E8">
        <v>9512613590</v>
      </c>
      <c r="F8" s="5">
        <v>540712610</v>
      </c>
      <c r="G8">
        <v>48507798421</v>
      </c>
      <c r="H8" t="s">
        <v>64</v>
      </c>
      <c r="I8" t="s">
        <v>48</v>
      </c>
      <c r="J8" t="s">
        <v>61</v>
      </c>
      <c r="K8" t="s">
        <v>49</v>
      </c>
      <c r="L8" t="s">
        <v>50</v>
      </c>
      <c r="M8" t="s">
        <v>50</v>
      </c>
      <c r="N8" t="s">
        <v>50</v>
      </c>
      <c r="O8" t="s">
        <v>58</v>
      </c>
      <c r="P8">
        <v>8</v>
      </c>
      <c r="Q8" t="s">
        <v>59</v>
      </c>
      <c r="R8" t="s">
        <v>60</v>
      </c>
      <c r="S8" t="s">
        <v>65</v>
      </c>
      <c r="T8" t="s">
        <v>66</v>
      </c>
      <c r="U8" t="s">
        <v>65</v>
      </c>
      <c r="V8" t="s">
        <v>65</v>
      </c>
      <c r="W8" t="s">
        <v>67</v>
      </c>
      <c r="X8" t="s">
        <v>74</v>
      </c>
      <c r="Y8" t="s">
        <v>76</v>
      </c>
      <c r="Z8" t="s">
        <v>51</v>
      </c>
      <c r="AA8">
        <v>7</v>
      </c>
      <c r="AB8">
        <f>AF8/78.57</f>
        <v>10296.550846379027</v>
      </c>
      <c r="AC8" s="1">
        <v>46224</v>
      </c>
      <c r="AD8">
        <v>809000</v>
      </c>
      <c r="AE8" s="1">
        <f t="shared" si="0"/>
        <v>46224</v>
      </c>
      <c r="AF8">
        <f t="shared" si="1"/>
        <v>809000</v>
      </c>
      <c r="AG8" s="1" t="s">
        <v>48</v>
      </c>
      <c r="AH8" t="s">
        <v>57</v>
      </c>
      <c r="AI8">
        <v>7</v>
      </c>
      <c r="AJ8" t="s">
        <v>48</v>
      </c>
      <c r="AK8" s="1" t="s">
        <v>48</v>
      </c>
      <c r="AL8" t="s">
        <v>48</v>
      </c>
      <c r="AM8" t="s">
        <v>48</v>
      </c>
      <c r="AN8" t="s">
        <v>48</v>
      </c>
      <c r="AO8" t="s">
        <v>48</v>
      </c>
      <c r="AP8" t="s">
        <v>52</v>
      </c>
      <c r="AQ8" t="s">
        <v>53</v>
      </c>
      <c r="AR8" t="s">
        <v>53</v>
      </c>
      <c r="AS8" t="s">
        <v>54</v>
      </c>
      <c r="AT8" t="s">
        <v>53</v>
      </c>
      <c r="AU8" t="s">
        <v>55</v>
      </c>
      <c r="AV8" t="s">
        <v>61</v>
      </c>
    </row>
    <row r="9" spans="1:48" x14ac:dyDescent="0.35">
      <c r="A9" t="s">
        <v>62</v>
      </c>
      <c r="B9" t="s">
        <v>63</v>
      </c>
      <c r="C9" t="s">
        <v>56</v>
      </c>
      <c r="D9" s="5">
        <v>1150880</v>
      </c>
      <c r="E9">
        <v>9512613590</v>
      </c>
      <c r="F9" s="5">
        <v>540712610</v>
      </c>
      <c r="G9">
        <v>48507798421</v>
      </c>
      <c r="H9" t="s">
        <v>64</v>
      </c>
      <c r="I9" t="s">
        <v>48</v>
      </c>
      <c r="J9" t="s">
        <v>61</v>
      </c>
      <c r="K9" t="s">
        <v>49</v>
      </c>
      <c r="L9" t="s">
        <v>50</v>
      </c>
      <c r="M9" t="s">
        <v>50</v>
      </c>
      <c r="N9" t="s">
        <v>50</v>
      </c>
      <c r="O9" t="s">
        <v>58</v>
      </c>
      <c r="P9">
        <v>8</v>
      </c>
      <c r="Q9" t="s">
        <v>59</v>
      </c>
      <c r="R9" t="s">
        <v>60</v>
      </c>
      <c r="S9" t="s">
        <v>65</v>
      </c>
      <c r="T9" t="s">
        <v>66</v>
      </c>
      <c r="U9" t="s">
        <v>65</v>
      </c>
      <c r="V9" t="s">
        <v>65</v>
      </c>
      <c r="W9" t="s">
        <v>67</v>
      </c>
      <c r="X9" t="s">
        <v>75</v>
      </c>
      <c r="Y9" t="s">
        <v>76</v>
      </c>
      <c r="Z9" t="s">
        <v>51</v>
      </c>
      <c r="AA9">
        <v>8</v>
      </c>
      <c r="AB9">
        <f>AF9/78.57</f>
        <v>10423.825887743415</v>
      </c>
      <c r="AC9" s="1">
        <v>46224</v>
      </c>
      <c r="AD9">
        <v>819000</v>
      </c>
      <c r="AE9" s="1">
        <f t="shared" si="0"/>
        <v>46224</v>
      </c>
      <c r="AF9">
        <f t="shared" si="1"/>
        <v>819000</v>
      </c>
      <c r="AG9" s="1" t="s">
        <v>48</v>
      </c>
      <c r="AH9" t="s">
        <v>57</v>
      </c>
      <c r="AI9">
        <v>8</v>
      </c>
      <c r="AJ9" t="s">
        <v>48</v>
      </c>
      <c r="AK9" s="1" t="s">
        <v>48</v>
      </c>
      <c r="AL9" t="s">
        <v>48</v>
      </c>
      <c r="AM9" t="s">
        <v>48</v>
      </c>
      <c r="AN9" t="s">
        <v>48</v>
      </c>
      <c r="AO9" t="s">
        <v>48</v>
      </c>
      <c r="AP9" t="s">
        <v>52</v>
      </c>
      <c r="AQ9" t="s">
        <v>53</v>
      </c>
      <c r="AR9" t="s">
        <v>53</v>
      </c>
      <c r="AS9" t="s">
        <v>54</v>
      </c>
      <c r="AT9" t="s">
        <v>53</v>
      </c>
      <c r="AU9" t="s">
        <v>55</v>
      </c>
      <c r="AV9" t="s">
        <v>61</v>
      </c>
    </row>
  </sheetData>
  <hyperlinks>
    <hyperlink ref="AV3" r:id="rId1" xr:uid="{E0245CB2-F900-4A8A-9F7C-DBDC31DC8532}"/>
    <hyperlink ref="H2" r:id="rId2" xr:uid="{854A735D-05DF-4FBC-A939-BF2E0A4BC7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kepka</dc:creator>
  <cp:lastModifiedBy>dawid kepka</cp:lastModifiedBy>
  <dcterms:created xsi:type="dcterms:W3CDTF">2025-09-10T14:16:45Z</dcterms:created>
  <dcterms:modified xsi:type="dcterms:W3CDTF">2026-07-21T15:32:43Z</dcterms:modified>
</cp:coreProperties>
</file>