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A27E0BF4-C013-4ED9-AFF5-D90B8B3616B8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" i="7" l="1"/>
  <c r="AO15" i="7"/>
  <c r="AO14" i="7"/>
  <c r="AO13" i="7"/>
  <c r="AO12" i="7"/>
  <c r="AO11" i="7"/>
  <c r="AO10" i="7"/>
  <c r="AO9" i="7"/>
  <c r="AO8" i="7"/>
  <c r="AO7" i="7"/>
  <c r="AO6" i="7"/>
  <c r="AO5" i="7"/>
  <c r="AO4" i="7"/>
</calcChain>
</file>

<file path=xl/sharedStrings.xml><?xml version="1.0" encoding="utf-8"?>
<sst xmlns="http://schemas.openxmlformats.org/spreadsheetml/2006/main" count="612" uniqueCount="99">
  <si>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</si>
  <si>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</si>
  <si>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</si>
  <si>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</si>
  <si>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</si>
  <si>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</si>
  <si>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</si>
  <si>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</si>
  <si>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</si>
  <si>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</si>
  <si>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</si>
  <si>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</si>
  <si>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</si>
  <si>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</si>
  <si>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</si>
  <si>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</si>
  <si>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</si>
  <si>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</si>
  <si>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</si>
  <si>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</si>
  <si>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</si>
  <si>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</si>
  <si>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</si>
  <si>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</si>
  <si>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</si>
  <si>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</si>
  <si>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</si>
  <si>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</si>
  <si>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</si>
  <si>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</si>
  <si>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</si>
  <si>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</si>
  <si>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</si>
  <si>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</si>
  <si>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</si>
  <si>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</si>
  <si>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</si>
  <si>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</si>
  <si>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</si>
  <si>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</si>
  <si>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</si>
  <si>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</si>
  <si>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</si>
  <si>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</si>
  <si>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</si>
  <si>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</si>
  <si>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</si>
  <si>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</si>
  <si>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</si>
  <si>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</si>
  <si>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</si>
  <si>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</si>
  <si>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</si>
  <si>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</si>
  <si>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</si>
  <si>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</si>
  <si>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</si>
  <si>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</si>
  <si>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</si>
  <si>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L-Koncept Sp. z  o.o.</t>
  </si>
  <si>
    <t>Sp. z o.o.</t>
  </si>
  <si>
    <t>0001067171</t>
  </si>
  <si>
    <t>biuro@l-koncept.pl</t>
  </si>
  <si>
    <t>www.stokrotki20.pl</t>
  </si>
  <si>
    <t>łódzkie</t>
  </si>
  <si>
    <t>Łódź</t>
  </si>
  <si>
    <t>ul.Ptasia</t>
  </si>
  <si>
    <t>93-571</t>
  </si>
  <si>
    <t>ul. Ptasia</t>
  </si>
  <si>
    <t>telefonicznie, poczta elektroniczna</t>
  </si>
  <si>
    <t>ul. Stokrotki</t>
  </si>
  <si>
    <t>18 / 20</t>
  </si>
  <si>
    <t>91-864</t>
  </si>
  <si>
    <t>Lokal mieszkalny z prawem do wyłącznego korzystania z garażu dwustanowiskowego</t>
  </si>
  <si>
    <t>B2</t>
  </si>
  <si>
    <t>ul. Stokrotki 18/20 Łódź</t>
  </si>
  <si>
    <t>www.kolarska205.pl</t>
  </si>
  <si>
    <t>94-131</t>
  </si>
  <si>
    <t>ul. Kolarska 205 Łódź</t>
  </si>
  <si>
    <t>ul. Kolarska</t>
  </si>
  <si>
    <t xml:space="preserve">Lokal mieszkalny 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</si>
  <si>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</si>
  <si>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</si>
  <si>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</si>
  <si>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</si>
  <si>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</si>
  <si>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</si>
  <si>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</si>
  <si>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</si>
  <si>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</si>
  <si>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</si>
  <si>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</si>
  <si>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</si>
  <si>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Powierzchnia lokalu mieszkalnego w m2</t>
  </si>
  <si>
    <t>miejsce postojowe do wyłącznego korzystania</t>
  </si>
  <si>
    <t>komórka lokatorska do wyłącznego korzystania</t>
  </si>
  <si>
    <t>garaż dwustanowiskowy do wyłącznego korzystania</t>
  </si>
  <si>
    <t>Status</t>
  </si>
  <si>
    <t>Sprzedane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</si>
</sst>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1" applyNumberFormat="1"/>
    <xf numFmtId="2" fontId="0" fillId="0" borderId="0" xfId="0" applyNumberFormat="1"/>
    <xf numFmtId="0" fontId="1" fillId="0" borderId="0" xfId="1"/>
    <xf numFmtId="3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l-koncept.pl" TargetMode="External"/><Relationship Id="rId18" Type="http://schemas.openxmlformats.org/officeDocument/2006/relationships/hyperlink" Target="http://www.kolarska205.pl/" TargetMode="External"/><Relationship Id="rId26" Type="http://schemas.openxmlformats.org/officeDocument/2006/relationships/hyperlink" Target="http://www.kolarska205.pl/" TargetMode="External"/><Relationship Id="rId39" Type="http://schemas.openxmlformats.org/officeDocument/2006/relationships/hyperlink" Target="http://www.kolarska205.pl/" TargetMode="External"/><Relationship Id="rId21" Type="http://schemas.openxmlformats.org/officeDocument/2006/relationships/hyperlink" Target="http://www.kolarska205.pl/" TargetMode="External"/><Relationship Id="rId34" Type="http://schemas.openxmlformats.org/officeDocument/2006/relationships/hyperlink" Target="http://www.kolarska205.pl/" TargetMode="External"/><Relationship Id="rId7" Type="http://schemas.openxmlformats.org/officeDocument/2006/relationships/hyperlink" Target="mailto:biuro@l-koncept.pl" TargetMode="External"/><Relationship Id="rId12" Type="http://schemas.openxmlformats.org/officeDocument/2006/relationships/hyperlink" Target="mailto:biuro@l-koncept.pl" TargetMode="External"/><Relationship Id="rId17" Type="http://schemas.openxmlformats.org/officeDocument/2006/relationships/hyperlink" Target="http://www.kolarska205.pl/" TargetMode="External"/><Relationship Id="rId25" Type="http://schemas.openxmlformats.org/officeDocument/2006/relationships/hyperlink" Target="http://www.kolarska205.pl/" TargetMode="External"/><Relationship Id="rId33" Type="http://schemas.openxmlformats.org/officeDocument/2006/relationships/hyperlink" Target="http://www.kolarska205.pl/" TargetMode="External"/><Relationship Id="rId38" Type="http://schemas.openxmlformats.org/officeDocument/2006/relationships/hyperlink" Target="http://www.kolarska205.pl/" TargetMode="External"/><Relationship Id="rId2" Type="http://schemas.openxmlformats.org/officeDocument/2006/relationships/hyperlink" Target="http://www.stokrotki20.pl/" TargetMode="External"/><Relationship Id="rId16" Type="http://schemas.openxmlformats.org/officeDocument/2006/relationships/hyperlink" Target="mailto:biuro@l-koncept.pl" TargetMode="External"/><Relationship Id="rId20" Type="http://schemas.openxmlformats.org/officeDocument/2006/relationships/hyperlink" Target="http://www.kolarska205.pl/" TargetMode="External"/><Relationship Id="rId29" Type="http://schemas.openxmlformats.org/officeDocument/2006/relationships/hyperlink" Target="http://www.kolarska205.pl/" TargetMode="External"/><Relationship Id="rId1" Type="http://schemas.openxmlformats.org/officeDocument/2006/relationships/hyperlink" Target="mailto:biuro@l-koncept.pl" TargetMode="External"/><Relationship Id="rId6" Type="http://schemas.openxmlformats.org/officeDocument/2006/relationships/hyperlink" Target="http://www.kolarska205.pl/" TargetMode="External"/><Relationship Id="rId11" Type="http://schemas.openxmlformats.org/officeDocument/2006/relationships/hyperlink" Target="mailto:biuro@l-koncept.pl" TargetMode="External"/><Relationship Id="rId24" Type="http://schemas.openxmlformats.org/officeDocument/2006/relationships/hyperlink" Target="http://www.kolarska205.pl/" TargetMode="External"/><Relationship Id="rId32" Type="http://schemas.openxmlformats.org/officeDocument/2006/relationships/hyperlink" Target="http://www.kolarska205.pl/" TargetMode="External"/><Relationship Id="rId37" Type="http://schemas.openxmlformats.org/officeDocument/2006/relationships/hyperlink" Target="mailto:biuro@l-koncept.pl" TargetMode="External"/><Relationship Id="rId5" Type="http://schemas.openxmlformats.org/officeDocument/2006/relationships/hyperlink" Target="http://www.kolarska205.pl/" TargetMode="External"/><Relationship Id="rId15" Type="http://schemas.openxmlformats.org/officeDocument/2006/relationships/hyperlink" Target="mailto:biuro@l-koncept.pl" TargetMode="External"/><Relationship Id="rId23" Type="http://schemas.openxmlformats.org/officeDocument/2006/relationships/hyperlink" Target="http://www.kolarska205.pl/" TargetMode="External"/><Relationship Id="rId28" Type="http://schemas.openxmlformats.org/officeDocument/2006/relationships/hyperlink" Target="http://www.kolarska205.pl/" TargetMode="External"/><Relationship Id="rId36" Type="http://schemas.openxmlformats.org/officeDocument/2006/relationships/hyperlink" Target="http://www.kolarska205.pl/" TargetMode="External"/><Relationship Id="rId10" Type="http://schemas.openxmlformats.org/officeDocument/2006/relationships/hyperlink" Target="mailto:biuro@l-koncept.pl" TargetMode="External"/><Relationship Id="rId19" Type="http://schemas.openxmlformats.org/officeDocument/2006/relationships/hyperlink" Target="http://www.kolarska205.pl/" TargetMode="External"/><Relationship Id="rId31" Type="http://schemas.openxmlformats.org/officeDocument/2006/relationships/hyperlink" Target="http://www.kolarska205.pl/" TargetMode="External"/><Relationship Id="rId4" Type="http://schemas.openxmlformats.org/officeDocument/2006/relationships/hyperlink" Target="mailto:biuro@l-koncept.pl" TargetMode="External"/><Relationship Id="rId9" Type="http://schemas.openxmlformats.org/officeDocument/2006/relationships/hyperlink" Target="mailto:biuro@l-koncept.pl" TargetMode="External"/><Relationship Id="rId14" Type="http://schemas.openxmlformats.org/officeDocument/2006/relationships/hyperlink" Target="mailto:biuro@l-koncept.pl" TargetMode="External"/><Relationship Id="rId22" Type="http://schemas.openxmlformats.org/officeDocument/2006/relationships/hyperlink" Target="http://www.kolarska205.pl/" TargetMode="External"/><Relationship Id="rId27" Type="http://schemas.openxmlformats.org/officeDocument/2006/relationships/hyperlink" Target="http://www.kolarska205.pl/" TargetMode="External"/><Relationship Id="rId30" Type="http://schemas.openxmlformats.org/officeDocument/2006/relationships/hyperlink" Target="http://www.kolarska205.pl/" TargetMode="External"/><Relationship Id="rId35" Type="http://schemas.openxmlformats.org/officeDocument/2006/relationships/hyperlink" Target="http://www.kolarska205.pl/" TargetMode="External"/><Relationship Id="rId8" Type="http://schemas.openxmlformats.org/officeDocument/2006/relationships/hyperlink" Target="mailto:biuro@l-koncept.pl" TargetMode="External"/><Relationship Id="rId3" Type="http://schemas.openxmlformats.org/officeDocument/2006/relationships/hyperlink" Target="http://www.stokrotki20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I15"/>
  <sheetViews>
    <sheetView tabSelected="1" zoomScale="110" zoomScaleNormal="110" workbookViewId="0">
      <selection activeCell="AP1" sqref="AP1"/>
    </sheetView>
  </sheetViews>
  <sheetFormatPr defaultRowHeight="14.5" x14ac:dyDescent="0.35"/>
  <cols>
    <col min="1" max="1" width="17.54296875" customWidth="1"/>
    <col min="3" max="5" width="11.1796875" bestFit="1" customWidth="1"/>
    <col min="6" max="6" width="20.453125" customWidth="1"/>
    <col min="7" max="7" width="12" bestFit="1" customWidth="1"/>
    <col min="9" max="9" width="10.08984375" bestFit="1" customWidth="1"/>
    <col min="12" max="12" width="5.7265625" customWidth="1"/>
    <col min="13" max="13" width="6.1796875" customWidth="1"/>
    <col min="14" max="14" width="6.453125" customWidth="1"/>
    <col min="16" max="17" width="4.08984375" customWidth="1"/>
    <col min="24" max="24" width="4.90625" customWidth="1"/>
    <col min="25" max="25" width="3.81640625" customWidth="1"/>
    <col min="27" max="27" width="10.90625" customWidth="1"/>
    <col min="37" max="37" width="6.26953125" customWidth="1"/>
    <col min="38" max="38" width="10.26953125" customWidth="1"/>
    <col min="39" max="39" width="9.453125" customWidth="1"/>
    <col min="40" max="40" width="17" customWidth="1"/>
    <col min="41" max="41" width="11.36328125" customWidth="1"/>
    <col min="42" max="42" width="19.81640625" customWidth="1"/>
    <col min="43" max="43" width="5" customWidth="1"/>
    <col min="44" max="44" width="4" customWidth="1"/>
    <col min="45" max="45" width="3.26953125" customWidth="1"/>
    <col min="46" max="46" width="3.6328125" customWidth="1"/>
    <col min="47" max="47" width="3.453125" customWidth="1"/>
    <col min="48" max="48" width="4.54296875" customWidth="1"/>
    <col min="49" max="49" width="3.36328125" customWidth="1"/>
    <col min="50" max="50" width="2.90625" customWidth="1"/>
    <col min="51" max="51" width="4.08984375" customWidth="1"/>
    <col min="52" max="52" width="3.36328125" customWidth="1"/>
    <col min="53" max="53" width="15" customWidth="1"/>
    <col min="54" max="54" width="9.81640625" customWidth="1"/>
    <col min="55" max="55" width="19.54296875" customWidth="1"/>
    <col min="56" max="56" width="13.90625" customWidth="1"/>
    <col min="57" max="57" width="9.6328125" customWidth="1"/>
    <col min="58" max="58" width="23.453125" customWidth="1"/>
  </cols>
  <sheetData>
    <row r="1" spans="1:6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t="s">
        <v>93</v>
      </c>
      <c r="AN1" s="3" t="s">
        <v>47</v>
      </c>
      <c r="AO1" t="s">
        <v>51</v>
      </c>
      <c r="AP1" s="3" t="s">
        <v>48</v>
      </c>
      <c r="AQ1" t="s">
        <v>52</v>
      </c>
      <c r="AR1" s="3" t="s">
        <v>49</v>
      </c>
      <c r="AS1" t="s">
        <v>45</v>
      </c>
      <c r="AT1" t="s">
        <v>50</v>
      </c>
      <c r="AU1" t="s">
        <v>21</v>
      </c>
      <c r="AV1" s="3" t="s">
        <v>53</v>
      </c>
      <c r="AW1" t="s">
        <v>54</v>
      </c>
      <c r="AX1" t="s">
        <v>55</v>
      </c>
      <c r="AY1" t="s">
        <v>20</v>
      </c>
      <c r="AZ1" s="3" t="s">
        <v>58</v>
      </c>
      <c r="BA1" t="s">
        <v>17</v>
      </c>
      <c r="BB1" t="s">
        <v>12</v>
      </c>
      <c r="BC1" s="3" t="s">
        <v>56</v>
      </c>
      <c r="BD1" t="s">
        <v>18</v>
      </c>
      <c r="BE1" t="s">
        <v>13</v>
      </c>
      <c r="BF1" s="3" t="s">
        <v>57</v>
      </c>
      <c r="BG1" t="s">
        <v>15</v>
      </c>
      <c r="BI1" t="s">
        <v>97</v>
      </c>
    </row>
    <row r="2" spans="1:61" x14ac:dyDescent="0.35">
      <c r="A2" s="4" t="s">
        <v>59</v>
      </c>
      <c r="B2" s="4" t="s">
        <v>60</v>
      </c>
      <c r="C2" s="5" t="s">
        <v>61</v>
      </c>
      <c r="D2" s="1" t="s">
        <v>22</v>
      </c>
      <c r="E2">
        <v>7272873556</v>
      </c>
      <c r="F2" s="1">
        <v>526837179</v>
      </c>
      <c r="G2" s="1">
        <v>48605288624</v>
      </c>
      <c r="H2" s="6" t="s">
        <v>62</v>
      </c>
      <c r="I2" s="1" t="s">
        <v>22</v>
      </c>
      <c r="J2" s="6" t="s">
        <v>63</v>
      </c>
      <c r="K2" s="4" t="s">
        <v>64</v>
      </c>
      <c r="L2" s="4" t="s">
        <v>65</v>
      </c>
      <c r="M2" s="4" t="s">
        <v>65</v>
      </c>
      <c r="N2" s="4" t="s">
        <v>65</v>
      </c>
      <c r="O2" s="4" t="s">
        <v>66</v>
      </c>
      <c r="P2" s="1">
        <v>5</v>
      </c>
      <c r="Q2" s="1">
        <v>8</v>
      </c>
      <c r="R2" s="2" t="s">
        <v>67</v>
      </c>
      <c r="S2" s="4" t="s">
        <v>64</v>
      </c>
      <c r="T2" s="4" t="s">
        <v>65</v>
      </c>
      <c r="U2" s="4" t="s">
        <v>65</v>
      </c>
      <c r="V2" s="4" t="s">
        <v>65</v>
      </c>
      <c r="W2" s="4" t="s">
        <v>68</v>
      </c>
      <c r="X2" s="1">
        <v>5</v>
      </c>
      <c r="Y2" s="1">
        <v>8</v>
      </c>
      <c r="Z2" s="2" t="s">
        <v>67</v>
      </c>
      <c r="AA2" s="4" t="s">
        <v>75</v>
      </c>
      <c r="AB2" s="4" t="s">
        <v>69</v>
      </c>
      <c r="AC2" s="4" t="s">
        <v>64</v>
      </c>
      <c r="AD2" s="4" t="s">
        <v>65</v>
      </c>
      <c r="AE2" s="4" t="s">
        <v>65</v>
      </c>
      <c r="AF2" s="4" t="s">
        <v>65</v>
      </c>
      <c r="AG2" s="4" t="s">
        <v>70</v>
      </c>
      <c r="AH2" s="1" t="s">
        <v>71</v>
      </c>
      <c r="AI2" s="2" t="s">
        <v>72</v>
      </c>
      <c r="AJ2" s="4" t="s">
        <v>73</v>
      </c>
      <c r="AK2" s="4" t="s">
        <v>74</v>
      </c>
      <c r="AL2" s="7">
        <f>AO2/AM2</f>
        <v>13197.172034564022</v>
      </c>
      <c r="AM2" s="7">
        <v>127.3</v>
      </c>
      <c r="AN2" s="3">
        <v>46168.25</v>
      </c>
      <c r="AO2" s="1">
        <v>1680000</v>
      </c>
      <c r="AP2" s="3">
        <v>46168.25</v>
      </c>
      <c r="AQ2" s="1" t="s">
        <v>22</v>
      </c>
      <c r="AR2" s="3" t="s">
        <v>22</v>
      </c>
      <c r="AS2" s="4" t="s">
        <v>22</v>
      </c>
      <c r="AT2" s="4" t="s">
        <v>22</v>
      </c>
      <c r="AU2" s="1" t="s">
        <v>22</v>
      </c>
      <c r="AV2" s="3" t="s">
        <v>22</v>
      </c>
      <c r="AW2" s="4" t="s">
        <v>22</v>
      </c>
      <c r="AX2" s="4" t="s">
        <v>22</v>
      </c>
      <c r="AY2" s="1" t="s">
        <v>22</v>
      </c>
      <c r="AZ2" s="3" t="s">
        <v>22</v>
      </c>
      <c r="BA2" s="4" t="s">
        <v>96</v>
      </c>
      <c r="BB2" s="1" t="s">
        <v>22</v>
      </c>
      <c r="BC2" s="3" t="s">
        <v>22</v>
      </c>
      <c r="BD2" s="4" t="s">
        <v>22</v>
      </c>
      <c r="BE2" s="1" t="s">
        <v>22</v>
      </c>
      <c r="BF2" s="3" t="s">
        <v>22</v>
      </c>
      <c r="BG2" s="6" t="s">
        <v>63</v>
      </c>
    </row>
    <row r="4" spans="1:61" x14ac:dyDescent="0.35">
      <c r="A4" s="4" t="s">
        <v>59</v>
      </c>
      <c r="B4" s="4" t="s">
        <v>60</v>
      </c>
      <c r="C4" s="5" t="s">
        <v>61</v>
      </c>
      <c r="D4" s="1" t="s">
        <v>22</v>
      </c>
      <c r="E4">
        <v>7272873556</v>
      </c>
      <c r="F4" s="1">
        <v>526837179</v>
      </c>
      <c r="G4" s="1">
        <v>48605288624</v>
      </c>
      <c r="H4" s="6" t="s">
        <v>62</v>
      </c>
      <c r="I4" s="1" t="s">
        <v>22</v>
      </c>
      <c r="J4" s="6" t="s">
        <v>76</v>
      </c>
      <c r="K4" s="4" t="s">
        <v>64</v>
      </c>
      <c r="L4" s="4" t="s">
        <v>65</v>
      </c>
      <c r="M4" s="4" t="s">
        <v>65</v>
      </c>
      <c r="N4" s="4" t="s">
        <v>65</v>
      </c>
      <c r="O4" s="4" t="s">
        <v>66</v>
      </c>
      <c r="P4" s="1">
        <v>5</v>
      </c>
      <c r="Q4" s="1">
        <v>8</v>
      </c>
      <c r="R4" s="2" t="s">
        <v>67</v>
      </c>
      <c r="S4" s="4" t="s">
        <v>64</v>
      </c>
      <c r="T4" s="4" t="s">
        <v>65</v>
      </c>
      <c r="U4" s="4" t="s">
        <v>65</v>
      </c>
      <c r="V4" s="4" t="s">
        <v>65</v>
      </c>
      <c r="W4" s="4" t="s">
        <v>68</v>
      </c>
      <c r="X4" s="1">
        <v>5</v>
      </c>
      <c r="Y4" s="1">
        <v>8</v>
      </c>
      <c r="Z4" s="2" t="s">
        <v>77</v>
      </c>
      <c r="AA4" s="4" t="s">
        <v>78</v>
      </c>
      <c r="AB4" s="4" t="s">
        <v>69</v>
      </c>
      <c r="AC4" s="4" t="s">
        <v>64</v>
      </c>
      <c r="AD4" s="4" t="s">
        <v>65</v>
      </c>
      <c r="AE4" s="4" t="s">
        <v>65</v>
      </c>
      <c r="AF4" s="4" t="s">
        <v>65</v>
      </c>
      <c r="AG4" s="4" t="s">
        <v>79</v>
      </c>
      <c r="AH4" s="1">
        <v>205</v>
      </c>
      <c r="AI4" s="2" t="s">
        <v>77</v>
      </c>
      <c r="AJ4" s="4" t="s">
        <v>80</v>
      </c>
      <c r="AK4" s="4" t="s">
        <v>81</v>
      </c>
      <c r="AL4">
        <v>12700</v>
      </c>
      <c r="AM4">
        <v>48.5</v>
      </c>
      <c r="AN4" s="3">
        <v>46146.25</v>
      </c>
      <c r="AO4">
        <f>48.5*AL4</f>
        <v>615950</v>
      </c>
      <c r="AP4" s="3">
        <v>46146.25</v>
      </c>
      <c r="AQ4" t="s">
        <v>22</v>
      </c>
      <c r="AR4" t="s">
        <v>22</v>
      </c>
      <c r="AS4" t="s">
        <v>22</v>
      </c>
      <c r="AT4" t="s">
        <v>22</v>
      </c>
      <c r="AU4" t="s">
        <v>22</v>
      </c>
      <c r="AV4" t="s">
        <v>22</v>
      </c>
      <c r="AW4" t="s">
        <v>22</v>
      </c>
      <c r="AX4" t="s">
        <v>22</v>
      </c>
      <c r="AY4" t="s">
        <v>22</v>
      </c>
      <c r="AZ4" t="s">
        <v>22</v>
      </c>
      <c r="BA4" t="s">
        <v>94</v>
      </c>
      <c r="BB4" s="9">
        <v>50000</v>
      </c>
      <c r="BC4" s="3">
        <v>46146.25</v>
      </c>
      <c r="BD4" t="s">
        <v>95</v>
      </c>
      <c r="BE4">
        <v>16000</v>
      </c>
      <c r="BF4" s="3">
        <v>46146.25</v>
      </c>
      <c r="BG4" s="8" t="s">
        <v>76</v>
      </c>
      <c r="BI4" t="s">
        <v>98</v>
      </c>
    </row>
    <row r="5" spans="1:61" x14ac:dyDescent="0.35">
      <c r="A5" s="4" t="s">
        <v>59</v>
      </c>
      <c r="B5" s="4" t="s">
        <v>60</v>
      </c>
      <c r="C5" s="5" t="s">
        <v>61</v>
      </c>
      <c r="D5" s="1" t="s">
        <v>22</v>
      </c>
      <c r="E5">
        <v>7272873556</v>
      </c>
      <c r="F5" s="1">
        <v>526837179</v>
      </c>
      <c r="G5" s="1">
        <v>48605288624</v>
      </c>
      <c r="H5" s="6" t="s">
        <v>62</v>
      </c>
      <c r="I5" s="1" t="s">
        <v>22</v>
      </c>
      <c r="J5" s="6" t="s">
        <v>76</v>
      </c>
      <c r="K5" s="4" t="s">
        <v>64</v>
      </c>
      <c r="L5" s="4" t="s">
        <v>65</v>
      </c>
      <c r="M5" s="4" t="s">
        <v>65</v>
      </c>
      <c r="N5" s="4" t="s">
        <v>65</v>
      </c>
      <c r="O5" s="4" t="s">
        <v>66</v>
      </c>
      <c r="P5" s="1">
        <v>5</v>
      </c>
      <c r="Q5" s="1">
        <v>8</v>
      </c>
      <c r="R5" s="2" t="s">
        <v>67</v>
      </c>
      <c r="S5" s="4" t="s">
        <v>64</v>
      </c>
      <c r="T5" s="4" t="s">
        <v>65</v>
      </c>
      <c r="U5" s="4" t="s">
        <v>65</v>
      </c>
      <c r="V5" s="4" t="s">
        <v>65</v>
      </c>
      <c r="W5" s="4" t="s">
        <v>68</v>
      </c>
      <c r="X5" s="1">
        <v>5</v>
      </c>
      <c r="Y5" s="1">
        <v>8</v>
      </c>
      <c r="Z5" s="2" t="s">
        <v>77</v>
      </c>
      <c r="AA5" s="4" t="s">
        <v>78</v>
      </c>
      <c r="AB5" s="4" t="s">
        <v>69</v>
      </c>
      <c r="AC5" s="4" t="s">
        <v>64</v>
      </c>
      <c r="AD5" s="4" t="s">
        <v>65</v>
      </c>
      <c r="AE5" s="4" t="s">
        <v>65</v>
      </c>
      <c r="AF5" s="4" t="s">
        <v>65</v>
      </c>
      <c r="AG5" s="4" t="s">
        <v>79</v>
      </c>
      <c r="AH5" s="1">
        <v>205</v>
      </c>
      <c r="AI5" s="2" t="s">
        <v>77</v>
      </c>
      <c r="AJ5" s="4" t="s">
        <v>80</v>
      </c>
      <c r="AK5" s="4" t="s">
        <v>82</v>
      </c>
      <c r="AL5">
        <v>12200</v>
      </c>
      <c r="AM5">
        <v>69.11</v>
      </c>
      <c r="AN5" s="3">
        <v>46146.25</v>
      </c>
      <c r="AO5">
        <f>69.11*AL5</f>
        <v>843142</v>
      </c>
      <c r="AP5" s="3">
        <v>46146.25</v>
      </c>
      <c r="AQ5" t="s">
        <v>22</v>
      </c>
      <c r="AR5" t="s">
        <v>22</v>
      </c>
      <c r="AS5" t="s">
        <v>22</v>
      </c>
      <c r="AT5" t="s">
        <v>22</v>
      </c>
      <c r="AU5" t="s">
        <v>22</v>
      </c>
      <c r="AV5" t="s">
        <v>22</v>
      </c>
      <c r="AW5" t="s">
        <v>22</v>
      </c>
      <c r="AX5" t="s">
        <v>22</v>
      </c>
      <c r="AY5" t="s">
        <v>22</v>
      </c>
      <c r="AZ5" t="s">
        <v>22</v>
      </c>
      <c r="BA5" t="s">
        <v>94</v>
      </c>
      <c r="BB5" s="9">
        <v>50000</v>
      </c>
      <c r="BC5" s="3">
        <v>46146.25</v>
      </c>
      <c r="BD5" t="s">
        <v>95</v>
      </c>
      <c r="BE5">
        <v>16000</v>
      </c>
      <c r="BF5" s="3">
        <v>46146.25</v>
      </c>
      <c r="BG5" s="8" t="s">
        <v>76</v>
      </c>
    </row>
    <row r="6" spans="1:61" x14ac:dyDescent="0.35">
      <c r="A6" s="4" t="s">
        <v>59</v>
      </c>
      <c r="B6" s="4" t="s">
        <v>60</v>
      </c>
      <c r="C6" s="5" t="s">
        <v>61</v>
      </c>
      <c r="D6" s="1" t="s">
        <v>22</v>
      </c>
      <c r="E6">
        <v>7272873556</v>
      </c>
      <c r="F6" s="1">
        <v>526837179</v>
      </c>
      <c r="G6" s="1">
        <v>48605288624</v>
      </c>
      <c r="H6" s="6" t="s">
        <v>62</v>
      </c>
      <c r="I6" s="1" t="s">
        <v>22</v>
      </c>
      <c r="J6" s="6" t="s">
        <v>76</v>
      </c>
      <c r="K6" s="4" t="s">
        <v>64</v>
      </c>
      <c r="L6" s="4" t="s">
        <v>65</v>
      </c>
      <c r="M6" s="4" t="s">
        <v>65</v>
      </c>
      <c r="N6" s="4" t="s">
        <v>65</v>
      </c>
      <c r="O6" s="4" t="s">
        <v>66</v>
      </c>
      <c r="P6" s="1">
        <v>5</v>
      </c>
      <c r="Q6" s="1">
        <v>8</v>
      </c>
      <c r="R6" s="2" t="s">
        <v>67</v>
      </c>
      <c r="S6" s="4" t="s">
        <v>64</v>
      </c>
      <c r="T6" s="4" t="s">
        <v>65</v>
      </c>
      <c r="U6" s="4" t="s">
        <v>65</v>
      </c>
      <c r="V6" s="4" t="s">
        <v>65</v>
      </c>
      <c r="W6" s="4" t="s">
        <v>68</v>
      </c>
      <c r="X6" s="1">
        <v>5</v>
      </c>
      <c r="Y6" s="1">
        <v>8</v>
      </c>
      <c r="Z6" s="2" t="s">
        <v>77</v>
      </c>
      <c r="AA6" s="4" t="s">
        <v>78</v>
      </c>
      <c r="AB6" s="4" t="s">
        <v>69</v>
      </c>
      <c r="AC6" s="4" t="s">
        <v>64</v>
      </c>
      <c r="AD6" s="4" t="s">
        <v>65</v>
      </c>
      <c r="AE6" s="4" t="s">
        <v>65</v>
      </c>
      <c r="AF6" s="4" t="s">
        <v>65</v>
      </c>
      <c r="AG6" s="4" t="s">
        <v>79</v>
      </c>
      <c r="AH6" s="1">
        <v>205</v>
      </c>
      <c r="AI6" s="2" t="s">
        <v>77</v>
      </c>
      <c r="AJ6" s="4" t="s">
        <v>80</v>
      </c>
      <c r="AK6" s="4" t="s">
        <v>83</v>
      </c>
      <c r="AL6">
        <v>12400</v>
      </c>
      <c r="AM6">
        <v>60.37</v>
      </c>
      <c r="AN6" s="3">
        <v>46146.25</v>
      </c>
      <c r="AO6">
        <f>60.37*AL6</f>
        <v>748588</v>
      </c>
      <c r="AP6" s="3">
        <v>46146.25</v>
      </c>
      <c r="AQ6" t="s">
        <v>22</v>
      </c>
      <c r="AR6" t="s">
        <v>22</v>
      </c>
      <c r="AS6" t="s">
        <v>22</v>
      </c>
      <c r="AT6" t="s">
        <v>22</v>
      </c>
      <c r="AU6" t="s">
        <v>22</v>
      </c>
      <c r="AV6" t="s">
        <v>22</v>
      </c>
      <c r="AW6" t="s">
        <v>22</v>
      </c>
      <c r="AX6" t="s">
        <v>22</v>
      </c>
      <c r="AY6" t="s">
        <v>22</v>
      </c>
      <c r="AZ6" t="s">
        <v>22</v>
      </c>
      <c r="BA6" t="s">
        <v>94</v>
      </c>
      <c r="BB6" s="9">
        <v>50000</v>
      </c>
      <c r="BC6" s="3">
        <v>46146.25</v>
      </c>
      <c r="BD6" t="s">
        <v>95</v>
      </c>
      <c r="BE6">
        <v>16000</v>
      </c>
      <c r="BF6" s="3">
        <v>46146.25</v>
      </c>
      <c r="BG6" s="8" t="s">
        <v>76</v>
      </c>
    </row>
    <row r="7" spans="1:61" x14ac:dyDescent="0.35">
      <c r="A7" s="4" t="s">
        <v>59</v>
      </c>
      <c r="B7" s="4" t="s">
        <v>60</v>
      </c>
      <c r="C7" s="5" t="s">
        <v>61</v>
      </c>
      <c r="D7" s="1" t="s">
        <v>22</v>
      </c>
      <c r="E7">
        <v>7272873556</v>
      </c>
      <c r="F7" s="1">
        <v>526837179</v>
      </c>
      <c r="G7" s="1">
        <v>48605288624</v>
      </c>
      <c r="H7" s="6" t="s">
        <v>62</v>
      </c>
      <c r="I7" s="1" t="s">
        <v>22</v>
      </c>
      <c r="J7" s="6" t="s">
        <v>76</v>
      </c>
      <c r="K7" s="4" t="s">
        <v>64</v>
      </c>
      <c r="L7" s="4" t="s">
        <v>65</v>
      </c>
      <c r="M7" s="4" t="s">
        <v>65</v>
      </c>
      <c r="N7" s="4" t="s">
        <v>65</v>
      </c>
      <c r="O7" s="4" t="s">
        <v>66</v>
      </c>
      <c r="P7" s="1">
        <v>5</v>
      </c>
      <c r="Q7" s="1">
        <v>8</v>
      </c>
      <c r="R7" s="2" t="s">
        <v>67</v>
      </c>
      <c r="S7" s="4" t="s">
        <v>64</v>
      </c>
      <c r="T7" s="4" t="s">
        <v>65</v>
      </c>
      <c r="U7" s="4" t="s">
        <v>65</v>
      </c>
      <c r="V7" s="4" t="s">
        <v>65</v>
      </c>
      <c r="W7" s="4" t="s">
        <v>68</v>
      </c>
      <c r="X7" s="1">
        <v>5</v>
      </c>
      <c r="Y7" s="1">
        <v>8</v>
      </c>
      <c r="Z7" s="2" t="s">
        <v>77</v>
      </c>
      <c r="AA7" s="4" t="s">
        <v>78</v>
      </c>
      <c r="AB7" s="4" t="s">
        <v>69</v>
      </c>
      <c r="AC7" s="4" t="s">
        <v>64</v>
      </c>
      <c r="AD7" s="4" t="s">
        <v>65</v>
      </c>
      <c r="AE7" s="4" t="s">
        <v>65</v>
      </c>
      <c r="AF7" s="4" t="s">
        <v>65</v>
      </c>
      <c r="AG7" s="4" t="s">
        <v>79</v>
      </c>
      <c r="AH7" s="1">
        <v>205</v>
      </c>
      <c r="AI7" s="2" t="s">
        <v>77</v>
      </c>
      <c r="AJ7" s="4" t="s">
        <v>80</v>
      </c>
      <c r="AK7" s="4" t="s">
        <v>84</v>
      </c>
      <c r="AL7">
        <v>12600</v>
      </c>
      <c r="AM7">
        <v>53.53</v>
      </c>
      <c r="AN7" s="3">
        <v>46146.25</v>
      </c>
      <c r="AO7">
        <f>53.53*AL7</f>
        <v>674478</v>
      </c>
      <c r="AP7" s="3">
        <v>46146.25</v>
      </c>
      <c r="AQ7" t="s">
        <v>22</v>
      </c>
      <c r="AR7" t="s">
        <v>22</v>
      </c>
      <c r="AS7" t="s">
        <v>22</v>
      </c>
      <c r="AT7" t="s">
        <v>22</v>
      </c>
      <c r="AU7" t="s">
        <v>22</v>
      </c>
      <c r="AV7" t="s">
        <v>22</v>
      </c>
      <c r="AW7" t="s">
        <v>22</v>
      </c>
      <c r="AX7" t="s">
        <v>22</v>
      </c>
      <c r="AY7" t="s">
        <v>22</v>
      </c>
      <c r="AZ7" t="s">
        <v>22</v>
      </c>
      <c r="BA7" t="s">
        <v>94</v>
      </c>
      <c r="BB7" s="9">
        <v>50000</v>
      </c>
      <c r="BC7" s="3">
        <v>46146.25</v>
      </c>
      <c r="BD7" t="s">
        <v>95</v>
      </c>
      <c r="BE7">
        <v>16000</v>
      </c>
      <c r="BF7" s="3">
        <v>46146.25</v>
      </c>
      <c r="BG7" s="8" t="s">
        <v>76</v>
      </c>
    </row>
    <row r="8" spans="1:61" x14ac:dyDescent="0.35">
      <c r="A8" s="4" t="s">
        <v>59</v>
      </c>
      <c r="B8" s="4" t="s">
        <v>60</v>
      </c>
      <c r="C8" s="5" t="s">
        <v>61</v>
      </c>
      <c r="D8" s="1" t="s">
        <v>22</v>
      </c>
      <c r="E8">
        <v>7272873556</v>
      </c>
      <c r="F8" s="1">
        <v>526837179</v>
      </c>
      <c r="G8" s="1">
        <v>48605288624</v>
      </c>
      <c r="H8" s="6" t="s">
        <v>62</v>
      </c>
      <c r="I8" s="1" t="s">
        <v>22</v>
      </c>
      <c r="J8" s="6" t="s">
        <v>76</v>
      </c>
      <c r="K8" s="4" t="s">
        <v>64</v>
      </c>
      <c r="L8" s="4" t="s">
        <v>65</v>
      </c>
      <c r="M8" s="4" t="s">
        <v>65</v>
      </c>
      <c r="N8" s="4" t="s">
        <v>65</v>
      </c>
      <c r="O8" s="4" t="s">
        <v>66</v>
      </c>
      <c r="P8" s="1">
        <v>5</v>
      </c>
      <c r="Q8" s="1">
        <v>8</v>
      </c>
      <c r="R8" s="2" t="s">
        <v>67</v>
      </c>
      <c r="S8" s="4" t="s">
        <v>64</v>
      </c>
      <c r="T8" s="4" t="s">
        <v>65</v>
      </c>
      <c r="U8" s="4" t="s">
        <v>65</v>
      </c>
      <c r="V8" s="4" t="s">
        <v>65</v>
      </c>
      <c r="W8" s="4" t="s">
        <v>68</v>
      </c>
      <c r="X8" s="1">
        <v>5</v>
      </c>
      <c r="Y8" s="1">
        <v>8</v>
      </c>
      <c r="Z8" s="2" t="s">
        <v>77</v>
      </c>
      <c r="AA8" s="4" t="s">
        <v>78</v>
      </c>
      <c r="AB8" s="4" t="s">
        <v>69</v>
      </c>
      <c r="AC8" s="4" t="s">
        <v>64</v>
      </c>
      <c r="AD8" s="4" t="s">
        <v>65</v>
      </c>
      <c r="AE8" s="4" t="s">
        <v>65</v>
      </c>
      <c r="AF8" s="4" t="s">
        <v>65</v>
      </c>
      <c r="AG8" s="4" t="s">
        <v>79</v>
      </c>
      <c r="AH8" s="1">
        <v>205</v>
      </c>
      <c r="AI8" s="2" t="s">
        <v>77</v>
      </c>
      <c r="AJ8" s="4" t="s">
        <v>80</v>
      </c>
      <c r="AK8" s="4" t="s">
        <v>85</v>
      </c>
      <c r="AL8">
        <v>12200</v>
      </c>
      <c r="AM8">
        <v>65.92</v>
      </c>
      <c r="AN8" s="3">
        <v>46146.25</v>
      </c>
      <c r="AO8">
        <f>65.92*AL8</f>
        <v>804224</v>
      </c>
      <c r="AP8" s="3">
        <v>46146.25</v>
      </c>
      <c r="AQ8" t="s">
        <v>22</v>
      </c>
      <c r="AR8" t="s">
        <v>22</v>
      </c>
      <c r="AS8" t="s">
        <v>22</v>
      </c>
      <c r="AT8" t="s">
        <v>22</v>
      </c>
      <c r="AU8" t="s">
        <v>22</v>
      </c>
      <c r="AV8" t="s">
        <v>22</v>
      </c>
      <c r="AW8" t="s">
        <v>22</v>
      </c>
      <c r="AX8" t="s">
        <v>22</v>
      </c>
      <c r="AY8" t="s">
        <v>22</v>
      </c>
      <c r="AZ8" t="s">
        <v>22</v>
      </c>
      <c r="BA8" t="s">
        <v>94</v>
      </c>
      <c r="BB8" s="9">
        <v>50000</v>
      </c>
      <c r="BC8" s="3">
        <v>46146.25</v>
      </c>
      <c r="BD8" t="s">
        <v>95</v>
      </c>
      <c r="BE8">
        <v>16000</v>
      </c>
      <c r="BF8" s="3">
        <v>46146.25</v>
      </c>
      <c r="BG8" s="8" t="s">
        <v>76</v>
      </c>
    </row>
    <row r="9" spans="1:61" x14ac:dyDescent="0.35">
      <c r="A9" s="4" t="s">
        <v>59</v>
      </c>
      <c r="B9" s="4" t="s">
        <v>60</v>
      </c>
      <c r="C9" s="5" t="s">
        <v>61</v>
      </c>
      <c r="D9" s="1" t="s">
        <v>22</v>
      </c>
      <c r="E9">
        <v>7272873556</v>
      </c>
      <c r="F9" s="1">
        <v>526837179</v>
      </c>
      <c r="G9" s="1">
        <v>48605288624</v>
      </c>
      <c r="H9" s="6" t="s">
        <v>62</v>
      </c>
      <c r="I9" s="1" t="s">
        <v>22</v>
      </c>
      <c r="J9" s="6" t="s">
        <v>76</v>
      </c>
      <c r="K9" s="4" t="s">
        <v>64</v>
      </c>
      <c r="L9" s="4" t="s">
        <v>65</v>
      </c>
      <c r="M9" s="4" t="s">
        <v>65</v>
      </c>
      <c r="N9" s="4" t="s">
        <v>65</v>
      </c>
      <c r="O9" s="4" t="s">
        <v>66</v>
      </c>
      <c r="P9" s="1">
        <v>5</v>
      </c>
      <c r="Q9" s="1">
        <v>8</v>
      </c>
      <c r="R9" s="2" t="s">
        <v>67</v>
      </c>
      <c r="S9" s="4" t="s">
        <v>64</v>
      </c>
      <c r="T9" s="4" t="s">
        <v>65</v>
      </c>
      <c r="U9" s="4" t="s">
        <v>65</v>
      </c>
      <c r="V9" s="4" t="s">
        <v>65</v>
      </c>
      <c r="W9" s="4" t="s">
        <v>68</v>
      </c>
      <c r="X9" s="1">
        <v>5</v>
      </c>
      <c r="Y9" s="1">
        <v>8</v>
      </c>
      <c r="Z9" s="2" t="s">
        <v>77</v>
      </c>
      <c r="AA9" s="4" t="s">
        <v>78</v>
      </c>
      <c r="AB9" s="4" t="s">
        <v>69</v>
      </c>
      <c r="AC9" s="4" t="s">
        <v>64</v>
      </c>
      <c r="AD9" s="4" t="s">
        <v>65</v>
      </c>
      <c r="AE9" s="4" t="s">
        <v>65</v>
      </c>
      <c r="AF9" s="4" t="s">
        <v>65</v>
      </c>
      <c r="AG9" s="4" t="s">
        <v>79</v>
      </c>
      <c r="AH9" s="1">
        <v>205</v>
      </c>
      <c r="AI9" s="2" t="s">
        <v>77</v>
      </c>
      <c r="AJ9" s="4" t="s">
        <v>80</v>
      </c>
      <c r="AK9" s="4" t="s">
        <v>86</v>
      </c>
      <c r="AL9">
        <v>12200</v>
      </c>
      <c r="AM9">
        <v>69.11</v>
      </c>
      <c r="AN9" s="3">
        <v>46146.25</v>
      </c>
      <c r="AO9">
        <f>69.11*AL9</f>
        <v>843142</v>
      </c>
      <c r="AP9" s="3">
        <v>46146.25</v>
      </c>
      <c r="AQ9" t="s">
        <v>22</v>
      </c>
      <c r="AR9" t="s">
        <v>22</v>
      </c>
      <c r="AS9" t="s">
        <v>22</v>
      </c>
      <c r="AT9" t="s">
        <v>22</v>
      </c>
      <c r="AU9" t="s">
        <v>22</v>
      </c>
      <c r="AV9" t="s">
        <v>22</v>
      </c>
      <c r="AW9" t="s">
        <v>22</v>
      </c>
      <c r="AX9" t="s">
        <v>22</v>
      </c>
      <c r="AY9" t="s">
        <v>22</v>
      </c>
      <c r="AZ9" t="s">
        <v>22</v>
      </c>
      <c r="BA9" t="s">
        <v>94</v>
      </c>
      <c r="BB9" s="9">
        <v>50000</v>
      </c>
      <c r="BC9" s="3">
        <v>46146.25</v>
      </c>
      <c r="BD9" t="s">
        <v>95</v>
      </c>
      <c r="BE9">
        <v>16000</v>
      </c>
      <c r="BF9" s="3">
        <v>46146.25</v>
      </c>
      <c r="BG9" s="8" t="s">
        <v>76</v>
      </c>
    </row>
    <row r="10" spans="1:61" x14ac:dyDescent="0.35">
      <c r="A10" s="4" t="s">
        <v>59</v>
      </c>
      <c r="B10" s="4" t="s">
        <v>60</v>
      </c>
      <c r="C10" s="5" t="s">
        <v>61</v>
      </c>
      <c r="D10" s="1" t="s">
        <v>22</v>
      </c>
      <c r="E10">
        <v>7272873556</v>
      </c>
      <c r="F10" s="1">
        <v>526837179</v>
      </c>
      <c r="G10" s="1">
        <v>48605288624</v>
      </c>
      <c r="H10" s="6" t="s">
        <v>62</v>
      </c>
      <c r="I10" s="1" t="s">
        <v>22</v>
      </c>
      <c r="J10" s="6" t="s">
        <v>76</v>
      </c>
      <c r="K10" s="4" t="s">
        <v>64</v>
      </c>
      <c r="L10" s="4" t="s">
        <v>65</v>
      </c>
      <c r="M10" s="4" t="s">
        <v>65</v>
      </c>
      <c r="N10" s="4" t="s">
        <v>65</v>
      </c>
      <c r="O10" s="4" t="s">
        <v>66</v>
      </c>
      <c r="P10" s="1">
        <v>5</v>
      </c>
      <c r="Q10" s="1">
        <v>8</v>
      </c>
      <c r="R10" s="2" t="s">
        <v>67</v>
      </c>
      <c r="S10" s="4" t="s">
        <v>64</v>
      </c>
      <c r="T10" s="4" t="s">
        <v>65</v>
      </c>
      <c r="U10" s="4" t="s">
        <v>65</v>
      </c>
      <c r="V10" s="4" t="s">
        <v>65</v>
      </c>
      <c r="W10" s="4" t="s">
        <v>68</v>
      </c>
      <c r="X10" s="1">
        <v>5</v>
      </c>
      <c r="Y10" s="1">
        <v>8</v>
      </c>
      <c r="Z10" s="2" t="s">
        <v>77</v>
      </c>
      <c r="AA10" s="4" t="s">
        <v>78</v>
      </c>
      <c r="AB10" s="4" t="s">
        <v>69</v>
      </c>
      <c r="AC10" s="4" t="s">
        <v>64</v>
      </c>
      <c r="AD10" s="4" t="s">
        <v>65</v>
      </c>
      <c r="AE10" s="4" t="s">
        <v>65</v>
      </c>
      <c r="AF10" s="4" t="s">
        <v>65</v>
      </c>
      <c r="AG10" s="4" t="s">
        <v>79</v>
      </c>
      <c r="AH10" s="1">
        <v>205</v>
      </c>
      <c r="AI10" s="2" t="s">
        <v>77</v>
      </c>
      <c r="AJ10" s="4" t="s">
        <v>80</v>
      </c>
      <c r="AK10" s="4" t="s">
        <v>87</v>
      </c>
      <c r="AL10">
        <v>12400</v>
      </c>
      <c r="AM10">
        <v>60.37</v>
      </c>
      <c r="AN10" s="3">
        <v>46146.25</v>
      </c>
      <c r="AO10">
        <f>60.37*AL10</f>
        <v>748588</v>
      </c>
      <c r="AP10" s="3">
        <v>46146.25</v>
      </c>
      <c r="AQ10" t="s">
        <v>22</v>
      </c>
      <c r="AR10" t="s">
        <v>22</v>
      </c>
      <c r="AS10" t="s">
        <v>22</v>
      </c>
      <c r="AT10" t="s">
        <v>22</v>
      </c>
      <c r="AU10" t="s">
        <v>22</v>
      </c>
      <c r="AV10" t="s">
        <v>22</v>
      </c>
      <c r="AW10" t="s">
        <v>22</v>
      </c>
      <c r="AX10" t="s">
        <v>22</v>
      </c>
      <c r="AY10" t="s">
        <v>22</v>
      </c>
      <c r="AZ10" t="s">
        <v>22</v>
      </c>
      <c r="BA10" t="s">
        <v>94</v>
      </c>
      <c r="BB10" s="9">
        <v>50000</v>
      </c>
      <c r="BC10" s="3">
        <v>46146.25</v>
      </c>
      <c r="BD10" t="s">
        <v>95</v>
      </c>
      <c r="BE10">
        <v>16000</v>
      </c>
      <c r="BF10" s="3">
        <v>46146.25</v>
      </c>
      <c r="BG10" s="8" t="s">
        <v>76</v>
      </c>
    </row>
    <row r="11" spans="1:61" x14ac:dyDescent="0.35">
      <c r="A11" s="4" t="s">
        <v>59</v>
      </c>
      <c r="B11" s="4" t="s">
        <v>60</v>
      </c>
      <c r="C11" s="5" t="s">
        <v>61</v>
      </c>
      <c r="D11" s="1" t="s">
        <v>22</v>
      </c>
      <c r="E11">
        <v>7272873556</v>
      </c>
      <c r="F11" s="1">
        <v>526837179</v>
      </c>
      <c r="G11" s="1">
        <v>48605288624</v>
      </c>
      <c r="H11" s="6" t="s">
        <v>62</v>
      </c>
      <c r="I11" s="1" t="s">
        <v>22</v>
      </c>
      <c r="J11" s="6" t="s">
        <v>76</v>
      </c>
      <c r="K11" s="4" t="s">
        <v>64</v>
      </c>
      <c r="L11" s="4" t="s">
        <v>65</v>
      </c>
      <c r="M11" s="4" t="s">
        <v>65</v>
      </c>
      <c r="N11" s="4" t="s">
        <v>65</v>
      </c>
      <c r="O11" s="4" t="s">
        <v>66</v>
      </c>
      <c r="P11" s="1">
        <v>5</v>
      </c>
      <c r="Q11" s="1">
        <v>8</v>
      </c>
      <c r="R11" s="2" t="s">
        <v>67</v>
      </c>
      <c r="S11" s="4" t="s">
        <v>64</v>
      </c>
      <c r="T11" s="4" t="s">
        <v>65</v>
      </c>
      <c r="U11" s="4" t="s">
        <v>65</v>
      </c>
      <c r="V11" s="4" t="s">
        <v>65</v>
      </c>
      <c r="W11" s="4" t="s">
        <v>68</v>
      </c>
      <c r="X11" s="1">
        <v>5</v>
      </c>
      <c r="Y11" s="1">
        <v>8</v>
      </c>
      <c r="Z11" s="2" t="s">
        <v>77</v>
      </c>
      <c r="AA11" s="4" t="s">
        <v>78</v>
      </c>
      <c r="AB11" s="4" t="s">
        <v>69</v>
      </c>
      <c r="AC11" s="4" t="s">
        <v>64</v>
      </c>
      <c r="AD11" s="4" t="s">
        <v>65</v>
      </c>
      <c r="AE11" s="4" t="s">
        <v>65</v>
      </c>
      <c r="AF11" s="4" t="s">
        <v>65</v>
      </c>
      <c r="AG11" s="4" t="s">
        <v>79</v>
      </c>
      <c r="AH11" s="1">
        <v>205</v>
      </c>
      <c r="AI11" s="2" t="s">
        <v>77</v>
      </c>
      <c r="AJ11" s="4" t="s">
        <v>80</v>
      </c>
      <c r="AK11" s="4" t="s">
        <v>88</v>
      </c>
      <c r="AL11">
        <v>12600</v>
      </c>
      <c r="AM11">
        <v>53.53</v>
      </c>
      <c r="AN11" s="3">
        <v>46146.25</v>
      </c>
      <c r="AO11">
        <f>53.53*AL11</f>
        <v>674478</v>
      </c>
      <c r="AP11" s="3">
        <v>46146.25</v>
      </c>
      <c r="AQ11" t="s">
        <v>22</v>
      </c>
      <c r="AR11" t="s">
        <v>22</v>
      </c>
      <c r="AS11" t="s">
        <v>22</v>
      </c>
      <c r="AT11" t="s">
        <v>22</v>
      </c>
      <c r="AU11" t="s">
        <v>22</v>
      </c>
      <c r="AV11" t="s">
        <v>22</v>
      </c>
      <c r="AW11" t="s">
        <v>22</v>
      </c>
      <c r="AX11" t="s">
        <v>22</v>
      </c>
      <c r="AY11" t="s">
        <v>22</v>
      </c>
      <c r="AZ11" t="s">
        <v>22</v>
      </c>
      <c r="BA11" t="s">
        <v>94</v>
      </c>
      <c r="BB11" s="9">
        <v>50000</v>
      </c>
      <c r="BC11" s="3">
        <v>46146.25</v>
      </c>
      <c r="BD11" t="s">
        <v>95</v>
      </c>
      <c r="BE11">
        <v>16000</v>
      </c>
      <c r="BF11" s="3">
        <v>46146.25</v>
      </c>
      <c r="BG11" s="8" t="s">
        <v>76</v>
      </c>
    </row>
    <row r="12" spans="1:61" x14ac:dyDescent="0.35">
      <c r="A12" s="4" t="s">
        <v>59</v>
      </c>
      <c r="B12" s="4" t="s">
        <v>60</v>
      </c>
      <c r="C12" s="5" t="s">
        <v>61</v>
      </c>
      <c r="D12" s="1" t="s">
        <v>22</v>
      </c>
      <c r="E12">
        <v>7272873556</v>
      </c>
      <c r="F12" s="1">
        <v>526837179</v>
      </c>
      <c r="G12" s="1">
        <v>48605288624</v>
      </c>
      <c r="H12" s="6" t="s">
        <v>62</v>
      </c>
      <c r="I12" s="1" t="s">
        <v>22</v>
      </c>
      <c r="J12" s="6" t="s">
        <v>76</v>
      </c>
      <c r="K12" s="4" t="s">
        <v>64</v>
      </c>
      <c r="L12" s="4" t="s">
        <v>65</v>
      </c>
      <c r="M12" s="4" t="s">
        <v>65</v>
      </c>
      <c r="N12" s="4" t="s">
        <v>65</v>
      </c>
      <c r="O12" s="4" t="s">
        <v>66</v>
      </c>
      <c r="P12" s="1">
        <v>5</v>
      </c>
      <c r="Q12" s="1">
        <v>8</v>
      </c>
      <c r="R12" s="2" t="s">
        <v>67</v>
      </c>
      <c r="S12" s="4" t="s">
        <v>64</v>
      </c>
      <c r="T12" s="4" t="s">
        <v>65</v>
      </c>
      <c r="U12" s="4" t="s">
        <v>65</v>
      </c>
      <c r="V12" s="4" t="s">
        <v>65</v>
      </c>
      <c r="W12" s="4" t="s">
        <v>68</v>
      </c>
      <c r="X12" s="1">
        <v>5</v>
      </c>
      <c r="Y12" s="1">
        <v>8</v>
      </c>
      <c r="Z12" s="2" t="s">
        <v>77</v>
      </c>
      <c r="AA12" s="4" t="s">
        <v>78</v>
      </c>
      <c r="AB12" s="4" t="s">
        <v>69</v>
      </c>
      <c r="AC12" s="4" t="s">
        <v>64</v>
      </c>
      <c r="AD12" s="4" t="s">
        <v>65</v>
      </c>
      <c r="AE12" s="4" t="s">
        <v>65</v>
      </c>
      <c r="AF12" s="4" t="s">
        <v>65</v>
      </c>
      <c r="AG12" s="4" t="s">
        <v>79</v>
      </c>
      <c r="AH12" s="1">
        <v>205</v>
      </c>
      <c r="AI12" s="2" t="s">
        <v>77</v>
      </c>
      <c r="AJ12" s="4" t="s">
        <v>80</v>
      </c>
      <c r="AK12" s="4" t="s">
        <v>89</v>
      </c>
      <c r="AL12">
        <v>12200</v>
      </c>
      <c r="AM12">
        <v>65.92</v>
      </c>
      <c r="AN12" s="3">
        <v>46146.25</v>
      </c>
      <c r="AO12">
        <f>65.92*AL12</f>
        <v>804224</v>
      </c>
      <c r="AP12" s="3">
        <v>46146.25</v>
      </c>
      <c r="AQ12" t="s">
        <v>22</v>
      </c>
      <c r="AR12" t="s">
        <v>22</v>
      </c>
      <c r="AS12" t="s">
        <v>22</v>
      </c>
      <c r="AT12" t="s">
        <v>22</v>
      </c>
      <c r="AU12" t="s">
        <v>22</v>
      </c>
      <c r="AV12" t="s">
        <v>22</v>
      </c>
      <c r="AW12" t="s">
        <v>22</v>
      </c>
      <c r="AX12" t="s">
        <v>22</v>
      </c>
      <c r="AY12" t="s">
        <v>22</v>
      </c>
      <c r="AZ12" t="s">
        <v>22</v>
      </c>
      <c r="BA12" t="s">
        <v>94</v>
      </c>
      <c r="BB12" s="9">
        <v>50000</v>
      </c>
      <c r="BC12" s="3">
        <v>46146.25</v>
      </c>
      <c r="BD12" t="s">
        <v>95</v>
      </c>
      <c r="BE12">
        <v>16000</v>
      </c>
      <c r="BF12" s="3">
        <v>46146.25</v>
      </c>
      <c r="BG12" s="8" t="s">
        <v>76</v>
      </c>
    </row>
    <row r="13" spans="1:61" x14ac:dyDescent="0.35">
      <c r="A13" s="4" t="s">
        <v>59</v>
      </c>
      <c r="B13" s="4" t="s">
        <v>60</v>
      </c>
      <c r="C13" s="5" t="s">
        <v>61</v>
      </c>
      <c r="D13" s="1" t="s">
        <v>22</v>
      </c>
      <c r="E13">
        <v>7272873556</v>
      </c>
      <c r="F13" s="1">
        <v>526837179</v>
      </c>
      <c r="G13" s="1">
        <v>48605288624</v>
      </c>
      <c r="H13" s="6" t="s">
        <v>62</v>
      </c>
      <c r="I13" s="1" t="s">
        <v>22</v>
      </c>
      <c r="J13" s="6" t="s">
        <v>76</v>
      </c>
      <c r="K13" s="4" t="s">
        <v>64</v>
      </c>
      <c r="L13" s="4" t="s">
        <v>65</v>
      </c>
      <c r="M13" s="4" t="s">
        <v>65</v>
      </c>
      <c r="N13" s="4" t="s">
        <v>65</v>
      </c>
      <c r="O13" s="4" t="s">
        <v>66</v>
      </c>
      <c r="P13" s="1">
        <v>5</v>
      </c>
      <c r="Q13" s="1">
        <v>8</v>
      </c>
      <c r="R13" s="2" t="s">
        <v>67</v>
      </c>
      <c r="S13" s="4" t="s">
        <v>64</v>
      </c>
      <c r="T13" s="4" t="s">
        <v>65</v>
      </c>
      <c r="U13" s="4" t="s">
        <v>65</v>
      </c>
      <c r="V13" s="4" t="s">
        <v>65</v>
      </c>
      <c r="W13" s="4" t="s">
        <v>68</v>
      </c>
      <c r="X13" s="1">
        <v>5</v>
      </c>
      <c r="Y13" s="1">
        <v>8</v>
      </c>
      <c r="Z13" s="2" t="s">
        <v>77</v>
      </c>
      <c r="AA13" s="4" t="s">
        <v>78</v>
      </c>
      <c r="AB13" s="4" t="s">
        <v>69</v>
      </c>
      <c r="AC13" s="4" t="s">
        <v>64</v>
      </c>
      <c r="AD13" s="4" t="s">
        <v>65</v>
      </c>
      <c r="AE13" s="4" t="s">
        <v>65</v>
      </c>
      <c r="AF13" s="4" t="s">
        <v>65</v>
      </c>
      <c r="AG13" s="4" t="s">
        <v>79</v>
      </c>
      <c r="AH13" s="1">
        <v>205</v>
      </c>
      <c r="AI13" s="2" t="s">
        <v>77</v>
      </c>
      <c r="AJ13" s="4" t="s">
        <v>80</v>
      </c>
      <c r="AK13" s="4" t="s">
        <v>90</v>
      </c>
      <c r="AL13">
        <v>12200</v>
      </c>
      <c r="AM13">
        <v>69.11</v>
      </c>
      <c r="AN13" s="3">
        <v>46146.25</v>
      </c>
      <c r="AO13">
        <f>69.11*AL13</f>
        <v>843142</v>
      </c>
      <c r="AP13" s="3">
        <v>46146.25</v>
      </c>
      <c r="AQ13" t="s">
        <v>22</v>
      </c>
      <c r="AR13" t="s">
        <v>22</v>
      </c>
      <c r="AS13" t="s">
        <v>22</v>
      </c>
      <c r="AT13" t="s">
        <v>22</v>
      </c>
      <c r="AU13" t="s">
        <v>22</v>
      </c>
      <c r="AV13" t="s">
        <v>22</v>
      </c>
      <c r="AW13" t="s">
        <v>22</v>
      </c>
      <c r="AX13" t="s">
        <v>22</v>
      </c>
      <c r="AY13" t="s">
        <v>22</v>
      </c>
      <c r="AZ13" t="s">
        <v>22</v>
      </c>
      <c r="BA13" t="s">
        <v>94</v>
      </c>
      <c r="BB13" s="9">
        <v>50000</v>
      </c>
      <c r="BC13" s="3">
        <v>46146.25</v>
      </c>
      <c r="BD13" t="s">
        <v>95</v>
      </c>
      <c r="BE13">
        <v>16000</v>
      </c>
      <c r="BF13" s="3">
        <v>46146.25</v>
      </c>
      <c r="BG13" s="8" t="s">
        <v>76</v>
      </c>
    </row>
    <row r="14" spans="1:61" x14ac:dyDescent="0.35">
      <c r="A14" s="4" t="s">
        <v>59</v>
      </c>
      <c r="B14" s="4" t="s">
        <v>60</v>
      </c>
      <c r="C14" s="5" t="s">
        <v>61</v>
      </c>
      <c r="D14" s="1" t="s">
        <v>22</v>
      </c>
      <c r="E14">
        <v>7272873556</v>
      </c>
      <c r="F14" s="1">
        <v>526837179</v>
      </c>
      <c r="G14" s="1">
        <v>48605288624</v>
      </c>
      <c r="H14" s="6" t="s">
        <v>62</v>
      </c>
      <c r="I14" s="1" t="s">
        <v>22</v>
      </c>
      <c r="J14" s="6" t="s">
        <v>76</v>
      </c>
      <c r="K14" s="4" t="s">
        <v>64</v>
      </c>
      <c r="L14" s="4" t="s">
        <v>65</v>
      </c>
      <c r="M14" s="4" t="s">
        <v>65</v>
      </c>
      <c r="N14" s="4" t="s">
        <v>65</v>
      </c>
      <c r="O14" s="4" t="s">
        <v>66</v>
      </c>
      <c r="P14" s="1">
        <v>5</v>
      </c>
      <c r="Q14" s="1">
        <v>8</v>
      </c>
      <c r="R14" s="2" t="s">
        <v>67</v>
      </c>
      <c r="S14" s="4" t="s">
        <v>64</v>
      </c>
      <c r="T14" s="4" t="s">
        <v>65</v>
      </c>
      <c r="U14" s="4" t="s">
        <v>65</v>
      </c>
      <c r="V14" s="4" t="s">
        <v>65</v>
      </c>
      <c r="W14" s="4" t="s">
        <v>68</v>
      </c>
      <c r="X14" s="1">
        <v>5</v>
      </c>
      <c r="Y14" s="1">
        <v>8</v>
      </c>
      <c r="Z14" s="2" t="s">
        <v>77</v>
      </c>
      <c r="AA14" s="4" t="s">
        <v>78</v>
      </c>
      <c r="AB14" s="4" t="s">
        <v>69</v>
      </c>
      <c r="AC14" s="4" t="s">
        <v>64</v>
      </c>
      <c r="AD14" s="4" t="s">
        <v>65</v>
      </c>
      <c r="AE14" s="4" t="s">
        <v>65</v>
      </c>
      <c r="AF14" s="4" t="s">
        <v>65</v>
      </c>
      <c r="AG14" s="4" t="s">
        <v>79</v>
      </c>
      <c r="AH14" s="1">
        <v>205</v>
      </c>
      <c r="AI14" s="2" t="s">
        <v>77</v>
      </c>
      <c r="AJ14" s="4" t="s">
        <v>80</v>
      </c>
      <c r="AK14" s="4" t="s">
        <v>91</v>
      </c>
      <c r="AL14">
        <v>12400</v>
      </c>
      <c r="AM14">
        <v>60.37</v>
      </c>
      <c r="AN14" s="3">
        <v>46146.25</v>
      </c>
      <c r="AO14">
        <f>60.37*AL14</f>
        <v>748588</v>
      </c>
      <c r="AP14" s="3">
        <v>46146.25</v>
      </c>
      <c r="AQ14" t="s">
        <v>22</v>
      </c>
      <c r="AR14" t="s">
        <v>22</v>
      </c>
      <c r="AS14" t="s">
        <v>22</v>
      </c>
      <c r="AT14" t="s">
        <v>22</v>
      </c>
      <c r="AU14" t="s">
        <v>22</v>
      </c>
      <c r="AV14" t="s">
        <v>22</v>
      </c>
      <c r="AW14" t="s">
        <v>22</v>
      </c>
      <c r="AX14" t="s">
        <v>22</v>
      </c>
      <c r="AY14" t="s">
        <v>22</v>
      </c>
      <c r="AZ14" t="s">
        <v>22</v>
      </c>
      <c r="BA14" t="s">
        <v>94</v>
      </c>
      <c r="BB14" s="9">
        <v>50000</v>
      </c>
      <c r="BC14" s="3">
        <v>46146.25</v>
      </c>
      <c r="BD14" t="s">
        <v>95</v>
      </c>
      <c r="BE14">
        <v>16000</v>
      </c>
      <c r="BF14" s="3">
        <v>46146.25</v>
      </c>
      <c r="BG14" s="8" t="s">
        <v>76</v>
      </c>
    </row>
    <row r="15" spans="1:61" x14ac:dyDescent="0.35">
      <c r="A15" s="4" t="s">
        <v>59</v>
      </c>
      <c r="B15" s="4" t="s">
        <v>60</v>
      </c>
      <c r="C15" s="5" t="s">
        <v>61</v>
      </c>
      <c r="D15" s="1" t="s">
        <v>22</v>
      </c>
      <c r="E15">
        <v>7272873556</v>
      </c>
      <c r="F15" s="1">
        <v>526837179</v>
      </c>
      <c r="G15" s="1">
        <v>48605288624</v>
      </c>
      <c r="H15" s="6" t="s">
        <v>62</v>
      </c>
      <c r="I15" s="1" t="s">
        <v>22</v>
      </c>
      <c r="J15" s="6" t="s">
        <v>76</v>
      </c>
      <c r="K15" s="4" t="s">
        <v>64</v>
      </c>
      <c r="L15" s="4" t="s">
        <v>65</v>
      </c>
      <c r="M15" s="4" t="s">
        <v>65</v>
      </c>
      <c r="N15" s="4" t="s">
        <v>65</v>
      </c>
      <c r="O15" s="4" t="s">
        <v>66</v>
      </c>
      <c r="P15" s="1">
        <v>5</v>
      </c>
      <c r="Q15" s="1">
        <v>8</v>
      </c>
      <c r="R15" s="2" t="s">
        <v>67</v>
      </c>
      <c r="S15" s="4" t="s">
        <v>64</v>
      </c>
      <c r="T15" s="4" t="s">
        <v>65</v>
      </c>
      <c r="U15" s="4" t="s">
        <v>65</v>
      </c>
      <c r="V15" s="4" t="s">
        <v>65</v>
      </c>
      <c r="W15" s="4" t="s">
        <v>68</v>
      </c>
      <c r="X15" s="1">
        <v>5</v>
      </c>
      <c r="Y15" s="1">
        <v>8</v>
      </c>
      <c r="Z15" s="2" t="s">
        <v>77</v>
      </c>
      <c r="AA15" s="4" t="s">
        <v>78</v>
      </c>
      <c r="AB15" s="4" t="s">
        <v>69</v>
      </c>
      <c r="AC15" s="4" t="s">
        <v>64</v>
      </c>
      <c r="AD15" s="4" t="s">
        <v>65</v>
      </c>
      <c r="AE15" s="4" t="s">
        <v>65</v>
      </c>
      <c r="AF15" s="4" t="s">
        <v>65</v>
      </c>
      <c r="AG15" s="4" t="s">
        <v>79</v>
      </c>
      <c r="AH15" s="1">
        <v>205</v>
      </c>
      <c r="AI15" s="2" t="s">
        <v>77</v>
      </c>
      <c r="AJ15" s="4" t="s">
        <v>80</v>
      </c>
      <c r="AK15" s="4" t="s">
        <v>92</v>
      </c>
      <c r="AL15">
        <v>12600</v>
      </c>
      <c r="AM15">
        <v>53.53</v>
      </c>
      <c r="AN15" s="3">
        <v>46146.25</v>
      </c>
      <c r="AO15">
        <f>53.53*AL15</f>
        <v>674478</v>
      </c>
      <c r="AP15" s="3">
        <v>46146.25</v>
      </c>
      <c r="AQ15" t="s">
        <v>22</v>
      </c>
      <c r="AR15" t="s">
        <v>22</v>
      </c>
      <c r="AS15" t="s">
        <v>22</v>
      </c>
      <c r="AT15" t="s">
        <v>22</v>
      </c>
      <c r="AU15" t="s">
        <v>22</v>
      </c>
      <c r="AV15" t="s">
        <v>22</v>
      </c>
      <c r="AW15" t="s">
        <v>22</v>
      </c>
      <c r="AX15" t="s">
        <v>22</v>
      </c>
      <c r="AY15" t="s">
        <v>22</v>
      </c>
      <c r="AZ15" t="s">
        <v>22</v>
      </c>
      <c r="BA15" t="s">
        <v>94</v>
      </c>
      <c r="BB15" s="9">
        <v>50000</v>
      </c>
      <c r="BC15" s="3">
        <v>46146.25</v>
      </c>
      <c r="BD15" t="s">
        <v>95</v>
      </c>
      <c r="BE15">
        <v>16000</v>
      </c>
      <c r="BF15" s="3">
        <v>46146.25</v>
      </c>
      <c r="BG15" s="8" t="s">
        <v>76</v>
      </c>
    </row>
  </sheetData>
  <phoneticPr fontId="2" type="noConversion"/>
  <hyperlinks>
    <hyperlink ref="H2" r:id="rId1" xr:uid="{71B7E2E2-D057-4BBA-B9F4-068382B8F11F}"/>
    <hyperlink ref="J2" r:id="rId2" xr:uid="{5A0F6E8E-8EAA-41AE-A1A2-447A7975A7D1}"/>
    <hyperlink ref="BG2" r:id="rId3" xr:uid="{7BE63902-F2AF-4DBD-9D9D-96668CC343D8}"/>
    <hyperlink ref="H4" r:id="rId4" xr:uid="{3AF12092-DFB9-4E29-A7D9-B73F43C93952}"/>
    <hyperlink ref="J4" r:id="rId5" xr:uid="{6DBF1627-20D3-4FE7-8223-9915B3F942E5}"/>
    <hyperlink ref="BG4" r:id="rId6" xr:uid="{CE732CA0-D60C-4025-9CF2-EE03735290CA}"/>
    <hyperlink ref="H5" r:id="rId7" xr:uid="{81E66F76-F596-4880-8880-7413D01185A9}"/>
    <hyperlink ref="H6" r:id="rId8" xr:uid="{650A4EDD-6400-420C-A9C7-28ACEECD0CC3}"/>
    <hyperlink ref="H7" r:id="rId9" xr:uid="{0CA58CC9-10CC-4BBA-A48E-AED63E392879}"/>
    <hyperlink ref="H8" r:id="rId10" xr:uid="{6A678C30-1FA0-4184-BBE9-F18FBD55B5F2}"/>
    <hyperlink ref="H9" r:id="rId11" xr:uid="{F6650D4E-BFF3-4731-A9BE-3E59A8AD6C41}"/>
    <hyperlink ref="H10" r:id="rId12" xr:uid="{2A769D3C-DA31-4360-ADEC-F1EAB0C2E4D3}"/>
    <hyperlink ref="H11" r:id="rId13" xr:uid="{BE8E69EC-BC69-4FC2-AAF8-CD2D48D98C1A}"/>
    <hyperlink ref="H12" r:id="rId14" xr:uid="{788B0EC6-C2B2-48BE-943B-2D0AA862E6C4}"/>
    <hyperlink ref="H13" r:id="rId15" xr:uid="{964F964F-C43F-478E-9C28-DC8CE6DD3A8D}"/>
    <hyperlink ref="H14" r:id="rId16" xr:uid="{A8F3FF4B-AB78-4A43-9DBE-0AF858E427A5}"/>
    <hyperlink ref="J5" r:id="rId17" xr:uid="{7AE321CB-28C2-464E-8EAA-6FF9BA7CFA22}"/>
    <hyperlink ref="J6" r:id="rId18" xr:uid="{205394D4-B992-4226-B3F8-9E2ED0DFCB10}"/>
    <hyperlink ref="J7" r:id="rId19" xr:uid="{D9BE6F21-F227-4979-BE97-55237C217857}"/>
    <hyperlink ref="J8" r:id="rId20" xr:uid="{177748BB-E5DF-4997-A7E0-4545F10A6C6F}"/>
    <hyperlink ref="J9" r:id="rId21" xr:uid="{B5752602-BDE5-44EA-AA33-932F695EEEA9}"/>
    <hyperlink ref="J10" r:id="rId22" xr:uid="{A78228D9-C912-4475-958F-263F93609300}"/>
    <hyperlink ref="J11" r:id="rId23" xr:uid="{ECC95ED8-2518-4A8F-8AFE-2C2815C7AF57}"/>
    <hyperlink ref="J12" r:id="rId24" xr:uid="{183C7F4D-ACA4-422D-A551-B0E043528DD5}"/>
    <hyperlink ref="J13" r:id="rId25" xr:uid="{F50B70BB-85D7-4D99-ADA7-156D640E399A}"/>
    <hyperlink ref="J14" r:id="rId26" xr:uid="{58346B9A-3766-4F06-B4A6-2FF3C38EDECA}"/>
    <hyperlink ref="BG5" r:id="rId27" xr:uid="{653C8994-0C9A-4C2F-BB02-A560D48B5E7F}"/>
    <hyperlink ref="BG6" r:id="rId28" xr:uid="{5B95C853-6AEB-4B92-AF3C-27EFC8216CD2}"/>
    <hyperlink ref="BG7" r:id="rId29" xr:uid="{00659D31-B515-418B-9B37-6E6922C7CD5C}"/>
    <hyperlink ref="BG8" r:id="rId30" xr:uid="{8D00C644-CE64-4122-83A8-8DB5934BCC0B}"/>
    <hyperlink ref="BG9" r:id="rId31" xr:uid="{1EDA9AD9-9EB0-4A9E-8682-49B14B02E978}"/>
    <hyperlink ref="BG10" r:id="rId32" xr:uid="{00E67C95-6E4E-4A24-AC9B-D7F5BE8BF1F5}"/>
    <hyperlink ref="BG11" r:id="rId33" xr:uid="{ECA317A1-5B7C-427A-81AD-A4E6AE18EC2E}"/>
    <hyperlink ref="BG12" r:id="rId34" xr:uid="{720A4F0B-6442-4DE8-B407-3FA8C09B4AAA}"/>
    <hyperlink ref="BG13" r:id="rId35" xr:uid="{59BD472F-CC7B-489E-80B9-9BFEAE93DAB8}"/>
    <hyperlink ref="BG14" r:id="rId36" xr:uid="{105F3435-B002-47A8-A30D-B34D3244712B}"/>
    <hyperlink ref="H15" r:id="rId37" xr:uid="{E4F77A2B-005A-417E-8B4A-BF0336F75CB4}"/>
    <hyperlink ref="J15" r:id="rId38" xr:uid="{5E089CBC-5BD1-4626-A60A-4379FB748485}"/>
    <hyperlink ref="BG15" r:id="rId39" xr:uid="{19E4D0AF-AD45-4BCA-91FC-A45CF8BBC3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2026-05-26T05:25:55Z</dcterms:modified>
</cp:coreProperties>
</file>