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6BFEEBB9-3C1F-4504-9CD1-F995063A09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7" i="7" l="1"/>
  <c r="AL16" i="7"/>
  <c r="AL15" i="7"/>
  <c r="AL14" i="7"/>
  <c r="AL13" i="7"/>
  <c r="AL12" i="7"/>
  <c r="AL11" i="7"/>
  <c r="AL10" i="7"/>
  <c r="AL9" i="7"/>
  <c r="AL8" i="7"/>
  <c r="AL7" i="7"/>
  <c r="AL6" i="7"/>
  <c r="AL5" i="7"/>
  <c r="AL4" i="7"/>
  <c r="AL3" i="7"/>
  <c r="AL2" i="7"/>
</calcChain>
</file>

<file path=xl/sharedStrings.xml><?xml version="1.0" encoding="utf-8"?>
<sst xmlns="http://schemas.openxmlformats.org/spreadsheetml/2006/main" count="386" uniqueCount="80">
  <si>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</si>
  <si>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</si>
  <si>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</si>
  <si>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</si>
  <si>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</si>
  <si>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</si>
  <si>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</si>
  <si>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</si>
  <si>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</si>
  <si>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</si>
  <si>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</si>
  <si>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</si>
  <si>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</si>
  <si>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</si>
  <si>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</si>
  <si>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</si>
  <si>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</si>
  <si>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</si>
  <si>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</si>
  <si>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</si>
  <si>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</si>
  <si>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</si>
  <si>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</si>
  <si>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legionowski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</si>
  <si>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</si>
  <si>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</si>
  <si>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</si>
  <si>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</si>
  <si>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</si>
  <si>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</si>
  <si>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</si>
  <si>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</si>
  <si>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</si>
  <si>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</si>
  <si>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</si>
  <si>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</si>
  <si>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</si>
  <si>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</si>
  <si>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</si>
  <si>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</si>
  <si>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</si>
  <si>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</si>
  <si>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</si>
  <si>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</si>
  <si>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</si>
  <si>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</si>
  <si>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</si>
  <si>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</si>
  <si>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</si>
  <si>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</si>
  <si>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</si>
  <si>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</si>
  <si>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</si>
  <si>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</si>
  <si>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</si>
  <si>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</si>
  <si>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</si>
  <si>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</si>
  <si>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</si>
  <si>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</si>
  <si>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EL-ANN Sp. z o.o.</t>
  </si>
  <si>
    <t>spólka z ograniczoną odpowiedzialnością</t>
  </si>
  <si>
    <t>biuro@elann.pl</t>
  </si>
  <si>
    <t>www.elann.pl</t>
  </si>
  <si>
    <t>Serock</t>
  </si>
  <si>
    <t>Zegrze</t>
  </si>
  <si>
    <t>ul. Pułku Radio</t>
  </si>
  <si>
    <t>www, telefon, mail, spotkanie na budowie</t>
  </si>
  <si>
    <t>Dosin</t>
  </si>
  <si>
    <t>ul. Krosandry</t>
  </si>
  <si>
    <t>Dom jednorodzinny</t>
  </si>
  <si>
    <t>podpisana umowa przedwstępna</t>
  </si>
  <si>
    <t>0000724605</t>
  </si>
  <si>
    <t>05-132</t>
  </si>
  <si>
    <t>05-141</t>
  </si>
  <si>
    <t>ul. Renklody</t>
  </si>
  <si>
    <t>http://www.elann.pl/krossandradosinetap3.html</t>
  </si>
  <si>
    <t>http://elann.pl/renklodadosinetap3.html</t>
  </si>
  <si>
    <t>http://elann.pl/renklodadosinetap3v2.html</t>
  </si>
  <si>
    <t>http://elann.pl/peperominetap3.html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</si>
</sst>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quotePrefix="1" applyNumberFormat="1"/>
    <xf numFmtId="49" fontId="1" fillId="0" borderId="0" xfId="1" applyNumberFormat="1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elann.pl" TargetMode="External"/><Relationship Id="rId18" Type="http://schemas.openxmlformats.org/officeDocument/2006/relationships/hyperlink" Target="http://www.elann.pl/" TargetMode="External"/><Relationship Id="rId26" Type="http://schemas.openxmlformats.org/officeDocument/2006/relationships/hyperlink" Target="http://www.elann.pl/" TargetMode="External"/><Relationship Id="rId3" Type="http://schemas.openxmlformats.org/officeDocument/2006/relationships/hyperlink" Target="mailto:biuro@elann.pl" TargetMode="External"/><Relationship Id="rId21" Type="http://schemas.openxmlformats.org/officeDocument/2006/relationships/hyperlink" Target="mailto:biuro@elann.pl" TargetMode="External"/><Relationship Id="rId7" Type="http://schemas.openxmlformats.org/officeDocument/2006/relationships/hyperlink" Target="mailto:biuro@elann.pl" TargetMode="External"/><Relationship Id="rId12" Type="http://schemas.openxmlformats.org/officeDocument/2006/relationships/hyperlink" Target="http://www.elann.pl/" TargetMode="External"/><Relationship Id="rId17" Type="http://schemas.openxmlformats.org/officeDocument/2006/relationships/hyperlink" Target="mailto:biuro@elann.pl" TargetMode="External"/><Relationship Id="rId25" Type="http://schemas.openxmlformats.org/officeDocument/2006/relationships/hyperlink" Target="mailto:biuro@elann.pl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elann.pl/" TargetMode="External"/><Relationship Id="rId16" Type="http://schemas.openxmlformats.org/officeDocument/2006/relationships/hyperlink" Target="http://www.elann.pl/" TargetMode="External"/><Relationship Id="rId20" Type="http://schemas.openxmlformats.org/officeDocument/2006/relationships/hyperlink" Target="http://www.elann.pl/" TargetMode="External"/><Relationship Id="rId29" Type="http://schemas.openxmlformats.org/officeDocument/2006/relationships/hyperlink" Target="mailto:biuro@elann.pl" TargetMode="External"/><Relationship Id="rId1" Type="http://schemas.openxmlformats.org/officeDocument/2006/relationships/hyperlink" Target="mailto:biuro@elann.pl" TargetMode="External"/><Relationship Id="rId6" Type="http://schemas.openxmlformats.org/officeDocument/2006/relationships/hyperlink" Target="http://www.elann.pl/" TargetMode="External"/><Relationship Id="rId11" Type="http://schemas.openxmlformats.org/officeDocument/2006/relationships/hyperlink" Target="mailto:biuro@elann.pl" TargetMode="External"/><Relationship Id="rId24" Type="http://schemas.openxmlformats.org/officeDocument/2006/relationships/hyperlink" Target="http://www.elann.pl/" TargetMode="External"/><Relationship Id="rId32" Type="http://schemas.openxmlformats.org/officeDocument/2006/relationships/hyperlink" Target="http://www.elann.pl/" TargetMode="External"/><Relationship Id="rId5" Type="http://schemas.openxmlformats.org/officeDocument/2006/relationships/hyperlink" Target="mailto:biuro@elann.pl" TargetMode="External"/><Relationship Id="rId15" Type="http://schemas.openxmlformats.org/officeDocument/2006/relationships/hyperlink" Target="mailto:biuro@elann.pl" TargetMode="External"/><Relationship Id="rId23" Type="http://schemas.openxmlformats.org/officeDocument/2006/relationships/hyperlink" Target="mailto:biuro@elann.pl" TargetMode="External"/><Relationship Id="rId28" Type="http://schemas.openxmlformats.org/officeDocument/2006/relationships/hyperlink" Target="http://www.elann.pl/" TargetMode="External"/><Relationship Id="rId10" Type="http://schemas.openxmlformats.org/officeDocument/2006/relationships/hyperlink" Target="http://www.elann.pl/" TargetMode="External"/><Relationship Id="rId19" Type="http://schemas.openxmlformats.org/officeDocument/2006/relationships/hyperlink" Target="mailto:biuro@elann.pl" TargetMode="External"/><Relationship Id="rId31" Type="http://schemas.openxmlformats.org/officeDocument/2006/relationships/hyperlink" Target="mailto:biuro@elann.pl" TargetMode="External"/><Relationship Id="rId4" Type="http://schemas.openxmlformats.org/officeDocument/2006/relationships/hyperlink" Target="http://www.elann.pl/" TargetMode="External"/><Relationship Id="rId9" Type="http://schemas.openxmlformats.org/officeDocument/2006/relationships/hyperlink" Target="mailto:biuro@elann.pl" TargetMode="External"/><Relationship Id="rId14" Type="http://schemas.openxmlformats.org/officeDocument/2006/relationships/hyperlink" Target="http://www.elann.pl/" TargetMode="External"/><Relationship Id="rId22" Type="http://schemas.openxmlformats.org/officeDocument/2006/relationships/hyperlink" Target="http://www.elann.pl/" TargetMode="External"/><Relationship Id="rId27" Type="http://schemas.openxmlformats.org/officeDocument/2006/relationships/hyperlink" Target="mailto:biuro@elann.pl" TargetMode="External"/><Relationship Id="rId30" Type="http://schemas.openxmlformats.org/officeDocument/2006/relationships/hyperlink" Target="http://www.elann.pl/" TargetMode="External"/><Relationship Id="rId8" Type="http://schemas.openxmlformats.org/officeDocument/2006/relationships/hyperlink" Target="http://www.elann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7"/>
  <sheetViews>
    <sheetView tabSelected="1" topLeftCell="AR1" workbookViewId="0">
      <selection activeCell="BI16" sqref="BI16"/>
    </sheetView>
  </sheetViews>
  <sheetFormatPr defaultRowHeight="14.4" x14ac:dyDescent="0.3"/>
  <cols>
    <col min="1" max="1" width="17.6640625" customWidth="1"/>
    <col min="2" max="2" width="35.6640625" customWidth="1"/>
    <col min="3" max="5" width="11.109375" customWidth="1"/>
    <col min="6" max="6" width="20.44140625" customWidth="1"/>
    <col min="7" max="7" width="10.109375" customWidth="1"/>
    <col min="8" max="8" width="25" customWidth="1"/>
    <col min="9" max="9" width="10.109375" customWidth="1"/>
    <col min="10" max="10" width="32.6640625" customWidth="1"/>
    <col min="11" max="11" width="14.109375" customWidth="1"/>
    <col min="12" max="12" width="12" customWidth="1"/>
    <col min="13" max="13" width="13.21875" customWidth="1"/>
    <col min="14" max="14" width="14.77734375" customWidth="1"/>
    <col min="15" max="15" width="16.88671875" customWidth="1"/>
    <col min="16" max="16" width="11.88671875" customWidth="1"/>
    <col min="17" max="17" width="14.88671875" customWidth="1"/>
    <col min="18" max="18" width="11.6640625" customWidth="1"/>
    <col min="19" max="27" width="10.6640625" customWidth="1"/>
    <col min="28" max="28" width="37.109375" customWidth="1"/>
    <col min="29" max="29" width="14.88671875" customWidth="1"/>
    <col min="30" max="30" width="16.88671875" customWidth="1"/>
    <col min="31" max="31" width="14.88671875" customWidth="1"/>
    <col min="32" max="32" width="19.109375" customWidth="1"/>
    <col min="33" max="33" width="17.21875" customWidth="1"/>
    <col min="34" max="34" width="17.33203125" customWidth="1"/>
    <col min="35" max="35" width="18.21875" customWidth="1"/>
    <col min="36" max="36" width="21.21875" customWidth="1"/>
    <col min="37" max="37" width="17.6640625" customWidth="1"/>
    <col min="38" max="38" width="18.44140625" customWidth="1"/>
    <col min="39" max="39" width="20.44140625" customWidth="1"/>
    <col min="40" max="40" width="25.44140625" customWidth="1"/>
    <col min="41" max="41" width="20.6640625" customWidth="1"/>
    <col min="42" max="42" width="24.109375" customWidth="1"/>
    <col min="43" max="43" width="22.109375" customWidth="1"/>
    <col min="44" max="57" width="10.6640625" customWidth="1"/>
    <col min="58" max="58" width="41.109375" customWidth="1"/>
  </cols>
  <sheetData>
    <row r="1" spans="1:5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9" x14ac:dyDescent="0.3">
      <c r="A2" s="4" t="s">
        <v>60</v>
      </c>
      <c r="B2" s="4" t="s">
        <v>61</v>
      </c>
      <c r="C2" s="5" t="s">
        <v>72</v>
      </c>
      <c r="E2" s="1">
        <v>5361934560</v>
      </c>
      <c r="F2" s="1">
        <v>369803084</v>
      </c>
      <c r="G2" s="1">
        <v>508354818</v>
      </c>
      <c r="H2" s="6" t="s">
        <v>62</v>
      </c>
      <c r="J2" s="6" t="s">
        <v>63</v>
      </c>
      <c r="K2" s="4" t="s">
        <v>22</v>
      </c>
      <c r="L2" s="4" t="s">
        <v>23</v>
      </c>
      <c r="M2" s="4" t="s">
        <v>64</v>
      </c>
      <c r="N2" s="4" t="s">
        <v>65</v>
      </c>
      <c r="O2" s="4" t="s">
        <v>66</v>
      </c>
      <c r="P2" s="1">
        <v>5</v>
      </c>
      <c r="Q2" s="1">
        <v>2</v>
      </c>
      <c r="R2" s="2" t="s">
        <v>73</v>
      </c>
      <c r="AB2" s="4" t="s">
        <v>67</v>
      </c>
      <c r="AC2" s="4" t="s">
        <v>22</v>
      </c>
      <c r="AD2" s="4" t="s">
        <v>23</v>
      </c>
      <c r="AE2" s="4" t="s">
        <v>64</v>
      </c>
      <c r="AF2" s="4" t="s">
        <v>68</v>
      </c>
      <c r="AG2" s="4" t="s">
        <v>69</v>
      </c>
      <c r="AH2" s="10">
        <v>1</v>
      </c>
      <c r="AI2" s="2" t="s">
        <v>74</v>
      </c>
      <c r="AJ2" s="4" t="s">
        <v>70</v>
      </c>
      <c r="AK2" s="10">
        <v>1</v>
      </c>
      <c r="AL2" s="7">
        <f>AN2/175.74</f>
        <v>5917.8331626266072</v>
      </c>
      <c r="AM2" s="3">
        <v>46069.75</v>
      </c>
      <c r="AN2" s="8">
        <v>1040000</v>
      </c>
      <c r="AO2" s="3">
        <v>46069.75</v>
      </c>
      <c r="AP2" s="8">
        <v>1040000</v>
      </c>
      <c r="AQ2" s="3">
        <v>46069.75</v>
      </c>
      <c r="BF2" t="s">
        <v>78</v>
      </c>
      <c r="BG2" t="s">
        <v>71</v>
      </c>
    </row>
    <row r="3" spans="1:59" x14ac:dyDescent="0.3">
      <c r="A3" s="4" t="s">
        <v>60</v>
      </c>
      <c r="B3" s="4" t="s">
        <v>61</v>
      </c>
      <c r="C3" s="5" t="s">
        <v>72</v>
      </c>
      <c r="E3" s="1">
        <v>5361934560</v>
      </c>
      <c r="F3" s="1">
        <v>369803084</v>
      </c>
      <c r="G3" s="1">
        <v>508354818</v>
      </c>
      <c r="H3" s="6" t="s">
        <v>62</v>
      </c>
      <c r="J3" s="6" t="s">
        <v>63</v>
      </c>
      <c r="K3" s="4" t="s">
        <v>22</v>
      </c>
      <c r="L3" s="4" t="s">
        <v>23</v>
      </c>
      <c r="M3" s="4" t="s">
        <v>64</v>
      </c>
      <c r="N3" s="4" t="s">
        <v>65</v>
      </c>
      <c r="O3" s="4" t="s">
        <v>66</v>
      </c>
      <c r="P3" s="1">
        <v>5</v>
      </c>
      <c r="Q3" s="1">
        <v>2</v>
      </c>
      <c r="R3" s="2" t="s">
        <v>73</v>
      </c>
      <c r="AB3" s="4" t="s">
        <v>67</v>
      </c>
      <c r="AC3" s="4" t="s">
        <v>22</v>
      </c>
      <c r="AD3" s="4" t="s">
        <v>23</v>
      </c>
      <c r="AE3" s="4" t="s">
        <v>64</v>
      </c>
      <c r="AF3" s="4" t="s">
        <v>68</v>
      </c>
      <c r="AG3" s="4" t="s">
        <v>69</v>
      </c>
      <c r="AH3" s="9">
        <v>17</v>
      </c>
      <c r="AI3" s="2" t="s">
        <v>74</v>
      </c>
      <c r="AJ3" s="4" t="s">
        <v>70</v>
      </c>
      <c r="AK3" s="9">
        <v>17</v>
      </c>
      <c r="AL3" s="7">
        <f>AN3/165.67</f>
        <v>5788.6159232208611</v>
      </c>
      <c r="AM3" s="3">
        <v>46069.75</v>
      </c>
      <c r="AN3" s="8">
        <v>959000</v>
      </c>
      <c r="AO3" s="3">
        <v>46069.75</v>
      </c>
      <c r="AP3" s="8">
        <v>959000</v>
      </c>
      <c r="AQ3" s="3">
        <v>46069.75</v>
      </c>
      <c r="BF3" t="s">
        <v>76</v>
      </c>
      <c r="BG3" t="s">
        <v>71</v>
      </c>
    </row>
    <row r="4" spans="1:59" x14ac:dyDescent="0.3">
      <c r="A4" s="4" t="s">
        <v>60</v>
      </c>
      <c r="B4" s="4" t="s">
        <v>61</v>
      </c>
      <c r="C4" s="5" t="s">
        <v>72</v>
      </c>
      <c r="E4" s="1">
        <v>5361934560</v>
      </c>
      <c r="F4" s="1">
        <v>369803084</v>
      </c>
      <c r="G4" s="1">
        <v>508354818</v>
      </c>
      <c r="H4" s="6" t="s">
        <v>62</v>
      </c>
      <c r="J4" s="6" t="s">
        <v>63</v>
      </c>
      <c r="K4" s="4" t="s">
        <v>22</v>
      </c>
      <c r="L4" s="4" t="s">
        <v>23</v>
      </c>
      <c r="M4" s="4" t="s">
        <v>64</v>
      </c>
      <c r="N4" s="4" t="s">
        <v>65</v>
      </c>
      <c r="O4" s="4" t="s">
        <v>66</v>
      </c>
      <c r="P4" s="1">
        <v>5</v>
      </c>
      <c r="Q4" s="1">
        <v>2</v>
      </c>
      <c r="R4" s="2" t="s">
        <v>73</v>
      </c>
      <c r="AB4" s="4" t="s">
        <v>67</v>
      </c>
      <c r="AC4" s="4" t="s">
        <v>22</v>
      </c>
      <c r="AD4" s="4" t="s">
        <v>23</v>
      </c>
      <c r="AE4" s="4" t="s">
        <v>64</v>
      </c>
      <c r="AF4" s="4" t="s">
        <v>68</v>
      </c>
      <c r="AG4" s="4" t="s">
        <v>75</v>
      </c>
      <c r="AH4" s="9">
        <v>13</v>
      </c>
      <c r="AI4" s="2" t="s">
        <v>74</v>
      </c>
      <c r="AJ4" s="4" t="s">
        <v>70</v>
      </c>
      <c r="AK4" s="9">
        <v>13</v>
      </c>
      <c r="AL4" s="7">
        <f>AN4/165.67</f>
        <v>5788.6159232208611</v>
      </c>
      <c r="AM4" s="3">
        <v>46069.75</v>
      </c>
      <c r="AN4" s="8">
        <v>959000</v>
      </c>
      <c r="AO4" s="3">
        <v>46069.75</v>
      </c>
      <c r="AP4" s="8">
        <v>959000</v>
      </c>
      <c r="AQ4" s="3">
        <v>46069.75</v>
      </c>
      <c r="BF4" t="s">
        <v>76</v>
      </c>
      <c r="BG4" t="s">
        <v>71</v>
      </c>
    </row>
    <row r="5" spans="1:59" x14ac:dyDescent="0.3">
      <c r="A5" s="4" t="s">
        <v>60</v>
      </c>
      <c r="B5" s="4" t="s">
        <v>61</v>
      </c>
      <c r="C5" s="5" t="s">
        <v>72</v>
      </c>
      <c r="E5" s="1">
        <v>5361934560</v>
      </c>
      <c r="F5" s="1">
        <v>369803084</v>
      </c>
      <c r="G5" s="1">
        <v>508354818</v>
      </c>
      <c r="H5" s="6" t="s">
        <v>62</v>
      </c>
      <c r="J5" s="6" t="s">
        <v>63</v>
      </c>
      <c r="K5" s="4" t="s">
        <v>22</v>
      </c>
      <c r="L5" s="4" t="s">
        <v>23</v>
      </c>
      <c r="M5" s="4" t="s">
        <v>64</v>
      </c>
      <c r="N5" s="4" t="s">
        <v>65</v>
      </c>
      <c r="O5" s="4" t="s">
        <v>66</v>
      </c>
      <c r="P5" s="1">
        <v>5</v>
      </c>
      <c r="Q5" s="1">
        <v>2</v>
      </c>
      <c r="R5" s="2" t="s">
        <v>73</v>
      </c>
      <c r="AB5" s="4" t="s">
        <v>67</v>
      </c>
      <c r="AC5" s="4" t="s">
        <v>22</v>
      </c>
      <c r="AD5" s="4" t="s">
        <v>23</v>
      </c>
      <c r="AE5" s="4" t="s">
        <v>64</v>
      </c>
      <c r="AF5" s="4" t="s">
        <v>68</v>
      </c>
      <c r="AG5" s="4" t="s">
        <v>75</v>
      </c>
      <c r="AH5" s="9">
        <v>11</v>
      </c>
      <c r="AI5" s="2" t="s">
        <v>74</v>
      </c>
      <c r="AJ5" s="4" t="s">
        <v>70</v>
      </c>
      <c r="AK5" s="9">
        <v>11</v>
      </c>
      <c r="AL5" s="7">
        <f>AN5/165.67</f>
        <v>5788.6159232208611</v>
      </c>
      <c r="AM5" s="3">
        <v>46069.75</v>
      </c>
      <c r="AN5" s="8">
        <v>959000</v>
      </c>
      <c r="AO5" s="3">
        <v>46069.75</v>
      </c>
      <c r="AP5" s="8">
        <v>959000</v>
      </c>
      <c r="AQ5" s="3">
        <v>46069.75</v>
      </c>
      <c r="BF5" t="s">
        <v>76</v>
      </c>
      <c r="BG5" t="s">
        <v>71</v>
      </c>
    </row>
    <row r="6" spans="1:59" x14ac:dyDescent="0.3">
      <c r="A6" s="4" t="s">
        <v>60</v>
      </c>
      <c r="B6" s="4" t="s">
        <v>61</v>
      </c>
      <c r="C6" s="5" t="s">
        <v>72</v>
      </c>
      <c r="E6" s="1">
        <v>5361934560</v>
      </c>
      <c r="F6" s="1">
        <v>369803084</v>
      </c>
      <c r="G6" s="1">
        <v>508354818</v>
      </c>
      <c r="H6" s="6" t="s">
        <v>62</v>
      </c>
      <c r="J6" s="6" t="s">
        <v>63</v>
      </c>
      <c r="K6" s="4" t="s">
        <v>22</v>
      </c>
      <c r="L6" s="4" t="s">
        <v>23</v>
      </c>
      <c r="M6" s="4" t="s">
        <v>64</v>
      </c>
      <c r="N6" s="4" t="s">
        <v>65</v>
      </c>
      <c r="O6" s="4" t="s">
        <v>66</v>
      </c>
      <c r="P6" s="1">
        <v>5</v>
      </c>
      <c r="Q6" s="1">
        <v>2</v>
      </c>
      <c r="R6" s="2" t="s">
        <v>73</v>
      </c>
      <c r="AB6" s="4" t="s">
        <v>67</v>
      </c>
      <c r="AC6" s="4" t="s">
        <v>22</v>
      </c>
      <c r="AD6" s="4" t="s">
        <v>23</v>
      </c>
      <c r="AE6" s="4" t="s">
        <v>64</v>
      </c>
      <c r="AF6" s="4" t="s">
        <v>68</v>
      </c>
      <c r="AG6" s="4" t="s">
        <v>75</v>
      </c>
      <c r="AH6" s="9">
        <v>9</v>
      </c>
      <c r="AI6" s="2" t="s">
        <v>74</v>
      </c>
      <c r="AJ6" s="4" t="s">
        <v>70</v>
      </c>
      <c r="AK6" s="9">
        <v>9</v>
      </c>
      <c r="AL6" s="7">
        <f>AN6/165.67</f>
        <v>5788.6159232208611</v>
      </c>
      <c r="AM6" s="3">
        <v>46069.75</v>
      </c>
      <c r="AN6" s="8">
        <v>959000</v>
      </c>
      <c r="AO6" s="3">
        <v>46069.75</v>
      </c>
      <c r="AP6" s="8">
        <v>959000</v>
      </c>
      <c r="AQ6" s="3">
        <v>46069.75</v>
      </c>
      <c r="BF6" t="s">
        <v>76</v>
      </c>
    </row>
    <row r="7" spans="1:59" x14ac:dyDescent="0.3">
      <c r="A7" s="4" t="s">
        <v>60</v>
      </c>
      <c r="B7" s="4" t="s">
        <v>61</v>
      </c>
      <c r="C7" s="5" t="s">
        <v>72</v>
      </c>
      <c r="E7" s="1">
        <v>5361934560</v>
      </c>
      <c r="F7" s="1">
        <v>369803084</v>
      </c>
      <c r="G7" s="1">
        <v>508354818</v>
      </c>
      <c r="H7" s="6" t="s">
        <v>62</v>
      </c>
      <c r="J7" s="6" t="s">
        <v>63</v>
      </c>
      <c r="K7" s="4" t="s">
        <v>22</v>
      </c>
      <c r="L7" s="4" t="s">
        <v>23</v>
      </c>
      <c r="M7" s="4" t="s">
        <v>64</v>
      </c>
      <c r="N7" s="4" t="s">
        <v>65</v>
      </c>
      <c r="O7" s="4" t="s">
        <v>66</v>
      </c>
      <c r="P7" s="1">
        <v>5</v>
      </c>
      <c r="Q7" s="1">
        <v>2</v>
      </c>
      <c r="R7" s="2" t="s">
        <v>73</v>
      </c>
      <c r="AB7" s="4" t="s">
        <v>67</v>
      </c>
      <c r="AC7" s="4" t="s">
        <v>22</v>
      </c>
      <c r="AD7" s="4" t="s">
        <v>23</v>
      </c>
      <c r="AE7" s="4" t="s">
        <v>64</v>
      </c>
      <c r="AF7" s="4" t="s">
        <v>68</v>
      </c>
      <c r="AG7" s="4" t="s">
        <v>75</v>
      </c>
      <c r="AH7" s="9">
        <v>7</v>
      </c>
      <c r="AI7" s="2" t="s">
        <v>74</v>
      </c>
      <c r="AJ7" s="4" t="s">
        <v>70</v>
      </c>
      <c r="AK7" s="9">
        <v>7</v>
      </c>
      <c r="AL7" s="7">
        <f t="shared" ref="AL7:AL13" si="0">AN7/168.08</f>
        <v>5705.6163731556398</v>
      </c>
      <c r="AM7" s="3">
        <v>46069.75</v>
      </c>
      <c r="AN7" s="8">
        <v>959000</v>
      </c>
      <c r="AO7" s="3">
        <v>46069.75</v>
      </c>
      <c r="AP7" s="8">
        <v>959000</v>
      </c>
      <c r="AQ7" s="3">
        <v>46069.75</v>
      </c>
      <c r="BF7" t="s">
        <v>77</v>
      </c>
      <c r="BG7" t="s">
        <v>71</v>
      </c>
    </row>
    <row r="8" spans="1:59" x14ac:dyDescent="0.3">
      <c r="A8" s="4" t="s">
        <v>60</v>
      </c>
      <c r="B8" s="4" t="s">
        <v>61</v>
      </c>
      <c r="C8" s="5" t="s">
        <v>72</v>
      </c>
      <c r="E8" s="1">
        <v>5361934560</v>
      </c>
      <c r="F8" s="1">
        <v>369803084</v>
      </c>
      <c r="G8" s="1">
        <v>508354818</v>
      </c>
      <c r="H8" s="6" t="s">
        <v>62</v>
      </c>
      <c r="J8" s="6" t="s">
        <v>63</v>
      </c>
      <c r="K8" s="4" t="s">
        <v>22</v>
      </c>
      <c r="L8" s="4" t="s">
        <v>23</v>
      </c>
      <c r="M8" s="4" t="s">
        <v>64</v>
      </c>
      <c r="N8" s="4" t="s">
        <v>65</v>
      </c>
      <c r="O8" s="4" t="s">
        <v>66</v>
      </c>
      <c r="P8" s="1">
        <v>5</v>
      </c>
      <c r="Q8" s="1">
        <v>2</v>
      </c>
      <c r="R8" s="2" t="s">
        <v>73</v>
      </c>
      <c r="AB8" s="4" t="s">
        <v>67</v>
      </c>
      <c r="AC8" s="4" t="s">
        <v>22</v>
      </c>
      <c r="AD8" s="4" t="s">
        <v>23</v>
      </c>
      <c r="AE8" s="4" t="s">
        <v>64</v>
      </c>
      <c r="AF8" s="4" t="s">
        <v>68</v>
      </c>
      <c r="AG8" s="4" t="s">
        <v>75</v>
      </c>
      <c r="AH8" s="9">
        <v>5</v>
      </c>
      <c r="AI8" s="2" t="s">
        <v>74</v>
      </c>
      <c r="AJ8" s="4" t="s">
        <v>70</v>
      </c>
      <c r="AK8" s="9">
        <v>5</v>
      </c>
      <c r="AL8" s="7">
        <f t="shared" si="0"/>
        <v>5705.6163731556398</v>
      </c>
      <c r="AM8" s="3">
        <v>46069.75</v>
      </c>
      <c r="AN8" s="8">
        <v>959000</v>
      </c>
      <c r="AO8" s="3">
        <v>46069.75</v>
      </c>
      <c r="AP8" s="8">
        <v>959000</v>
      </c>
      <c r="AQ8" s="3">
        <v>46069.75</v>
      </c>
      <c r="BF8" t="s">
        <v>77</v>
      </c>
    </row>
    <row r="9" spans="1:59" x14ac:dyDescent="0.3">
      <c r="A9" s="4" t="s">
        <v>60</v>
      </c>
      <c r="B9" s="4" t="s">
        <v>61</v>
      </c>
      <c r="C9" s="5" t="s">
        <v>72</v>
      </c>
      <c r="E9" s="1">
        <v>5361934560</v>
      </c>
      <c r="F9" s="1">
        <v>369803084</v>
      </c>
      <c r="G9" s="1">
        <v>508354818</v>
      </c>
      <c r="H9" s="6" t="s">
        <v>62</v>
      </c>
      <c r="J9" s="6" t="s">
        <v>63</v>
      </c>
      <c r="K9" s="4" t="s">
        <v>22</v>
      </c>
      <c r="L9" s="4" t="s">
        <v>23</v>
      </c>
      <c r="M9" s="4" t="s">
        <v>64</v>
      </c>
      <c r="N9" s="4" t="s">
        <v>65</v>
      </c>
      <c r="O9" s="4" t="s">
        <v>66</v>
      </c>
      <c r="P9" s="1">
        <v>5</v>
      </c>
      <c r="Q9" s="1">
        <v>2</v>
      </c>
      <c r="R9" s="2" t="s">
        <v>73</v>
      </c>
      <c r="AB9" s="4" t="s">
        <v>67</v>
      </c>
      <c r="AC9" s="4" t="s">
        <v>22</v>
      </c>
      <c r="AD9" s="4" t="s">
        <v>23</v>
      </c>
      <c r="AE9" s="4" t="s">
        <v>64</v>
      </c>
      <c r="AF9" s="4" t="s">
        <v>68</v>
      </c>
      <c r="AG9" s="4" t="s">
        <v>75</v>
      </c>
      <c r="AH9" s="9">
        <v>3</v>
      </c>
      <c r="AI9" s="2" t="s">
        <v>74</v>
      </c>
      <c r="AJ9" s="4" t="s">
        <v>70</v>
      </c>
      <c r="AK9" s="9">
        <v>3</v>
      </c>
      <c r="AL9" s="7">
        <f t="shared" si="0"/>
        <v>5705.6163731556398</v>
      </c>
      <c r="AM9" s="3">
        <v>46069.75</v>
      </c>
      <c r="AN9" s="8">
        <v>959000</v>
      </c>
      <c r="AO9" s="3">
        <v>46069.75</v>
      </c>
      <c r="AP9" s="8">
        <v>959000</v>
      </c>
      <c r="AQ9" s="3">
        <v>46069.75</v>
      </c>
      <c r="BF9" t="s">
        <v>77</v>
      </c>
    </row>
    <row r="10" spans="1:59" x14ac:dyDescent="0.3">
      <c r="A10" s="4" t="s">
        <v>60</v>
      </c>
      <c r="B10" s="4" t="s">
        <v>61</v>
      </c>
      <c r="C10" s="5" t="s">
        <v>72</v>
      </c>
      <c r="E10" s="1">
        <v>5361934560</v>
      </c>
      <c r="F10" s="1">
        <v>369803084</v>
      </c>
      <c r="G10" s="1">
        <v>508354818</v>
      </c>
      <c r="H10" s="6" t="s">
        <v>62</v>
      </c>
      <c r="J10" s="6" t="s">
        <v>63</v>
      </c>
      <c r="K10" s="4" t="s">
        <v>22</v>
      </c>
      <c r="L10" s="4" t="s">
        <v>23</v>
      </c>
      <c r="M10" s="4" t="s">
        <v>64</v>
      </c>
      <c r="N10" s="4" t="s">
        <v>65</v>
      </c>
      <c r="O10" s="4" t="s">
        <v>66</v>
      </c>
      <c r="P10" s="1">
        <v>5</v>
      </c>
      <c r="Q10" s="1">
        <v>2</v>
      </c>
      <c r="R10" s="2" t="s">
        <v>73</v>
      </c>
      <c r="AB10" s="4" t="s">
        <v>67</v>
      </c>
      <c r="AC10" s="4" t="s">
        <v>22</v>
      </c>
      <c r="AD10" s="4" t="s">
        <v>23</v>
      </c>
      <c r="AE10" s="4" t="s">
        <v>64</v>
      </c>
      <c r="AF10" s="4" t="s">
        <v>68</v>
      </c>
      <c r="AG10" s="4" t="s">
        <v>75</v>
      </c>
      <c r="AH10" s="9">
        <v>1</v>
      </c>
      <c r="AI10" s="2" t="s">
        <v>74</v>
      </c>
      <c r="AJ10" s="4" t="s">
        <v>70</v>
      </c>
      <c r="AK10" s="9">
        <v>1</v>
      </c>
      <c r="AL10" s="7">
        <f t="shared" si="0"/>
        <v>5705.6163731556398</v>
      </c>
      <c r="AM10" s="3">
        <v>46069.75</v>
      </c>
      <c r="AN10" s="8">
        <v>959000</v>
      </c>
      <c r="AO10" s="3">
        <v>46069.75</v>
      </c>
      <c r="AP10" s="8">
        <v>959000</v>
      </c>
      <c r="AQ10" s="3">
        <v>46069.75</v>
      </c>
      <c r="BF10" t="s">
        <v>77</v>
      </c>
    </row>
    <row r="11" spans="1:59" x14ac:dyDescent="0.3">
      <c r="A11" s="4" t="s">
        <v>60</v>
      </c>
      <c r="B11" s="4" t="s">
        <v>61</v>
      </c>
      <c r="C11" s="5" t="s">
        <v>72</v>
      </c>
      <c r="E11" s="1">
        <v>5361934560</v>
      </c>
      <c r="F11" s="1">
        <v>369803084</v>
      </c>
      <c r="G11" s="1">
        <v>508354818</v>
      </c>
      <c r="H11" s="6" t="s">
        <v>62</v>
      </c>
      <c r="J11" s="6" t="s">
        <v>63</v>
      </c>
      <c r="K11" s="4" t="s">
        <v>22</v>
      </c>
      <c r="L11" s="4" t="s">
        <v>23</v>
      </c>
      <c r="M11" s="4" t="s">
        <v>64</v>
      </c>
      <c r="N11" s="4" t="s">
        <v>65</v>
      </c>
      <c r="O11" s="4" t="s">
        <v>66</v>
      </c>
      <c r="P11" s="1">
        <v>5</v>
      </c>
      <c r="Q11" s="1">
        <v>2</v>
      </c>
      <c r="R11" s="2" t="s">
        <v>73</v>
      </c>
      <c r="AB11" s="4" t="s">
        <v>67</v>
      </c>
      <c r="AC11" s="4" t="s">
        <v>22</v>
      </c>
      <c r="AD11" s="4" t="s">
        <v>23</v>
      </c>
      <c r="AE11" s="4" t="s">
        <v>64</v>
      </c>
      <c r="AF11" s="4" t="s">
        <v>68</v>
      </c>
      <c r="AG11" s="4" t="s">
        <v>75</v>
      </c>
      <c r="AH11" s="9">
        <v>14</v>
      </c>
      <c r="AI11" s="2" t="s">
        <v>74</v>
      </c>
      <c r="AJ11" s="4" t="s">
        <v>70</v>
      </c>
      <c r="AK11" s="9">
        <v>14</v>
      </c>
      <c r="AL11" s="7">
        <f t="shared" si="0"/>
        <v>5705.6163731556398</v>
      </c>
      <c r="AM11" s="3">
        <v>46069.75</v>
      </c>
      <c r="AN11" s="8">
        <v>959000</v>
      </c>
      <c r="AO11" s="3">
        <v>46069.75</v>
      </c>
      <c r="AP11" s="8">
        <v>959000</v>
      </c>
      <c r="AQ11" s="3">
        <v>46069.75</v>
      </c>
      <c r="BF11" t="s">
        <v>77</v>
      </c>
      <c r="BG11" t="s">
        <v>71</v>
      </c>
    </row>
    <row r="12" spans="1:59" x14ac:dyDescent="0.3">
      <c r="A12" s="4" t="s">
        <v>60</v>
      </c>
      <c r="B12" s="4" t="s">
        <v>61</v>
      </c>
      <c r="C12" s="5" t="s">
        <v>72</v>
      </c>
      <c r="E12" s="1">
        <v>5361934560</v>
      </c>
      <c r="F12" s="1">
        <v>369803084</v>
      </c>
      <c r="G12" s="1">
        <v>508354818</v>
      </c>
      <c r="H12" s="6" t="s">
        <v>62</v>
      </c>
      <c r="J12" s="6" t="s">
        <v>63</v>
      </c>
      <c r="K12" s="4" t="s">
        <v>22</v>
      </c>
      <c r="L12" s="4" t="s">
        <v>23</v>
      </c>
      <c r="M12" s="4" t="s">
        <v>64</v>
      </c>
      <c r="N12" s="4" t="s">
        <v>65</v>
      </c>
      <c r="O12" s="4" t="s">
        <v>66</v>
      </c>
      <c r="P12" s="1">
        <v>5</v>
      </c>
      <c r="Q12" s="1">
        <v>2</v>
      </c>
      <c r="R12" s="2" t="s">
        <v>73</v>
      </c>
      <c r="AB12" s="4" t="s">
        <v>67</v>
      </c>
      <c r="AC12" s="4" t="s">
        <v>22</v>
      </c>
      <c r="AD12" s="4" t="s">
        <v>23</v>
      </c>
      <c r="AE12" s="4" t="s">
        <v>64</v>
      </c>
      <c r="AF12" s="4" t="s">
        <v>68</v>
      </c>
      <c r="AG12" s="4" t="s">
        <v>75</v>
      </c>
      <c r="AH12" s="9">
        <v>12</v>
      </c>
      <c r="AI12" s="2" t="s">
        <v>74</v>
      </c>
      <c r="AJ12" s="4" t="s">
        <v>70</v>
      </c>
      <c r="AK12" s="9">
        <v>12</v>
      </c>
      <c r="AL12" s="7">
        <f t="shared" si="0"/>
        <v>5705.6163731556398</v>
      </c>
      <c r="AM12" s="3">
        <v>46069.75</v>
      </c>
      <c r="AN12" s="8">
        <v>959000</v>
      </c>
      <c r="AO12" s="3">
        <v>46069.75</v>
      </c>
      <c r="AP12" s="8">
        <v>959000</v>
      </c>
      <c r="AQ12" s="3">
        <v>46069.75</v>
      </c>
      <c r="BF12" t="s">
        <v>77</v>
      </c>
      <c r="BG12" t="s">
        <v>71</v>
      </c>
    </row>
    <row r="13" spans="1:59" x14ac:dyDescent="0.3">
      <c r="A13" s="4" t="s">
        <v>60</v>
      </c>
      <c r="B13" s="4" t="s">
        <v>61</v>
      </c>
      <c r="C13" s="5" t="s">
        <v>72</v>
      </c>
      <c r="E13" s="1">
        <v>5361934560</v>
      </c>
      <c r="F13" s="1">
        <v>369803084</v>
      </c>
      <c r="G13" s="1">
        <v>508354818</v>
      </c>
      <c r="H13" s="6" t="s">
        <v>62</v>
      </c>
      <c r="J13" s="6" t="s">
        <v>63</v>
      </c>
      <c r="K13" s="4" t="s">
        <v>22</v>
      </c>
      <c r="L13" s="4" t="s">
        <v>23</v>
      </c>
      <c r="M13" s="4" t="s">
        <v>64</v>
      </c>
      <c r="N13" s="4" t="s">
        <v>65</v>
      </c>
      <c r="O13" s="4" t="s">
        <v>66</v>
      </c>
      <c r="P13" s="1">
        <v>5</v>
      </c>
      <c r="Q13" s="1">
        <v>2</v>
      </c>
      <c r="R13" s="2" t="s">
        <v>73</v>
      </c>
      <c r="AB13" s="4" t="s">
        <v>67</v>
      </c>
      <c r="AC13" s="4" t="s">
        <v>22</v>
      </c>
      <c r="AD13" s="4" t="s">
        <v>23</v>
      </c>
      <c r="AE13" s="4" t="s">
        <v>64</v>
      </c>
      <c r="AF13" s="4" t="s">
        <v>68</v>
      </c>
      <c r="AG13" s="4" t="s">
        <v>75</v>
      </c>
      <c r="AH13" s="9">
        <v>10</v>
      </c>
      <c r="AI13" s="2" t="s">
        <v>74</v>
      </c>
      <c r="AJ13" s="4" t="s">
        <v>70</v>
      </c>
      <c r="AK13" s="9">
        <v>10</v>
      </c>
      <c r="AL13" s="7">
        <f t="shared" si="0"/>
        <v>5705.6163731556398</v>
      </c>
      <c r="AM13" s="3">
        <v>46069.75</v>
      </c>
      <c r="AN13" s="8">
        <v>959000</v>
      </c>
      <c r="AO13" s="3">
        <v>46069.75</v>
      </c>
      <c r="AP13" s="8">
        <v>959000</v>
      </c>
      <c r="AQ13" s="3">
        <v>46069.75</v>
      </c>
      <c r="BF13" t="s">
        <v>77</v>
      </c>
      <c r="BG13" t="s">
        <v>71</v>
      </c>
    </row>
    <row r="14" spans="1:59" x14ac:dyDescent="0.3">
      <c r="A14" s="4" t="s">
        <v>60</v>
      </c>
      <c r="B14" s="4" t="s">
        <v>61</v>
      </c>
      <c r="C14" s="5" t="s">
        <v>72</v>
      </c>
      <c r="E14" s="1">
        <v>5361934560</v>
      </c>
      <c r="F14" s="1">
        <v>369803084</v>
      </c>
      <c r="G14" s="1">
        <v>508354818</v>
      </c>
      <c r="H14" s="6" t="s">
        <v>62</v>
      </c>
      <c r="J14" s="6" t="s">
        <v>63</v>
      </c>
      <c r="K14" s="4" t="s">
        <v>22</v>
      </c>
      <c r="L14" s="4" t="s">
        <v>23</v>
      </c>
      <c r="M14" s="4" t="s">
        <v>64</v>
      </c>
      <c r="N14" s="4" t="s">
        <v>65</v>
      </c>
      <c r="O14" s="4" t="s">
        <v>66</v>
      </c>
      <c r="P14" s="1">
        <v>5</v>
      </c>
      <c r="Q14" s="1">
        <v>2</v>
      </c>
      <c r="R14" s="2" t="s">
        <v>73</v>
      </c>
      <c r="AB14" s="4" t="s">
        <v>67</v>
      </c>
      <c r="AC14" s="4" t="s">
        <v>22</v>
      </c>
      <c r="AD14" s="4" t="s">
        <v>23</v>
      </c>
      <c r="AE14" s="4" t="s">
        <v>64</v>
      </c>
      <c r="AF14" s="4" t="s">
        <v>68</v>
      </c>
      <c r="AG14" s="4" t="s">
        <v>75</v>
      </c>
      <c r="AH14" s="9">
        <v>8</v>
      </c>
      <c r="AI14" s="2" t="s">
        <v>74</v>
      </c>
      <c r="AJ14" s="4" t="s">
        <v>70</v>
      </c>
      <c r="AK14" s="9">
        <v>8</v>
      </c>
      <c r="AL14" s="7">
        <f>AN14/165.67</f>
        <v>5788.6159232208611</v>
      </c>
      <c r="AM14" s="3">
        <v>46069.75</v>
      </c>
      <c r="AN14" s="8">
        <v>959000</v>
      </c>
      <c r="AO14" s="3">
        <v>46069.75</v>
      </c>
      <c r="AP14" s="8">
        <v>959000</v>
      </c>
      <c r="AQ14" s="3">
        <v>46069.75</v>
      </c>
      <c r="BF14" t="s">
        <v>76</v>
      </c>
    </row>
    <row r="15" spans="1:59" x14ac:dyDescent="0.3">
      <c r="A15" s="4" t="s">
        <v>60</v>
      </c>
      <c r="B15" s="4" t="s">
        <v>61</v>
      </c>
      <c r="C15" s="5" t="s">
        <v>72</v>
      </c>
      <c r="E15" s="1">
        <v>5361934560</v>
      </c>
      <c r="F15" s="1">
        <v>369803084</v>
      </c>
      <c r="G15" s="1">
        <v>508354818</v>
      </c>
      <c r="H15" s="6" t="s">
        <v>62</v>
      </c>
      <c r="J15" s="6" t="s">
        <v>63</v>
      </c>
      <c r="K15" s="4" t="s">
        <v>22</v>
      </c>
      <c r="L15" s="4" t="s">
        <v>23</v>
      </c>
      <c r="M15" s="4" t="s">
        <v>64</v>
      </c>
      <c r="N15" s="4" t="s">
        <v>65</v>
      </c>
      <c r="O15" s="4" t="s">
        <v>66</v>
      </c>
      <c r="P15" s="1">
        <v>5</v>
      </c>
      <c r="Q15" s="1">
        <v>2</v>
      </c>
      <c r="R15" s="2" t="s">
        <v>73</v>
      </c>
      <c r="AB15" s="4" t="s">
        <v>67</v>
      </c>
      <c r="AC15" s="4" t="s">
        <v>22</v>
      </c>
      <c r="AD15" s="4" t="s">
        <v>23</v>
      </c>
      <c r="AE15" s="4" t="s">
        <v>64</v>
      </c>
      <c r="AF15" s="4" t="s">
        <v>68</v>
      </c>
      <c r="AG15" s="4" t="s">
        <v>75</v>
      </c>
      <c r="AH15" s="9">
        <v>6</v>
      </c>
      <c r="AI15" s="2" t="s">
        <v>74</v>
      </c>
      <c r="AJ15" s="4" t="s">
        <v>70</v>
      </c>
      <c r="AK15" s="9">
        <v>6</v>
      </c>
      <c r="AL15" s="7">
        <f>AN15/165.67</f>
        <v>5788.6159232208611</v>
      </c>
      <c r="AM15" s="3">
        <v>46069.75</v>
      </c>
      <c r="AN15" s="8">
        <v>959000</v>
      </c>
      <c r="AO15" s="3">
        <v>46069.75</v>
      </c>
      <c r="AP15" s="8">
        <v>959000</v>
      </c>
      <c r="AQ15" s="3">
        <v>46069.75</v>
      </c>
      <c r="BF15" t="s">
        <v>76</v>
      </c>
    </row>
    <row r="16" spans="1:59" x14ac:dyDescent="0.3">
      <c r="A16" s="4" t="s">
        <v>60</v>
      </c>
      <c r="B16" s="4" t="s">
        <v>61</v>
      </c>
      <c r="C16" s="5" t="s">
        <v>72</v>
      </c>
      <c r="E16" s="1">
        <v>5361934560</v>
      </c>
      <c r="F16" s="1">
        <v>369803084</v>
      </c>
      <c r="G16" s="1">
        <v>508354818</v>
      </c>
      <c r="H16" s="6" t="s">
        <v>62</v>
      </c>
      <c r="J16" s="6" t="s">
        <v>63</v>
      </c>
      <c r="K16" s="4" t="s">
        <v>22</v>
      </c>
      <c r="L16" s="4" t="s">
        <v>23</v>
      </c>
      <c r="M16" s="4" t="s">
        <v>64</v>
      </c>
      <c r="N16" s="4" t="s">
        <v>65</v>
      </c>
      <c r="O16" s="4" t="s">
        <v>66</v>
      </c>
      <c r="P16" s="1">
        <v>5</v>
      </c>
      <c r="Q16" s="1">
        <v>2</v>
      </c>
      <c r="R16" s="2" t="s">
        <v>73</v>
      </c>
      <c r="AB16" s="4" t="s">
        <v>67</v>
      </c>
      <c r="AC16" s="4" t="s">
        <v>22</v>
      </c>
      <c r="AD16" s="4" t="s">
        <v>23</v>
      </c>
      <c r="AE16" s="4" t="s">
        <v>64</v>
      </c>
      <c r="AF16" s="4" t="s">
        <v>68</v>
      </c>
      <c r="AG16" s="4" t="s">
        <v>75</v>
      </c>
      <c r="AH16" s="9">
        <v>4</v>
      </c>
      <c r="AI16" s="2" t="s">
        <v>74</v>
      </c>
      <c r="AJ16" s="4" t="s">
        <v>70</v>
      </c>
      <c r="AK16" s="9">
        <v>4</v>
      </c>
      <c r="AL16" s="7">
        <f>AN16/165.67</f>
        <v>5788.6159232208611</v>
      </c>
      <c r="AM16" s="3">
        <v>46069.75</v>
      </c>
      <c r="AN16" s="8">
        <v>959000</v>
      </c>
      <c r="AO16" s="3">
        <v>46069.75</v>
      </c>
      <c r="AP16" s="8">
        <v>959000</v>
      </c>
      <c r="AQ16" s="3">
        <v>46069.75</v>
      </c>
      <c r="BF16" t="s">
        <v>76</v>
      </c>
    </row>
    <row r="17" spans="1:58" x14ac:dyDescent="0.3">
      <c r="A17" s="4" t="s">
        <v>60</v>
      </c>
      <c r="B17" s="4" t="s">
        <v>61</v>
      </c>
      <c r="C17" s="5" t="s">
        <v>72</v>
      </c>
      <c r="E17" s="1">
        <v>5361934560</v>
      </c>
      <c r="F17" s="1">
        <v>369803084</v>
      </c>
      <c r="G17" s="1">
        <v>508354818</v>
      </c>
      <c r="H17" s="6" t="s">
        <v>62</v>
      </c>
      <c r="J17" s="6" t="s">
        <v>63</v>
      </c>
      <c r="K17" s="4" t="s">
        <v>22</v>
      </c>
      <c r="L17" s="4" t="s">
        <v>23</v>
      </c>
      <c r="M17" s="4" t="s">
        <v>64</v>
      </c>
      <c r="N17" s="4" t="s">
        <v>65</v>
      </c>
      <c r="O17" s="4" t="s">
        <v>66</v>
      </c>
      <c r="P17" s="1">
        <v>5</v>
      </c>
      <c r="Q17" s="1">
        <v>2</v>
      </c>
      <c r="R17" s="2" t="s">
        <v>73</v>
      </c>
      <c r="AB17" s="4" t="s">
        <v>67</v>
      </c>
      <c r="AC17" s="4" t="s">
        <v>22</v>
      </c>
      <c r="AD17" s="4" t="s">
        <v>23</v>
      </c>
      <c r="AE17" s="4" t="s">
        <v>64</v>
      </c>
      <c r="AF17" s="4" t="s">
        <v>68</v>
      </c>
      <c r="AG17" s="4" t="s">
        <v>75</v>
      </c>
      <c r="AH17" s="9">
        <v>2</v>
      </c>
      <c r="AI17" s="2" t="s">
        <v>74</v>
      </c>
      <c r="AJ17" s="4" t="s">
        <v>70</v>
      </c>
      <c r="AK17" s="9">
        <v>2</v>
      </c>
      <c r="AL17" s="7">
        <f>AN17/165.44</f>
        <v>5796.6634429400392</v>
      </c>
      <c r="AM17" s="3">
        <v>46069.75</v>
      </c>
      <c r="AN17" s="8">
        <v>959000</v>
      </c>
      <c r="AO17" s="3">
        <v>46069.75</v>
      </c>
      <c r="AP17" s="8">
        <v>959000</v>
      </c>
      <c r="AQ17" s="3">
        <v>46069.75</v>
      </c>
      <c r="BF17" t="s">
        <v>79</v>
      </c>
    </row>
  </sheetData>
  <hyperlinks>
    <hyperlink ref="H2" r:id="rId1" xr:uid="{00000000-0004-0000-0000-000000000000}"/>
    <hyperlink ref="J2" r:id="rId2" xr:uid="{00000000-0004-0000-0000-000001000000}"/>
    <hyperlink ref="H3" r:id="rId3" xr:uid="{00000000-0004-0000-0000-000002000000}"/>
    <hyperlink ref="J3" r:id="rId4" xr:uid="{00000000-0004-0000-0000-000003000000}"/>
    <hyperlink ref="H4" r:id="rId5" xr:uid="{00000000-0004-0000-0000-000004000000}"/>
    <hyperlink ref="J4" r:id="rId6" xr:uid="{00000000-0004-0000-0000-000005000000}"/>
    <hyperlink ref="H5" r:id="rId7" xr:uid="{00000000-0004-0000-0000-000006000000}"/>
    <hyperlink ref="J5" r:id="rId8" xr:uid="{00000000-0004-0000-0000-000007000000}"/>
    <hyperlink ref="H6" r:id="rId9" xr:uid="{00000000-0004-0000-0000-000008000000}"/>
    <hyperlink ref="J6" r:id="rId10" xr:uid="{00000000-0004-0000-0000-000009000000}"/>
    <hyperlink ref="H7" r:id="rId11" xr:uid="{00000000-0004-0000-0000-00000A000000}"/>
    <hyperlink ref="J7" r:id="rId12" xr:uid="{00000000-0004-0000-0000-00000B000000}"/>
    <hyperlink ref="H8" r:id="rId13" xr:uid="{00000000-0004-0000-0000-00000C000000}"/>
    <hyperlink ref="J8" r:id="rId14" xr:uid="{00000000-0004-0000-0000-00000D000000}"/>
    <hyperlink ref="H9" r:id="rId15" xr:uid="{00000000-0004-0000-0000-00000E000000}"/>
    <hyperlink ref="J9" r:id="rId16" xr:uid="{00000000-0004-0000-0000-00000F000000}"/>
    <hyperlink ref="H10" r:id="rId17" xr:uid="{00000000-0004-0000-0000-000010000000}"/>
    <hyperlink ref="J10" r:id="rId18" xr:uid="{00000000-0004-0000-0000-000011000000}"/>
    <hyperlink ref="H11" r:id="rId19" xr:uid="{00000000-0004-0000-0000-000012000000}"/>
    <hyperlink ref="J11" r:id="rId20" xr:uid="{00000000-0004-0000-0000-000013000000}"/>
    <hyperlink ref="H12" r:id="rId21" xr:uid="{00000000-0004-0000-0000-000014000000}"/>
    <hyperlink ref="J12" r:id="rId22" xr:uid="{00000000-0004-0000-0000-000015000000}"/>
    <hyperlink ref="H13" r:id="rId23" xr:uid="{00000000-0004-0000-0000-000016000000}"/>
    <hyperlink ref="J13" r:id="rId24" xr:uid="{00000000-0004-0000-0000-000017000000}"/>
    <hyperlink ref="H14" r:id="rId25" xr:uid="{00000000-0004-0000-0000-000018000000}"/>
    <hyperlink ref="J14" r:id="rId26" xr:uid="{00000000-0004-0000-0000-000019000000}"/>
    <hyperlink ref="H15" r:id="rId27" xr:uid="{00000000-0004-0000-0000-00001A000000}"/>
    <hyperlink ref="J15" r:id="rId28" xr:uid="{00000000-0004-0000-0000-00001B000000}"/>
    <hyperlink ref="H16" r:id="rId29" xr:uid="{00000000-0004-0000-0000-00001C000000}"/>
    <hyperlink ref="J16" r:id="rId30" xr:uid="{00000000-0004-0000-0000-00001D000000}"/>
    <hyperlink ref="H17" r:id="rId31" xr:uid="{00000000-0004-0000-0000-00001E000000}"/>
    <hyperlink ref="J17" r:id="rId32" xr:uid="{00000000-0004-0000-0000-00001F000000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2026-07-26T07:51:59Z</dcterms:modified>
</cp:coreProperties>
</file>