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28680" yWindow="-120" windowWidth="20730" windowHeight="11760"/>
  </bookViews>
  <sheets>
    <sheet name="wzorcowy zakres danych" sheetId="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K3" i="7"/>
  <c r="AK4"/>
  <c r="AK5"/>
  <c r="AO5"/>
  <c r="AO3"/>
  <c r="AO4"/>
  <c r="AO2"/>
  <c r="AK2"/>
</calcChain>
</file>

<file path=xl/sharedStrings.xml><?xml version="1.0" encoding="utf-8"?>
<sst xmlns="http://schemas.openxmlformats.org/spreadsheetml/2006/main" count="220" uniqueCount="81">
  <si>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</si>
  <si>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</si>
  <si>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</si>
  <si>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</si>
  <si>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</si>
  <si>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</si>
  <si>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</si>
  <si>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</si>
  <si>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</si>
  <si>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</si>
  <si>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</si>
  <si>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</si>
  <si>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</si>
  <si>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</si>
  <si>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</si>
  <si>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</si>
  <si>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</si>
  <si>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</si>
  <si>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</si>
  <si>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</si>
  <si>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</si>
  <si>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</si>
  <si>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</si>
  <si>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</si>
  <si>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</si>
  <si>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</si>
  <si>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</si>
  <si>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</si>
  <si>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</si>
  <si>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</si>
  <si>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</si>
  <si>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</si>
  <si>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</si>
  <si>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</si>
  <si>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</si>
  <si>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</si>
  <si>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</si>
  <si>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</si>
  <si>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</si>
  <si>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</si>
  <si>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</si>
  <si>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</si>
  <si>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</si>
  <si>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</si>
  <si>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</si>
  <si>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</si>
  <si>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</si>
  <si>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</si>
  <si>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</si>
  <si>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</si>
  <si>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</si>
  <si>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</si>
  <si>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</si>
  <si>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</si>
  <si>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</si>
  <si>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</si>
  <si>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</si>
  <si>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Dolnośląskie</t>
  </si>
  <si>
    <t>Wrocławski</t>
  </si>
  <si>
    <t>Długołęka</t>
  </si>
  <si>
    <t>Nazwa przedsięwzięcia deweloperskiego lub zadania inwestycyjnego</t>
  </si>
  <si>
    <t>Powierzchnia m2</t>
  </si>
  <si>
    <t>Wiktor Huzar</t>
  </si>
  <si>
    <t>Domy Ogrodowa</t>
  </si>
  <si>
    <t>indywidualna działalność gospodarcza</t>
  </si>
  <si>
    <t>8941043046</t>
  </si>
  <si>
    <t>renowiert10@wp.pl</t>
  </si>
  <si>
    <t>https://wiktorhuzar.com/</t>
  </si>
  <si>
    <t>Wrocławwski</t>
  </si>
  <si>
    <t>Kiełczów</t>
  </si>
  <si>
    <t>ul. Wrocławska</t>
  </si>
  <si>
    <t>55-093</t>
  </si>
  <si>
    <t>ul Świerkowa</t>
  </si>
  <si>
    <t>telefon: 506002456 , e-mail: renowiert10@wp.pl</t>
  </si>
  <si>
    <t>ul. Ogrodowa</t>
  </si>
  <si>
    <t>131 D</t>
  </si>
  <si>
    <t>132 E</t>
  </si>
  <si>
    <t>133 F</t>
  </si>
  <si>
    <t>134 G</t>
  </si>
  <si>
    <t>16 07.2026  00:00:00</t>
  </si>
  <si>
    <t>Udział w dziłace drogowej 672/4</t>
  </si>
</sst>
</file>

<file path=xl/styles.xml><?xml version="1.0" encoding="utf-8"?>
<styleSheet xmlns="http://schemas.openxmlformats.org/spreadsheetml/2006/main">
  <numFmts count="3">
    <numFmt numFmtId="164" formatCode="00\-000"/>
    <numFmt numFmtId="165" formatCode="yyyy\-mm\-dd\ hh:mm:ss"/>
    <numFmt numFmtId="166" formatCode="#,##0.00\ &quot;zł&quot;"/>
  </numFmts>
  <fonts count="5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165" fontId="0" fillId="0" borderId="1" xfId="0" applyNumberFormat="1" applyBorder="1" applyAlignment="1">
      <alignment horizontal="left" vertical="top"/>
    </xf>
    <xf numFmtId="1" fontId="0" fillId="0" borderId="0" xfId="0" applyNumberFormat="1"/>
    <xf numFmtId="2" fontId="0" fillId="0" borderId="0" xfId="0" applyNumberFormat="1"/>
    <xf numFmtId="2" fontId="0" fillId="0" borderId="1" xfId="0" applyNumberFormat="1" applyBorder="1" applyAlignment="1">
      <alignment horizontal="left" vertical="top"/>
    </xf>
    <xf numFmtId="0" fontId="3" fillId="0" borderId="0" xfId="0" applyFont="1"/>
    <xf numFmtId="0" fontId="0" fillId="0" borderId="1" xfId="0" applyBorder="1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3" fontId="0" fillId="0" borderId="1" xfId="0" applyNumberFormat="1" applyBorder="1" applyAlignment="1">
      <alignment horizontal="left" vertical="top" wrapText="1"/>
    </xf>
    <xf numFmtId="49" fontId="1" fillId="2" borderId="1" xfId="1" applyNumberFormat="1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0" fontId="0" fillId="0" borderId="0" xfId="0" applyAlignment="1">
      <alignment wrapText="1"/>
    </xf>
    <xf numFmtId="2" fontId="2" fillId="0" borderId="1" xfId="0" applyNumberFormat="1" applyFont="1" applyBorder="1" applyAlignment="1">
      <alignment wrapText="1"/>
    </xf>
    <xf numFmtId="166" fontId="2" fillId="0" borderId="1" xfId="0" applyNumberFormat="1" applyFont="1" applyBorder="1" applyAlignment="1">
      <alignment wrapText="1"/>
    </xf>
    <xf numFmtId="166" fontId="0" fillId="0" borderId="1" xfId="0" applyNumberFormat="1" applyBorder="1" applyAlignment="1">
      <alignment horizontal="left" vertical="top"/>
    </xf>
    <xf numFmtId="166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nowiert10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16"/>
  <sheetViews>
    <sheetView tabSelected="1" topLeftCell="AI1" zoomScale="120" zoomScaleNormal="120" workbookViewId="0">
      <selection activeCell="AI2" sqref="AI2"/>
    </sheetView>
  </sheetViews>
  <sheetFormatPr defaultRowHeight="14.25"/>
  <cols>
    <col min="1" max="1" width="27.25" customWidth="1"/>
    <col min="2" max="2" width="17.625" customWidth="1"/>
    <col min="3" max="4" width="20.875" customWidth="1"/>
    <col min="5" max="5" width="15" customWidth="1"/>
    <col min="6" max="6" width="20.375" customWidth="1"/>
    <col min="7" max="7" width="18.75" customWidth="1"/>
    <col min="8" max="8" width="23.125" customWidth="1"/>
    <col min="9" max="9" width="21.625" customWidth="1"/>
    <col min="10" max="10" width="18.25" customWidth="1"/>
    <col min="11" max="11" width="23.25" customWidth="1"/>
    <col min="12" max="12" width="22" customWidth="1"/>
    <col min="13" max="13" width="19.625" customWidth="1"/>
    <col min="14" max="14" width="18.875" customWidth="1"/>
    <col min="15" max="15" width="23.625" customWidth="1"/>
    <col min="16" max="16" width="27.375" customWidth="1"/>
    <col min="17" max="17" width="23.125" customWidth="1"/>
    <col min="18" max="18" width="20.75" customWidth="1"/>
    <col min="19" max="19" width="21" customWidth="1"/>
    <col min="20" max="20" width="18.375" customWidth="1"/>
    <col min="21" max="21" width="16.625" customWidth="1"/>
    <col min="22" max="22" width="24.75" customWidth="1"/>
    <col min="23" max="23" width="16.75" customWidth="1"/>
    <col min="24" max="24" width="15.25" customWidth="1"/>
    <col min="25" max="25" width="13.25" customWidth="1"/>
    <col min="26" max="26" width="10.875" customWidth="1"/>
    <col min="27" max="27" width="41" style="23" customWidth="1"/>
    <col min="28" max="28" width="24.625" customWidth="1"/>
    <col min="29" max="29" width="17.875" customWidth="1"/>
    <col min="30" max="30" width="15.75" customWidth="1"/>
    <col min="31" max="31" width="25.25" customWidth="1"/>
    <col min="32" max="32" width="18.5" customWidth="1"/>
    <col min="33" max="34" width="9.125" customWidth="1"/>
    <col min="35" max="35" width="29.875" customWidth="1"/>
    <col min="36" max="36" width="29.875" style="11" customWidth="1"/>
    <col min="37" max="37" width="32" style="27" customWidth="1"/>
    <col min="38" max="38" width="24.125" customWidth="1"/>
    <col min="39" max="39" width="16.625" style="27" customWidth="1"/>
    <col min="40" max="40" width="37.125" bestFit="1" customWidth="1"/>
    <col min="41" max="41" width="32.25" style="27" customWidth="1"/>
    <col min="42" max="42" width="31.125" customWidth="1"/>
    <col min="43" max="43" width="22.625" customWidth="1"/>
    <col min="44" max="44" width="21.375" customWidth="1"/>
    <col min="45" max="45" width="29.625" customWidth="1"/>
    <col min="46" max="46" width="36.625" bestFit="1" customWidth="1"/>
    <col min="47" max="47" width="15.375" customWidth="1"/>
    <col min="48" max="48" width="24.75" customWidth="1"/>
    <col min="49" max="49" width="26.75" customWidth="1"/>
    <col min="50" max="50" width="36.75" bestFit="1" customWidth="1"/>
    <col min="51" max="51" width="48.375" customWidth="1"/>
    <col min="52" max="52" width="39" style="27" customWidth="1"/>
    <col min="53" max="53" width="36.875" bestFit="1" customWidth="1"/>
    <col min="54" max="54" width="28" customWidth="1"/>
    <col min="55" max="55" width="27" customWidth="1"/>
    <col min="56" max="56" width="37.125" bestFit="1" customWidth="1"/>
    <col min="57" max="57" width="27.125" customWidth="1"/>
  </cols>
  <sheetData>
    <row r="1" spans="1:59" s="1" customFormat="1" ht="166.5" customHeight="1">
      <c r="A1" s="2" t="s">
        <v>0</v>
      </c>
      <c r="B1" s="13" t="s">
        <v>60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15" t="s">
        <v>44</v>
      </c>
      <c r="K1" s="15" t="s">
        <v>22</v>
      </c>
      <c r="L1" s="15" t="s">
        <v>23</v>
      </c>
      <c r="M1" s="15" t="s">
        <v>24</v>
      </c>
      <c r="N1" s="15" t="s">
        <v>25</v>
      </c>
      <c r="O1" s="15" t="s">
        <v>26</v>
      </c>
      <c r="P1" s="15" t="s">
        <v>27</v>
      </c>
      <c r="Q1" s="15" t="s">
        <v>28</v>
      </c>
      <c r="R1" s="15" t="s">
        <v>29</v>
      </c>
      <c r="S1" s="15" t="s">
        <v>30</v>
      </c>
      <c r="T1" s="15" t="s">
        <v>31</v>
      </c>
      <c r="U1" s="15" t="s">
        <v>36</v>
      </c>
      <c r="V1" s="15" t="s">
        <v>32</v>
      </c>
      <c r="W1" s="16" t="s">
        <v>33</v>
      </c>
      <c r="X1" s="16" t="s">
        <v>34</v>
      </c>
      <c r="Y1" s="17" t="s">
        <v>35</v>
      </c>
      <c r="Z1" s="15" t="s">
        <v>8</v>
      </c>
      <c r="AA1" s="15" t="s">
        <v>9</v>
      </c>
      <c r="AB1" s="15" t="s">
        <v>37</v>
      </c>
      <c r="AC1" s="15" t="s">
        <v>38</v>
      </c>
      <c r="AD1" s="15" t="s">
        <v>39</v>
      </c>
      <c r="AE1" s="15" t="s">
        <v>40</v>
      </c>
      <c r="AF1" s="15" t="s">
        <v>41</v>
      </c>
      <c r="AG1" s="17" t="s">
        <v>42</v>
      </c>
      <c r="AH1" s="15" t="s">
        <v>14</v>
      </c>
      <c r="AI1" s="15" t="s">
        <v>18</v>
      </c>
      <c r="AJ1" s="24" t="s">
        <v>61</v>
      </c>
      <c r="AK1" s="25" t="s">
        <v>12</v>
      </c>
      <c r="AL1" s="18" t="s">
        <v>45</v>
      </c>
      <c r="AM1" s="25" t="s">
        <v>49</v>
      </c>
      <c r="AN1" s="18" t="s">
        <v>46</v>
      </c>
      <c r="AO1" s="25" t="s">
        <v>50</v>
      </c>
      <c r="AP1" s="18" t="s">
        <v>47</v>
      </c>
      <c r="AQ1" s="15" t="s">
        <v>43</v>
      </c>
      <c r="AR1" s="15" t="s">
        <v>48</v>
      </c>
      <c r="AS1" s="15" t="s">
        <v>20</v>
      </c>
      <c r="AT1" s="18" t="s">
        <v>51</v>
      </c>
      <c r="AU1" s="15" t="s">
        <v>52</v>
      </c>
      <c r="AV1" s="15" t="s">
        <v>53</v>
      </c>
      <c r="AW1" s="15" t="s">
        <v>19</v>
      </c>
      <c r="AX1" s="18" t="s">
        <v>56</v>
      </c>
      <c r="AY1" s="15" t="s">
        <v>15</v>
      </c>
      <c r="AZ1" s="25" t="s">
        <v>10</v>
      </c>
      <c r="BA1" s="18" t="s">
        <v>54</v>
      </c>
      <c r="BB1" s="15" t="s">
        <v>16</v>
      </c>
      <c r="BC1" s="15" t="s">
        <v>11</v>
      </c>
      <c r="BD1" s="18" t="s">
        <v>55</v>
      </c>
      <c r="BE1" s="15" t="s">
        <v>13</v>
      </c>
      <c r="BF1" s="19"/>
      <c r="BG1" s="19"/>
    </row>
    <row r="2" spans="1:59" ht="42.75">
      <c r="A2" s="5" t="s">
        <v>62</v>
      </c>
      <c r="B2" s="14" t="s">
        <v>63</v>
      </c>
      <c r="C2" s="5" t="s">
        <v>64</v>
      </c>
      <c r="D2" s="6">
        <v>1069586</v>
      </c>
      <c r="E2">
        <v>8941043046</v>
      </c>
      <c r="F2" s="3">
        <v>930502428</v>
      </c>
      <c r="G2" s="20">
        <v>506002456</v>
      </c>
      <c r="H2" s="21" t="s">
        <v>66</v>
      </c>
      <c r="I2" s="4" t="s">
        <v>67</v>
      </c>
      <c r="J2" s="7" t="s">
        <v>57</v>
      </c>
      <c r="K2" s="7" t="s">
        <v>58</v>
      </c>
      <c r="L2" s="7" t="s">
        <v>59</v>
      </c>
      <c r="M2" s="7" t="s">
        <v>69</v>
      </c>
      <c r="N2" s="7" t="s">
        <v>70</v>
      </c>
      <c r="O2" s="6">
        <v>45</v>
      </c>
      <c r="P2" s="6"/>
      <c r="Q2" s="8" t="s">
        <v>71</v>
      </c>
      <c r="R2" s="7" t="s">
        <v>57</v>
      </c>
      <c r="S2" s="7" t="s">
        <v>58</v>
      </c>
      <c r="T2" s="7" t="s">
        <v>59</v>
      </c>
      <c r="U2" s="7" t="s">
        <v>69</v>
      </c>
      <c r="V2" s="7" t="s">
        <v>72</v>
      </c>
      <c r="W2" s="6">
        <v>25</v>
      </c>
      <c r="X2" s="6"/>
      <c r="Y2" s="8" t="s">
        <v>71</v>
      </c>
      <c r="Z2" s="7"/>
      <c r="AA2" s="22" t="s">
        <v>73</v>
      </c>
      <c r="AB2" s="7" t="s">
        <v>57</v>
      </c>
      <c r="AC2" s="7" t="s">
        <v>58</v>
      </c>
      <c r="AD2" s="7" t="s">
        <v>59</v>
      </c>
      <c r="AE2" s="7" t="s">
        <v>69</v>
      </c>
      <c r="AF2" s="7" t="s">
        <v>74</v>
      </c>
      <c r="AG2" s="8" t="s">
        <v>71</v>
      </c>
      <c r="AH2" s="7" t="s">
        <v>17</v>
      </c>
      <c r="AI2" s="6" t="s">
        <v>75</v>
      </c>
      <c r="AJ2" s="12">
        <v>129.22</v>
      </c>
      <c r="AK2" s="26">
        <f>(AM2-1000)/AJ2</f>
        <v>7498.8391889800341</v>
      </c>
      <c r="AL2" s="9" t="s">
        <v>79</v>
      </c>
      <c r="AM2" s="26">
        <v>970000</v>
      </c>
      <c r="AN2" s="9">
        <v>46051</v>
      </c>
      <c r="AO2" s="26">
        <f>AK2*AJ2</f>
        <v>969000</v>
      </c>
      <c r="AP2" s="9">
        <v>46244</v>
      </c>
      <c r="AQ2" s="7" t="s">
        <v>21</v>
      </c>
      <c r="AR2" s="7" t="s">
        <v>21</v>
      </c>
      <c r="AS2" s="6" t="s">
        <v>21</v>
      </c>
      <c r="AT2" s="9" t="s">
        <v>21</v>
      </c>
      <c r="AU2" s="7" t="s">
        <v>21</v>
      </c>
      <c r="AV2" s="7" t="s">
        <v>21</v>
      </c>
      <c r="AW2" s="6" t="s">
        <v>21</v>
      </c>
      <c r="AX2" s="9" t="s">
        <v>21</v>
      </c>
      <c r="AY2" s="7" t="s">
        <v>80</v>
      </c>
      <c r="AZ2" s="26">
        <v>1000</v>
      </c>
      <c r="BA2" s="9">
        <v>46244</v>
      </c>
      <c r="BB2" s="9" t="s">
        <v>21</v>
      </c>
      <c r="BC2" s="9" t="s">
        <v>21</v>
      </c>
      <c r="BD2" s="9" t="s">
        <v>21</v>
      </c>
      <c r="BE2" s="4" t="s">
        <v>67</v>
      </c>
    </row>
    <row r="3" spans="1:59" ht="42.75">
      <c r="A3" s="5" t="s">
        <v>62</v>
      </c>
      <c r="B3" s="14" t="s">
        <v>63</v>
      </c>
      <c r="C3" s="5" t="s">
        <v>64</v>
      </c>
      <c r="D3" s="6">
        <v>1069587</v>
      </c>
      <c r="E3" s="5" t="s">
        <v>65</v>
      </c>
      <c r="F3" s="3">
        <v>930502428</v>
      </c>
      <c r="G3" s="20">
        <v>506002456</v>
      </c>
      <c r="H3" s="21" t="s">
        <v>66</v>
      </c>
      <c r="I3" s="4" t="s">
        <v>67</v>
      </c>
      <c r="J3" s="7" t="s">
        <v>57</v>
      </c>
      <c r="K3" s="7" t="s">
        <v>58</v>
      </c>
      <c r="L3" s="7" t="s">
        <v>59</v>
      </c>
      <c r="M3" s="7" t="s">
        <v>69</v>
      </c>
      <c r="N3" s="7" t="s">
        <v>70</v>
      </c>
      <c r="O3" s="6">
        <v>45</v>
      </c>
      <c r="P3" s="6"/>
      <c r="Q3" s="8" t="s">
        <v>71</v>
      </c>
      <c r="R3" s="7" t="s">
        <v>57</v>
      </c>
      <c r="S3" s="7" t="s">
        <v>58</v>
      </c>
      <c r="T3" s="7" t="s">
        <v>59</v>
      </c>
      <c r="U3" s="7" t="s">
        <v>69</v>
      </c>
      <c r="V3" s="7" t="s">
        <v>72</v>
      </c>
      <c r="W3" s="6">
        <v>25</v>
      </c>
      <c r="X3" s="6"/>
      <c r="Y3" s="8" t="s">
        <v>71</v>
      </c>
      <c r="Z3" s="7"/>
      <c r="AA3" s="22" t="s">
        <v>73</v>
      </c>
      <c r="AB3" s="7" t="s">
        <v>57</v>
      </c>
      <c r="AC3" s="7" t="s">
        <v>58</v>
      </c>
      <c r="AD3" s="7" t="s">
        <v>59</v>
      </c>
      <c r="AE3" s="7" t="s">
        <v>69</v>
      </c>
      <c r="AF3" s="7" t="s">
        <v>74</v>
      </c>
      <c r="AG3" s="8" t="s">
        <v>71</v>
      </c>
      <c r="AH3" s="7" t="s">
        <v>17</v>
      </c>
      <c r="AI3" s="6" t="s">
        <v>76</v>
      </c>
      <c r="AJ3" s="12">
        <v>129.22</v>
      </c>
      <c r="AK3" s="26">
        <f t="shared" ref="AK3:AK5" si="0">(AM3-1000)/AJ3</f>
        <v>7498.8391889800341</v>
      </c>
      <c r="AL3" s="9" t="s">
        <v>79</v>
      </c>
      <c r="AM3" s="26">
        <v>970000</v>
      </c>
      <c r="AN3" s="9">
        <v>46051</v>
      </c>
      <c r="AO3" s="26">
        <f t="shared" ref="AO3:AO4" si="1">AK3*AJ3</f>
        <v>969000</v>
      </c>
      <c r="AP3" s="9">
        <v>46244</v>
      </c>
      <c r="AQ3" s="7" t="s">
        <v>21</v>
      </c>
      <c r="AR3" s="7" t="s">
        <v>21</v>
      </c>
      <c r="AS3" s="6" t="s">
        <v>21</v>
      </c>
      <c r="AT3" s="9" t="s">
        <v>21</v>
      </c>
      <c r="AU3" s="7" t="s">
        <v>21</v>
      </c>
      <c r="AV3" s="7" t="s">
        <v>21</v>
      </c>
      <c r="AW3" s="6" t="s">
        <v>21</v>
      </c>
      <c r="AX3" s="9" t="s">
        <v>21</v>
      </c>
      <c r="AY3" s="7" t="s">
        <v>80</v>
      </c>
      <c r="AZ3" s="26">
        <v>1000</v>
      </c>
      <c r="BA3" s="9">
        <v>46244</v>
      </c>
      <c r="BB3" s="9" t="s">
        <v>21</v>
      </c>
      <c r="BC3" s="9" t="s">
        <v>21</v>
      </c>
      <c r="BD3" s="9" t="s">
        <v>21</v>
      </c>
      <c r="BE3" s="4" t="s">
        <v>67</v>
      </c>
    </row>
    <row r="4" spans="1:59" ht="42.75">
      <c r="A4" s="5" t="s">
        <v>62</v>
      </c>
      <c r="B4" s="14" t="s">
        <v>63</v>
      </c>
      <c r="C4" s="5" t="s">
        <v>64</v>
      </c>
      <c r="D4" s="6">
        <v>1069588</v>
      </c>
      <c r="E4" s="5" t="s">
        <v>65</v>
      </c>
      <c r="F4" s="3">
        <v>930502428</v>
      </c>
      <c r="G4" s="20">
        <v>506002456</v>
      </c>
      <c r="H4" s="21" t="s">
        <v>66</v>
      </c>
      <c r="I4" s="4" t="s">
        <v>67</v>
      </c>
      <c r="J4" s="7" t="s">
        <v>57</v>
      </c>
      <c r="K4" s="7" t="s">
        <v>58</v>
      </c>
      <c r="L4" s="7" t="s">
        <v>59</v>
      </c>
      <c r="M4" s="7" t="s">
        <v>69</v>
      </c>
      <c r="N4" s="7" t="s">
        <v>70</v>
      </c>
      <c r="O4" s="6">
        <v>45</v>
      </c>
      <c r="P4" s="6"/>
      <c r="Q4" s="8" t="s">
        <v>71</v>
      </c>
      <c r="R4" s="7" t="s">
        <v>57</v>
      </c>
      <c r="S4" s="7" t="s">
        <v>58</v>
      </c>
      <c r="T4" s="7" t="s">
        <v>59</v>
      </c>
      <c r="U4" s="7" t="s">
        <v>69</v>
      </c>
      <c r="V4" s="7" t="s">
        <v>72</v>
      </c>
      <c r="W4" s="6">
        <v>25</v>
      </c>
      <c r="X4" s="6"/>
      <c r="Y4" s="8" t="s">
        <v>71</v>
      </c>
      <c r="Z4" s="7"/>
      <c r="AA4" s="22" t="s">
        <v>73</v>
      </c>
      <c r="AB4" s="7" t="s">
        <v>57</v>
      </c>
      <c r="AC4" s="7" t="s">
        <v>58</v>
      </c>
      <c r="AD4" s="7" t="s">
        <v>59</v>
      </c>
      <c r="AE4" s="7" t="s">
        <v>69</v>
      </c>
      <c r="AF4" s="7" t="s">
        <v>74</v>
      </c>
      <c r="AG4" s="8" t="s">
        <v>71</v>
      </c>
      <c r="AH4" s="7" t="s">
        <v>17</v>
      </c>
      <c r="AI4" s="6" t="s">
        <v>77</v>
      </c>
      <c r="AJ4" s="12">
        <v>129.22</v>
      </c>
      <c r="AK4" s="26">
        <f t="shared" si="0"/>
        <v>7498.8391889800341</v>
      </c>
      <c r="AL4" s="9" t="s">
        <v>79</v>
      </c>
      <c r="AM4" s="26">
        <v>970000</v>
      </c>
      <c r="AN4" s="9">
        <v>46051</v>
      </c>
      <c r="AO4" s="26">
        <f t="shared" si="1"/>
        <v>969000</v>
      </c>
      <c r="AP4" s="9">
        <v>46244</v>
      </c>
      <c r="AQ4" s="7" t="s">
        <v>21</v>
      </c>
      <c r="AR4" s="7" t="s">
        <v>21</v>
      </c>
      <c r="AS4" s="6" t="s">
        <v>21</v>
      </c>
      <c r="AT4" s="9" t="s">
        <v>21</v>
      </c>
      <c r="AU4" s="7" t="s">
        <v>21</v>
      </c>
      <c r="AV4" s="7" t="s">
        <v>21</v>
      </c>
      <c r="AW4" s="6" t="s">
        <v>21</v>
      </c>
      <c r="AX4" s="9" t="s">
        <v>21</v>
      </c>
      <c r="AY4" s="7" t="s">
        <v>80</v>
      </c>
      <c r="AZ4" s="26">
        <v>1000</v>
      </c>
      <c r="BA4" s="9">
        <v>46244</v>
      </c>
      <c r="BB4" s="9" t="s">
        <v>21</v>
      </c>
      <c r="BC4" s="9" t="s">
        <v>21</v>
      </c>
      <c r="BD4" s="9" t="s">
        <v>21</v>
      </c>
      <c r="BE4" s="4" t="s">
        <v>67</v>
      </c>
    </row>
    <row r="5" spans="1:59" ht="42.75">
      <c r="A5" s="5" t="s">
        <v>62</v>
      </c>
      <c r="B5" s="14" t="s">
        <v>63</v>
      </c>
      <c r="C5" s="5" t="s">
        <v>64</v>
      </c>
      <c r="D5" s="6">
        <v>1069589</v>
      </c>
      <c r="E5" s="5" t="s">
        <v>65</v>
      </c>
      <c r="F5" s="3">
        <v>930502428</v>
      </c>
      <c r="G5" s="20">
        <v>506002456</v>
      </c>
      <c r="H5" s="21" t="s">
        <v>66</v>
      </c>
      <c r="I5" s="4" t="s">
        <v>67</v>
      </c>
      <c r="J5" s="7" t="s">
        <v>57</v>
      </c>
      <c r="K5" s="7" t="s">
        <v>68</v>
      </c>
      <c r="L5" s="7" t="s">
        <v>59</v>
      </c>
      <c r="M5" s="7" t="s">
        <v>69</v>
      </c>
      <c r="N5" s="7" t="s">
        <v>70</v>
      </c>
      <c r="O5" s="6">
        <v>45</v>
      </c>
      <c r="P5" s="6"/>
      <c r="Q5" s="8" t="s">
        <v>71</v>
      </c>
      <c r="R5" s="7" t="s">
        <v>57</v>
      </c>
      <c r="S5" s="7" t="s">
        <v>58</v>
      </c>
      <c r="T5" s="7" t="s">
        <v>59</v>
      </c>
      <c r="U5" s="7" t="s">
        <v>69</v>
      </c>
      <c r="V5" s="7" t="s">
        <v>72</v>
      </c>
      <c r="W5" s="6">
        <v>25</v>
      </c>
      <c r="X5" s="6"/>
      <c r="Y5" s="8" t="s">
        <v>71</v>
      </c>
      <c r="Z5" s="7"/>
      <c r="AA5" s="22" t="s">
        <v>73</v>
      </c>
      <c r="AB5" s="7" t="s">
        <v>57</v>
      </c>
      <c r="AC5" s="7" t="s">
        <v>58</v>
      </c>
      <c r="AD5" s="7" t="s">
        <v>59</v>
      </c>
      <c r="AE5" s="7" t="s">
        <v>69</v>
      </c>
      <c r="AF5" s="7" t="s">
        <v>74</v>
      </c>
      <c r="AG5" s="8" t="s">
        <v>71</v>
      </c>
      <c r="AH5" s="7" t="s">
        <v>17</v>
      </c>
      <c r="AI5" s="6" t="s">
        <v>78</v>
      </c>
      <c r="AJ5" s="12">
        <v>129.22</v>
      </c>
      <c r="AK5" s="26">
        <f t="shared" si="0"/>
        <v>7498.8391889800341</v>
      </c>
      <c r="AL5" s="9" t="s">
        <v>79</v>
      </c>
      <c r="AM5" s="26">
        <v>970000</v>
      </c>
      <c r="AN5" s="9">
        <v>46051</v>
      </c>
      <c r="AO5" s="26">
        <f>AK5*AJ5</f>
        <v>969000</v>
      </c>
      <c r="AP5" s="9">
        <v>46244</v>
      </c>
      <c r="AQ5" s="7" t="s">
        <v>21</v>
      </c>
      <c r="AR5" s="7" t="s">
        <v>21</v>
      </c>
      <c r="AS5" s="6" t="s">
        <v>21</v>
      </c>
      <c r="AT5" s="9" t="s">
        <v>21</v>
      </c>
      <c r="AU5" s="7" t="s">
        <v>21</v>
      </c>
      <c r="AV5" s="7" t="s">
        <v>21</v>
      </c>
      <c r="AW5" s="6" t="s">
        <v>21</v>
      </c>
      <c r="AX5" s="9" t="s">
        <v>21</v>
      </c>
      <c r="AY5" s="7" t="s">
        <v>80</v>
      </c>
      <c r="AZ5" s="26">
        <v>1000</v>
      </c>
      <c r="BA5" s="9">
        <v>46244</v>
      </c>
      <c r="BB5" s="9" t="s">
        <v>21</v>
      </c>
      <c r="BC5" s="9" t="s">
        <v>21</v>
      </c>
      <c r="BD5" s="9" t="s">
        <v>21</v>
      </c>
      <c r="BE5" s="4" t="s">
        <v>67</v>
      </c>
    </row>
    <row r="9" spans="1:59">
      <c r="AP9" s="10"/>
    </row>
    <row r="10" spans="1:59">
      <c r="AP10" s="10"/>
    </row>
    <row r="11" spans="1:59">
      <c r="AP11" s="10"/>
    </row>
    <row r="12" spans="1:59">
      <c r="AP12" s="10"/>
    </row>
    <row r="13" spans="1:59">
      <c r="AP13" s="10"/>
    </row>
    <row r="14" spans="1:59">
      <c r="AP14" s="10"/>
    </row>
    <row r="15" spans="1:59">
      <c r="AP15" s="10"/>
    </row>
    <row r="16" spans="1:59">
      <c r="AP16" s="10"/>
    </row>
  </sheetData>
  <phoneticPr fontId="4" type="noConversion"/>
  <hyperlinks>
    <hyperlink ref="H2" r:id="rId1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2026-08-10T10:41:46Z</dcterms:modified>
</cp:coreProperties>
</file>