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/>
  <mc:AlternateContent xmlns:mc="http://schemas.openxmlformats.org/markup-compatibility/2006">
    <mc:Choice Requires="x15">
      <x15ac:absPath xmlns:x15ac="http://schemas.microsoft.com/office/spreadsheetml/2010/11/ac" url="/Users/hmroziewicz/Documents/URBA/MOJE DOKUMENTY /JAWNOŚĆ cen /"/>
    </mc:Choice>
  </mc:AlternateContent>
  <xr:revisionPtr revIDLastSave="0" documentId="8_{E5E1F3C3-E55E-8940-919D-7903068DCC5E}" xr6:coauthVersionLast="47" xr6:coauthVersionMax="47" xr10:uidLastSave="{00000000-0000-0000-0000-000000000000}"/>
  <bookViews>
    <workbookView xWindow="0" yWindow="680" windowWidth="29400" windowHeight="1692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8" i="1" l="1"/>
  <c r="AL5" i="1" l="1"/>
  <c r="AZ12" i="1"/>
  <c r="AO12" i="1"/>
  <c r="AY12" i="1"/>
  <c r="AL12" i="1"/>
  <c r="AY9" i="1"/>
  <c r="AY11" i="1"/>
  <c r="AZ11" i="1"/>
  <c r="AO11" i="1"/>
  <c r="AO9" i="1"/>
  <c r="AZ9" i="1" s="1"/>
  <c r="AZ8" i="1"/>
  <c r="AO8" i="1"/>
  <c r="AZ7" i="1"/>
  <c r="AO7" i="1"/>
  <c r="AN7" i="1"/>
  <c r="AN6" i="1"/>
  <c r="AY6" i="1" s="1"/>
  <c r="AO6" i="1"/>
  <c r="AZ6" i="1" s="1"/>
  <c r="AY5" i="1"/>
  <c r="AO5" i="1"/>
  <c r="AZ5" i="1" s="1"/>
  <c r="AY10" i="1"/>
  <c r="AO10" i="1"/>
  <c r="AZ10" i="1" s="1"/>
  <c r="AZ4" i="1"/>
  <c r="AY4" i="1"/>
  <c r="AO4" i="1"/>
  <c r="AZ3" i="1"/>
  <c r="AY3" i="1"/>
  <c r="AO3" i="1"/>
  <c r="AZ2" i="1"/>
  <c r="AY2" i="1"/>
  <c r="AO2" i="1"/>
  <c r="AY7" i="1"/>
  <c r="AL2" i="1" l="1"/>
  <c r="AL3" i="1"/>
  <c r="AL4" i="1"/>
  <c r="AL6" i="1"/>
  <c r="AL7" i="1"/>
  <c r="AL8" i="1"/>
  <c r="AL9" i="1"/>
  <c r="AL10" i="1"/>
  <c r="AL11" i="1"/>
</calcChain>
</file>

<file path=xl/sharedStrings.xml><?xml version="1.0" encoding="utf-8"?>
<sst xmlns="http://schemas.openxmlformats.org/spreadsheetml/2006/main" count="521" uniqueCount="86">
  <si>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</si>
  <si>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</si>
  <si>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</si>
  <si>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</si>
  <si>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</si>
  <si>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</si>
  <si>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</si>
  <si>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</si>
  <si>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</si>
  <si>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</si>
  <si>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 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</si>
  <si>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</si>
  <si>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</si>
  <si>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</si>
  <si>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</si>
  <si>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</si>
  <si>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</si>
  <si>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</si>
  <si>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</si>
  <si>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</si>
  <si>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</si>
  <si>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</si>
  <si>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</si>
  <si>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</si>
  <si>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</si>
  <si>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</si>
  <si>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</si>
  <si>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</si>
  <si>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</si>
  <si>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</si>
  <si>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</si>
  <si>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</si>
  <si>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</si>
  <si>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</si>
  <si>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 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</si>
  <si>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</si>
  <si>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</si>
  <si>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</si>
  <si>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</si>
  <si>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</si>
  <si>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</si>
  <si>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</si>
  <si>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</si>
  <si>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</si>
  <si>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</si>
  <si>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</si>
  <si>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</si>
  <si>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</si>
  <si>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</si>
  <si>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</si>
  <si>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</si>
  <si>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</si>
  <si>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</si>
  <si>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</si>
  <si>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</si>
  <si>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</si>
  <si>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</si>
  <si>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URBA PROJEKT SKOWRONIA </t>
  </si>
  <si>
    <t>PROSTA SPÓŁKA AKCYJNA</t>
  </si>
  <si>
    <t>+48 12 63 22 000</t>
  </si>
  <si>
    <t>sprzedaz@urba.pl</t>
  </si>
  <si>
    <t>www.skowrona.pl</t>
  </si>
  <si>
    <t>małopolskie</t>
  </si>
  <si>
    <t>Kraków</t>
  </si>
  <si>
    <t>Zabłocie</t>
  </si>
  <si>
    <t>30-701</t>
  </si>
  <si>
    <t>krakowski</t>
  </si>
  <si>
    <t>x</t>
  </si>
  <si>
    <t>email, telefon</t>
  </si>
  <si>
    <t>Skowronia</t>
  </si>
  <si>
    <t>1A</t>
  </si>
  <si>
    <t>30-650</t>
  </si>
  <si>
    <t>dom jednorodzinny</t>
  </si>
  <si>
    <t>garaż</t>
  </si>
  <si>
    <t>ogródek, taras</t>
  </si>
  <si>
    <t>www.skowronia.pl</t>
  </si>
  <si>
    <t>taras</t>
  </si>
  <si>
    <t>1B</t>
  </si>
  <si>
    <t>2B</t>
  </si>
  <si>
    <t>3A</t>
  </si>
  <si>
    <t>3B</t>
  </si>
  <si>
    <t>4A</t>
  </si>
  <si>
    <t>6A</t>
  </si>
  <si>
    <t>6B</t>
  </si>
  <si>
    <t>Powierzchnia uzytkowa lokalu</t>
  </si>
  <si>
    <t>Łączna cena lokalu razem z pomieszczeniem przynaleznym (garaż) kolumna AN+AX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</si>
</sst>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rgb="FF000000"/>
      <name val="Aptos Display"/>
      <family val="2"/>
      <scheme val="major"/>
    </font>
    <font>
      <sz val="10"/>
      <color theme="1"/>
      <name val="Aptos Display"/>
      <family val="2"/>
      <scheme val="major"/>
    </font>
    <font>
      <u/>
      <sz val="11"/>
      <color theme="1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1" quotePrefix="1" applyFont="1" applyBorder="1" applyAlignment="1">
      <alignment vertical="top"/>
    </xf>
    <xf numFmtId="0" fontId="5" fillId="0" borderId="0" xfId="1" applyFont="1" applyBorder="1" applyAlignment="1">
      <alignment vertical="top"/>
    </xf>
    <xf numFmtId="0" fontId="5" fillId="0" borderId="0" xfId="1" applyFont="1" applyBorder="1"/>
    <xf numFmtId="14" fontId="5" fillId="0" borderId="0" xfId="0" applyNumberFormat="1" applyFont="1"/>
    <xf numFmtId="2" fontId="0" fillId="0" borderId="0" xfId="0" applyNumberFormat="1"/>
    <xf numFmtId="2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7" fillId="0" borderId="0" xfId="0" applyFont="1"/>
    <xf numFmtId="0" fontId="5" fillId="0" borderId="0" xfId="1" quotePrefix="1" applyFont="1" applyFill="1" applyBorder="1" applyAlignment="1">
      <alignment vertical="top"/>
    </xf>
    <xf numFmtId="0" fontId="5" fillId="0" borderId="0" xfId="1" applyFont="1" applyFill="1" applyBorder="1" applyAlignment="1">
      <alignment vertical="top"/>
    </xf>
    <xf numFmtId="0" fontId="5" fillId="0" borderId="0" xfId="1" applyFont="1" applyFill="1" applyBorder="1"/>
    <xf numFmtId="0" fontId="7" fillId="3" borderId="0" xfId="0" applyFont="1" applyFill="1"/>
    <xf numFmtId="0" fontId="7" fillId="4" borderId="0" xfId="0" applyFont="1" applyFill="1"/>
    <xf numFmtId="0" fontId="5" fillId="4" borderId="0" xfId="0" applyFont="1" applyFill="1"/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przedaz@urba.pl" TargetMode="External"/><Relationship Id="rId18" Type="http://schemas.openxmlformats.org/officeDocument/2006/relationships/hyperlink" Target="mailto:sprzedaz@urba.pl" TargetMode="External"/><Relationship Id="rId26" Type="http://schemas.openxmlformats.org/officeDocument/2006/relationships/hyperlink" Target="https://www.skowrona.pl/" TargetMode="External"/><Relationship Id="rId39" Type="http://schemas.openxmlformats.org/officeDocument/2006/relationships/hyperlink" Target="tel:+48126322000" TargetMode="External"/><Relationship Id="rId21" Type="http://schemas.openxmlformats.org/officeDocument/2006/relationships/hyperlink" Target="https://www.skowrona.pl/" TargetMode="External"/><Relationship Id="rId34" Type="http://schemas.openxmlformats.org/officeDocument/2006/relationships/hyperlink" Target="tel:+48126322000" TargetMode="External"/><Relationship Id="rId42" Type="http://schemas.openxmlformats.org/officeDocument/2006/relationships/hyperlink" Target="mailto:sprzedaz@urba.pl" TargetMode="External"/><Relationship Id="rId7" Type="http://schemas.openxmlformats.org/officeDocument/2006/relationships/hyperlink" Target="https://www.skowronia.pl/" TargetMode="External"/><Relationship Id="rId2" Type="http://schemas.openxmlformats.org/officeDocument/2006/relationships/hyperlink" Target="https://www.skowronia.pl/" TargetMode="External"/><Relationship Id="rId16" Type="http://schemas.openxmlformats.org/officeDocument/2006/relationships/hyperlink" Target="mailto:sprzedaz@urba.pl" TargetMode="External"/><Relationship Id="rId20" Type="http://schemas.openxmlformats.org/officeDocument/2006/relationships/hyperlink" Target="mailto:sprzedaz@urba.pl" TargetMode="External"/><Relationship Id="rId29" Type="http://schemas.openxmlformats.org/officeDocument/2006/relationships/hyperlink" Target="https://www.skowrona.pl/" TargetMode="External"/><Relationship Id="rId41" Type="http://schemas.openxmlformats.org/officeDocument/2006/relationships/hyperlink" Target="https://www.skowronia.pl/" TargetMode="External"/><Relationship Id="rId1" Type="http://schemas.openxmlformats.org/officeDocument/2006/relationships/hyperlink" Target="https://www.skowronia.pl/" TargetMode="External"/><Relationship Id="rId6" Type="http://schemas.openxmlformats.org/officeDocument/2006/relationships/hyperlink" Target="https://www.skowronia.pl/" TargetMode="External"/><Relationship Id="rId11" Type="http://schemas.openxmlformats.org/officeDocument/2006/relationships/hyperlink" Target="mailto:sprzedaz@urba.pl" TargetMode="External"/><Relationship Id="rId24" Type="http://schemas.openxmlformats.org/officeDocument/2006/relationships/hyperlink" Target="https://www.skowrona.pl/" TargetMode="External"/><Relationship Id="rId32" Type="http://schemas.openxmlformats.org/officeDocument/2006/relationships/hyperlink" Target="tel:+48126322000" TargetMode="External"/><Relationship Id="rId37" Type="http://schemas.openxmlformats.org/officeDocument/2006/relationships/hyperlink" Target="tel:+48126322000" TargetMode="External"/><Relationship Id="rId40" Type="http://schemas.openxmlformats.org/officeDocument/2006/relationships/hyperlink" Target="tel:+48126322000" TargetMode="External"/><Relationship Id="rId5" Type="http://schemas.openxmlformats.org/officeDocument/2006/relationships/hyperlink" Target="https://www.skowronia.pl/" TargetMode="External"/><Relationship Id="rId15" Type="http://schemas.openxmlformats.org/officeDocument/2006/relationships/hyperlink" Target="mailto:sprzedaz@urba.pl" TargetMode="External"/><Relationship Id="rId23" Type="http://schemas.openxmlformats.org/officeDocument/2006/relationships/hyperlink" Target="https://www.skowrona.pl/" TargetMode="External"/><Relationship Id="rId28" Type="http://schemas.openxmlformats.org/officeDocument/2006/relationships/hyperlink" Target="https://www.skowrona.pl/" TargetMode="External"/><Relationship Id="rId36" Type="http://schemas.openxmlformats.org/officeDocument/2006/relationships/hyperlink" Target="tel:+48126322000" TargetMode="External"/><Relationship Id="rId10" Type="http://schemas.openxmlformats.org/officeDocument/2006/relationships/hyperlink" Target="https://www.skowronia.pl/" TargetMode="External"/><Relationship Id="rId19" Type="http://schemas.openxmlformats.org/officeDocument/2006/relationships/hyperlink" Target="mailto:sprzedaz@urba.pl" TargetMode="External"/><Relationship Id="rId31" Type="http://schemas.openxmlformats.org/officeDocument/2006/relationships/hyperlink" Target="tel:+48126322000" TargetMode="External"/><Relationship Id="rId44" Type="http://schemas.openxmlformats.org/officeDocument/2006/relationships/hyperlink" Target="tel:+48126322000" TargetMode="External"/><Relationship Id="rId4" Type="http://schemas.openxmlformats.org/officeDocument/2006/relationships/hyperlink" Target="https://www.skowronia.pl/" TargetMode="External"/><Relationship Id="rId9" Type="http://schemas.openxmlformats.org/officeDocument/2006/relationships/hyperlink" Target="https://www.skowronia.pl/" TargetMode="External"/><Relationship Id="rId14" Type="http://schemas.openxmlformats.org/officeDocument/2006/relationships/hyperlink" Target="mailto:sprzedaz@urba.pl" TargetMode="External"/><Relationship Id="rId22" Type="http://schemas.openxmlformats.org/officeDocument/2006/relationships/hyperlink" Target="https://www.skowrona.pl/" TargetMode="External"/><Relationship Id="rId27" Type="http://schemas.openxmlformats.org/officeDocument/2006/relationships/hyperlink" Target="https://www.skowrona.pl/" TargetMode="External"/><Relationship Id="rId30" Type="http://schemas.openxmlformats.org/officeDocument/2006/relationships/hyperlink" Target="https://www.skowrona.pl/" TargetMode="External"/><Relationship Id="rId35" Type="http://schemas.openxmlformats.org/officeDocument/2006/relationships/hyperlink" Target="tel:+48126322000" TargetMode="External"/><Relationship Id="rId43" Type="http://schemas.openxmlformats.org/officeDocument/2006/relationships/hyperlink" Target="https://www.skowrona.pl/" TargetMode="External"/><Relationship Id="rId8" Type="http://schemas.openxmlformats.org/officeDocument/2006/relationships/hyperlink" Target="https://www.skowronia.pl/" TargetMode="External"/><Relationship Id="rId3" Type="http://schemas.openxmlformats.org/officeDocument/2006/relationships/hyperlink" Target="https://www.skowronia.pl/" TargetMode="External"/><Relationship Id="rId12" Type="http://schemas.openxmlformats.org/officeDocument/2006/relationships/hyperlink" Target="mailto:sprzedaz@urba.pl" TargetMode="External"/><Relationship Id="rId17" Type="http://schemas.openxmlformats.org/officeDocument/2006/relationships/hyperlink" Target="mailto:sprzedaz@urba.pl" TargetMode="External"/><Relationship Id="rId25" Type="http://schemas.openxmlformats.org/officeDocument/2006/relationships/hyperlink" Target="https://www.skowrona.pl/" TargetMode="External"/><Relationship Id="rId33" Type="http://schemas.openxmlformats.org/officeDocument/2006/relationships/hyperlink" Target="tel:+48126322000" TargetMode="External"/><Relationship Id="rId38" Type="http://schemas.openxmlformats.org/officeDocument/2006/relationships/hyperlink" Target="tel:+4812632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31"/>
  <sheetViews>
    <sheetView tabSelected="1" topLeftCell="H1" zoomScale="120" zoomScaleNormal="120" workbookViewId="0">
      <selection activeCell="A9" sqref="A9:XFD9"/>
    </sheetView>
  </sheetViews>
  <sheetFormatPr baseColWidth="10" defaultColWidth="5.5" defaultRowHeight="15" x14ac:dyDescent="0.2"/>
  <cols>
    <col min="1" max="1" width="20.5" bestFit="1" customWidth="1"/>
    <col min="2" max="2" width="19.33203125" bestFit="1" customWidth="1"/>
    <col min="3" max="3" width="7" bestFit="1" customWidth="1"/>
    <col min="4" max="4" width="13.83203125" bestFit="1" customWidth="1"/>
    <col min="5" max="5" width="9.5" bestFit="1" customWidth="1"/>
    <col min="6" max="6" width="8.6640625" bestFit="1" customWidth="1"/>
    <col min="7" max="7" width="12.5" bestFit="1" customWidth="1"/>
    <col min="8" max="8" width="20.1640625" bestFit="1" customWidth="1"/>
    <col min="9" max="9" width="27.5" bestFit="1" customWidth="1"/>
    <col min="10" max="13" width="10.33203125" bestFit="1" customWidth="1"/>
    <col min="14" max="14" width="10" bestFit="1" customWidth="1"/>
    <col min="15" max="15" width="10.6640625" bestFit="1" customWidth="1"/>
    <col min="16" max="16" width="10.33203125" bestFit="1" customWidth="1"/>
    <col min="17" max="17" width="10.5" bestFit="1" customWidth="1"/>
    <col min="18" max="18" width="9.33203125" bestFit="1" customWidth="1"/>
    <col min="19" max="19" width="7.5" bestFit="1" customWidth="1"/>
    <col min="20" max="20" width="6.83203125" bestFit="1" customWidth="1"/>
    <col min="21" max="21" width="7.33203125" bestFit="1" customWidth="1"/>
    <col min="22" max="22" width="6.83203125" bestFit="1" customWidth="1"/>
    <col min="23" max="23" width="7.5" bestFit="1" customWidth="1"/>
    <col min="24" max="25" width="7.33203125" bestFit="1" customWidth="1"/>
    <col min="26" max="26" width="6.83203125" bestFit="1" customWidth="1"/>
    <col min="27" max="27" width="10.33203125" bestFit="1" customWidth="1"/>
    <col min="28" max="28" width="10" bestFit="1" customWidth="1"/>
    <col min="29" max="30" width="8.5" bestFit="1" customWidth="1"/>
    <col min="31" max="31" width="9.33203125" bestFit="1" customWidth="1"/>
    <col min="32" max="32" width="8.5" bestFit="1" customWidth="1"/>
    <col min="33" max="33" width="11.33203125" bestFit="1" customWidth="1"/>
    <col min="34" max="34" width="10.5" bestFit="1" customWidth="1"/>
    <col min="35" max="35" width="13.6640625" bestFit="1" customWidth="1"/>
    <col min="36" max="36" width="7.33203125" bestFit="1" customWidth="1"/>
    <col min="37" max="37" width="6.6640625" bestFit="1" customWidth="1"/>
    <col min="38" max="38" width="8.83203125" bestFit="1" customWidth="1"/>
    <col min="39" max="39" width="12.6640625" bestFit="1" customWidth="1"/>
    <col min="40" max="40" width="15.1640625" bestFit="1" customWidth="1"/>
    <col min="41" max="41" width="17.33203125" bestFit="1" customWidth="1"/>
    <col min="42" max="42" width="19.1640625" bestFit="1" customWidth="1"/>
    <col min="43" max="43" width="14.1640625" bestFit="1" customWidth="1"/>
    <col min="47" max="47" width="6.1640625" bestFit="1" customWidth="1"/>
    <col min="48" max="48" width="7" bestFit="1" customWidth="1"/>
    <col min="49" max="49" width="7.6640625" bestFit="1" customWidth="1"/>
    <col min="50" max="50" width="8.83203125" bestFit="1" customWidth="1"/>
    <col min="51" max="51" width="12.1640625" bestFit="1" customWidth="1"/>
    <col min="52" max="52" width="13.5" customWidth="1"/>
    <col min="53" max="53" width="7" bestFit="1" customWidth="1"/>
    <col min="54" max="54" width="6.1640625" bestFit="1" customWidth="1"/>
    <col min="55" max="55" width="8.1640625" bestFit="1" customWidth="1"/>
    <col min="56" max="56" width="10.6640625" bestFit="1" customWidth="1"/>
    <col min="57" max="57" width="10" bestFit="1" customWidth="1"/>
    <col min="58" max="58" width="11.1640625" bestFit="1" customWidth="1"/>
    <col min="59" max="59" width="13.1640625" bestFit="1" customWidth="1"/>
  </cols>
  <sheetData>
    <row r="1" spans="1:60" s="2" customFormat="1" ht="232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84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47</v>
      </c>
      <c r="AX1" s="4" t="s">
        <v>48</v>
      </c>
      <c r="AY1" s="4" t="s">
        <v>85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55</v>
      </c>
      <c r="BG1" s="4" t="s">
        <v>56</v>
      </c>
      <c r="BH1" s="1"/>
    </row>
    <row r="2" spans="1:60" x14ac:dyDescent="0.2">
      <c r="A2" s="7" t="s">
        <v>57</v>
      </c>
      <c r="B2" s="7" t="s">
        <v>58</v>
      </c>
      <c r="C2" s="7">
        <v>1051652</v>
      </c>
      <c r="D2" s="7"/>
      <c r="E2" s="7">
        <v>6793273663</v>
      </c>
      <c r="F2" s="7">
        <v>526101254</v>
      </c>
      <c r="G2" s="8" t="s">
        <v>59</v>
      </c>
      <c r="H2" s="9" t="s">
        <v>60</v>
      </c>
      <c r="I2" s="10" t="s">
        <v>61</v>
      </c>
      <c r="J2" s="5" t="s">
        <v>62</v>
      </c>
      <c r="K2" s="5" t="s">
        <v>63</v>
      </c>
      <c r="L2" s="5" t="s">
        <v>63</v>
      </c>
      <c r="M2" s="5" t="s">
        <v>63</v>
      </c>
      <c r="N2" s="5" t="s">
        <v>64</v>
      </c>
      <c r="O2" s="5">
        <v>23</v>
      </c>
      <c r="P2" s="5">
        <v>25</v>
      </c>
      <c r="Q2" s="5" t="s">
        <v>65</v>
      </c>
      <c r="R2" s="7" t="s">
        <v>62</v>
      </c>
      <c r="S2" s="7" t="s">
        <v>66</v>
      </c>
      <c r="T2" s="7" t="s">
        <v>63</v>
      </c>
      <c r="U2" s="7" t="s">
        <v>63</v>
      </c>
      <c r="V2" s="7" t="s">
        <v>64</v>
      </c>
      <c r="W2" s="7">
        <v>23</v>
      </c>
      <c r="X2" s="7">
        <v>25</v>
      </c>
      <c r="Y2" s="7" t="s">
        <v>65</v>
      </c>
      <c r="Z2" s="7" t="s">
        <v>67</v>
      </c>
      <c r="AA2" s="7" t="s">
        <v>68</v>
      </c>
      <c r="AB2" s="7" t="s">
        <v>62</v>
      </c>
      <c r="AC2" s="7" t="s">
        <v>66</v>
      </c>
      <c r="AD2" s="7" t="s">
        <v>63</v>
      </c>
      <c r="AE2" s="7" t="s">
        <v>63</v>
      </c>
      <c r="AF2" s="7" t="s">
        <v>69</v>
      </c>
      <c r="AG2" s="19" t="s">
        <v>70</v>
      </c>
      <c r="AH2" s="7" t="s">
        <v>71</v>
      </c>
      <c r="AI2" s="7" t="s">
        <v>72</v>
      </c>
      <c r="AJ2" s="7">
        <v>2</v>
      </c>
      <c r="AK2" s="12">
        <v>143.05000000000001</v>
      </c>
      <c r="AL2" s="13">
        <f t="shared" ref="AL2:AL11" si="0">AN2/AK2</f>
        <v>14310.744494931841</v>
      </c>
      <c r="AM2" s="14">
        <v>46053</v>
      </c>
      <c r="AN2" s="7">
        <v>2047152</v>
      </c>
      <c r="AO2" s="14">
        <f t="shared" ref="AO2:AO4" si="1">AM2</f>
        <v>46053</v>
      </c>
      <c r="AP2" s="7" t="s">
        <v>67</v>
      </c>
      <c r="AQ2" s="7" t="s">
        <v>67</v>
      </c>
      <c r="AR2" s="7" t="s">
        <v>67</v>
      </c>
      <c r="AS2" s="7" t="s">
        <v>67</v>
      </c>
      <c r="AT2" s="7" t="s">
        <v>67</v>
      </c>
      <c r="AU2" s="7" t="s">
        <v>67</v>
      </c>
      <c r="AV2" s="7" t="s">
        <v>73</v>
      </c>
      <c r="AW2" s="7" t="s">
        <v>73</v>
      </c>
      <c r="AX2" s="7">
        <v>50000</v>
      </c>
      <c r="AY2" s="15">
        <f t="shared" ref="AY2:AY6" si="2">AX2+AN2</f>
        <v>2097152</v>
      </c>
      <c r="AZ2" s="11">
        <f>AM2</f>
        <v>46053</v>
      </c>
      <c r="BA2" s="7" t="s">
        <v>76</v>
      </c>
      <c r="BB2" s="7" t="s">
        <v>67</v>
      </c>
      <c r="BC2" s="7" t="s">
        <v>67</v>
      </c>
      <c r="BD2" s="7" t="s">
        <v>67</v>
      </c>
      <c r="BE2" s="7" t="s">
        <v>67</v>
      </c>
      <c r="BF2" s="7" t="s">
        <v>67</v>
      </c>
      <c r="BG2" s="10" t="s">
        <v>75</v>
      </c>
    </row>
    <row r="3" spans="1:60" x14ac:dyDescent="0.2">
      <c r="A3" s="7" t="s">
        <v>57</v>
      </c>
      <c r="B3" s="7" t="s">
        <v>58</v>
      </c>
      <c r="C3" s="7">
        <v>1051652</v>
      </c>
      <c r="D3" s="7"/>
      <c r="E3" s="7">
        <v>6793273663</v>
      </c>
      <c r="F3" s="7">
        <v>526101254</v>
      </c>
      <c r="G3" s="8" t="s">
        <v>59</v>
      </c>
      <c r="H3" s="9" t="s">
        <v>60</v>
      </c>
      <c r="I3" s="10" t="s">
        <v>61</v>
      </c>
      <c r="J3" s="5" t="s">
        <v>62</v>
      </c>
      <c r="K3" s="5" t="s">
        <v>63</v>
      </c>
      <c r="L3" s="5" t="s">
        <v>63</v>
      </c>
      <c r="M3" s="5" t="s">
        <v>63</v>
      </c>
      <c r="N3" s="5" t="s">
        <v>64</v>
      </c>
      <c r="O3" s="5">
        <v>23</v>
      </c>
      <c r="P3" s="5">
        <v>25</v>
      </c>
      <c r="Q3" s="5" t="s">
        <v>65</v>
      </c>
      <c r="R3" s="7" t="s">
        <v>62</v>
      </c>
      <c r="S3" s="7" t="s">
        <v>66</v>
      </c>
      <c r="T3" s="7" t="s">
        <v>63</v>
      </c>
      <c r="U3" s="7" t="s">
        <v>63</v>
      </c>
      <c r="V3" s="7" t="s">
        <v>64</v>
      </c>
      <c r="W3" s="7">
        <v>23</v>
      </c>
      <c r="X3" s="7">
        <v>25</v>
      </c>
      <c r="Y3" s="7" t="s">
        <v>65</v>
      </c>
      <c r="Z3" s="7" t="s">
        <v>67</v>
      </c>
      <c r="AA3" s="7" t="s">
        <v>68</v>
      </c>
      <c r="AB3" s="7" t="s">
        <v>62</v>
      </c>
      <c r="AC3" s="7" t="s">
        <v>66</v>
      </c>
      <c r="AD3" s="7" t="s">
        <v>63</v>
      </c>
      <c r="AE3" s="7" t="s">
        <v>63</v>
      </c>
      <c r="AF3" s="7" t="s">
        <v>69</v>
      </c>
      <c r="AG3" s="19" t="s">
        <v>77</v>
      </c>
      <c r="AH3" s="7" t="s">
        <v>71</v>
      </c>
      <c r="AI3" s="7" t="s">
        <v>72</v>
      </c>
      <c r="AJ3" s="7">
        <v>2</v>
      </c>
      <c r="AK3" s="12">
        <v>143.05000000000001</v>
      </c>
      <c r="AL3" s="13">
        <f t="shared" si="0"/>
        <v>14310.744494931841</v>
      </c>
      <c r="AM3" s="14">
        <v>46053</v>
      </c>
      <c r="AN3" s="7">
        <v>2047152</v>
      </c>
      <c r="AO3" s="14">
        <f t="shared" si="1"/>
        <v>46053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73</v>
      </c>
      <c r="AW3" s="7" t="s">
        <v>73</v>
      </c>
      <c r="AX3" s="7">
        <v>50000</v>
      </c>
      <c r="AY3" s="7">
        <f t="shared" si="2"/>
        <v>2097152</v>
      </c>
      <c r="AZ3" s="11">
        <f>AM3</f>
        <v>46053</v>
      </c>
      <c r="BA3" s="7" t="s">
        <v>76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  <c r="BG3" s="10" t="s">
        <v>75</v>
      </c>
    </row>
    <row r="4" spans="1:60" x14ac:dyDescent="0.2">
      <c r="A4" s="7" t="s">
        <v>57</v>
      </c>
      <c r="B4" s="7" t="s">
        <v>58</v>
      </c>
      <c r="C4" s="7">
        <v>1051652</v>
      </c>
      <c r="D4" s="7"/>
      <c r="E4" s="7">
        <v>6793273663</v>
      </c>
      <c r="F4" s="7">
        <v>526101254</v>
      </c>
      <c r="G4" s="8" t="s">
        <v>59</v>
      </c>
      <c r="H4" s="9" t="s">
        <v>60</v>
      </c>
      <c r="I4" s="10" t="s">
        <v>61</v>
      </c>
      <c r="J4" s="5" t="s">
        <v>62</v>
      </c>
      <c r="K4" s="5" t="s">
        <v>63</v>
      </c>
      <c r="L4" s="5" t="s">
        <v>63</v>
      </c>
      <c r="M4" s="5" t="s">
        <v>63</v>
      </c>
      <c r="N4" s="5" t="s">
        <v>64</v>
      </c>
      <c r="O4" s="5">
        <v>23</v>
      </c>
      <c r="P4" s="5">
        <v>25</v>
      </c>
      <c r="Q4" s="5" t="s">
        <v>65</v>
      </c>
      <c r="R4" s="7" t="s">
        <v>62</v>
      </c>
      <c r="S4" s="7" t="s">
        <v>66</v>
      </c>
      <c r="T4" s="7" t="s">
        <v>63</v>
      </c>
      <c r="U4" s="7" t="s">
        <v>63</v>
      </c>
      <c r="V4" s="7" t="s">
        <v>64</v>
      </c>
      <c r="W4" s="7">
        <v>23</v>
      </c>
      <c r="X4" s="7">
        <v>25</v>
      </c>
      <c r="Y4" s="7" t="s">
        <v>65</v>
      </c>
      <c r="Z4" s="7" t="s">
        <v>67</v>
      </c>
      <c r="AA4" s="7" t="s">
        <v>68</v>
      </c>
      <c r="AB4" s="7" t="s">
        <v>62</v>
      </c>
      <c r="AC4" s="7" t="s">
        <v>66</v>
      </c>
      <c r="AD4" s="7" t="s">
        <v>63</v>
      </c>
      <c r="AE4" s="7" t="s">
        <v>63</v>
      </c>
      <c r="AF4" s="7" t="s">
        <v>69</v>
      </c>
      <c r="AG4" s="19" t="s">
        <v>78</v>
      </c>
      <c r="AH4" s="7" t="s">
        <v>71</v>
      </c>
      <c r="AI4" s="7" t="s">
        <v>72</v>
      </c>
      <c r="AJ4" s="7">
        <v>1</v>
      </c>
      <c r="AK4" s="12">
        <v>126.56</v>
      </c>
      <c r="AL4" s="13">
        <f t="shared" si="0"/>
        <v>14583.438685208597</v>
      </c>
      <c r="AM4" s="14">
        <v>46053</v>
      </c>
      <c r="AN4" s="7">
        <v>1845680</v>
      </c>
      <c r="AO4" s="14">
        <f t="shared" si="1"/>
        <v>46053</v>
      </c>
      <c r="AP4" s="7" t="s">
        <v>67</v>
      </c>
      <c r="AQ4" s="7" t="s">
        <v>67</v>
      </c>
      <c r="AR4" s="7" t="s">
        <v>67</v>
      </c>
      <c r="AS4" s="7" t="s">
        <v>67</v>
      </c>
      <c r="AT4" s="7" t="s">
        <v>67</v>
      </c>
      <c r="AU4" s="7" t="s">
        <v>67</v>
      </c>
      <c r="AV4" s="7" t="s">
        <v>73</v>
      </c>
      <c r="AW4" s="7" t="s">
        <v>73</v>
      </c>
      <c r="AX4" s="7">
        <v>50000</v>
      </c>
      <c r="AY4" s="7">
        <f t="shared" si="2"/>
        <v>1895680</v>
      </c>
      <c r="AZ4" s="11">
        <f>AM4</f>
        <v>46053</v>
      </c>
      <c r="BA4" s="7" t="s">
        <v>76</v>
      </c>
      <c r="BB4" s="7" t="s">
        <v>67</v>
      </c>
      <c r="BC4" s="7" t="s">
        <v>67</v>
      </c>
      <c r="BD4" s="7" t="s">
        <v>67</v>
      </c>
      <c r="BE4" s="7" t="s">
        <v>67</v>
      </c>
      <c r="BF4" s="7" t="s">
        <v>67</v>
      </c>
      <c r="BG4" s="10" t="s">
        <v>75</v>
      </c>
    </row>
    <row r="5" spans="1:60" x14ac:dyDescent="0.2">
      <c r="A5" s="7" t="s">
        <v>57</v>
      </c>
      <c r="B5" s="7" t="s">
        <v>58</v>
      </c>
      <c r="C5" s="7">
        <v>1051652</v>
      </c>
      <c r="D5" s="7"/>
      <c r="E5" s="7">
        <v>6793273663</v>
      </c>
      <c r="F5" s="7">
        <v>526101254</v>
      </c>
      <c r="G5" s="16" t="s">
        <v>59</v>
      </c>
      <c r="H5" s="17" t="s">
        <v>60</v>
      </c>
      <c r="I5" s="18" t="s">
        <v>61</v>
      </c>
      <c r="J5" s="5" t="s">
        <v>62</v>
      </c>
      <c r="K5" s="5" t="s">
        <v>63</v>
      </c>
      <c r="L5" s="5" t="s">
        <v>63</v>
      </c>
      <c r="M5" s="5" t="s">
        <v>63</v>
      </c>
      <c r="N5" s="5" t="s">
        <v>64</v>
      </c>
      <c r="O5" s="5">
        <v>23</v>
      </c>
      <c r="P5" s="5">
        <v>25</v>
      </c>
      <c r="Q5" s="5" t="s">
        <v>65</v>
      </c>
      <c r="R5" s="7" t="s">
        <v>62</v>
      </c>
      <c r="S5" s="7" t="s">
        <v>66</v>
      </c>
      <c r="T5" s="7" t="s">
        <v>63</v>
      </c>
      <c r="U5" s="7" t="s">
        <v>63</v>
      </c>
      <c r="V5" s="7" t="s">
        <v>64</v>
      </c>
      <c r="W5" s="7">
        <v>23</v>
      </c>
      <c r="X5" s="7">
        <v>25</v>
      </c>
      <c r="Y5" s="7" t="s">
        <v>65</v>
      </c>
      <c r="Z5" s="7" t="s">
        <v>67</v>
      </c>
      <c r="AA5" s="7" t="s">
        <v>68</v>
      </c>
      <c r="AB5" s="7" t="s">
        <v>62</v>
      </c>
      <c r="AC5" s="7" t="s">
        <v>66</v>
      </c>
      <c r="AD5" s="7" t="s">
        <v>63</v>
      </c>
      <c r="AE5" s="7" t="s">
        <v>63</v>
      </c>
      <c r="AF5" s="7" t="s">
        <v>69</v>
      </c>
      <c r="AG5" s="20" t="s">
        <v>78</v>
      </c>
      <c r="AH5" s="7" t="s">
        <v>71</v>
      </c>
      <c r="AI5" s="7" t="s">
        <v>72</v>
      </c>
      <c r="AJ5" s="7">
        <v>2</v>
      </c>
      <c r="AK5" s="12">
        <v>138.68</v>
      </c>
      <c r="AL5" s="13">
        <f>AN5/AK5</f>
        <v>14222.670897029131</v>
      </c>
      <c r="AM5" s="14">
        <v>46196</v>
      </c>
      <c r="AN5" s="7">
        <v>1972400</v>
      </c>
      <c r="AO5" s="14">
        <f t="shared" ref="AO5:AO11" si="3">AM5</f>
        <v>46196</v>
      </c>
      <c r="AP5" s="7" t="s">
        <v>67</v>
      </c>
      <c r="AQ5" s="7" t="s">
        <v>67</v>
      </c>
      <c r="AR5" s="7" t="s">
        <v>67</v>
      </c>
      <c r="AS5" s="7" t="s">
        <v>67</v>
      </c>
      <c r="AT5" s="7" t="s">
        <v>67</v>
      </c>
      <c r="AU5" s="7" t="s">
        <v>67</v>
      </c>
      <c r="AV5" s="7" t="s">
        <v>73</v>
      </c>
      <c r="AW5" s="7" t="s">
        <v>73</v>
      </c>
      <c r="AX5" s="7">
        <v>50000</v>
      </c>
      <c r="AY5" s="7">
        <f>AX5+AN5</f>
        <v>2022400</v>
      </c>
      <c r="AZ5" s="11">
        <f>AO5</f>
        <v>46196</v>
      </c>
      <c r="BA5" s="7" t="s">
        <v>74</v>
      </c>
      <c r="BB5" s="7" t="s">
        <v>67</v>
      </c>
      <c r="BC5" s="7" t="s">
        <v>67</v>
      </c>
      <c r="BD5" s="7" t="s">
        <v>67</v>
      </c>
      <c r="BE5" s="7" t="s">
        <v>67</v>
      </c>
      <c r="BF5" s="7" t="s">
        <v>67</v>
      </c>
      <c r="BG5" s="18" t="s">
        <v>75</v>
      </c>
    </row>
    <row r="6" spans="1:60" x14ac:dyDescent="0.2">
      <c r="A6" s="7" t="s">
        <v>57</v>
      </c>
      <c r="B6" s="7" t="s">
        <v>58</v>
      </c>
      <c r="C6" s="7">
        <v>1051652</v>
      </c>
      <c r="D6" s="7"/>
      <c r="E6" s="7">
        <v>6793273663</v>
      </c>
      <c r="F6" s="7">
        <v>526101254</v>
      </c>
      <c r="G6" s="16" t="s">
        <v>59</v>
      </c>
      <c r="H6" s="17" t="s">
        <v>60</v>
      </c>
      <c r="I6" s="18" t="s">
        <v>61</v>
      </c>
      <c r="J6" s="5" t="s">
        <v>62</v>
      </c>
      <c r="K6" s="5" t="s">
        <v>63</v>
      </c>
      <c r="L6" s="5" t="s">
        <v>63</v>
      </c>
      <c r="M6" s="5" t="s">
        <v>63</v>
      </c>
      <c r="N6" s="5" t="s">
        <v>64</v>
      </c>
      <c r="O6" s="5">
        <v>23</v>
      </c>
      <c r="P6" s="5">
        <v>25</v>
      </c>
      <c r="Q6" s="5" t="s">
        <v>65</v>
      </c>
      <c r="R6" s="7" t="s">
        <v>62</v>
      </c>
      <c r="S6" s="7" t="s">
        <v>66</v>
      </c>
      <c r="T6" s="7" t="s">
        <v>63</v>
      </c>
      <c r="U6" s="7" t="s">
        <v>63</v>
      </c>
      <c r="V6" s="7" t="s">
        <v>64</v>
      </c>
      <c r="W6" s="7">
        <v>23</v>
      </c>
      <c r="X6" s="7">
        <v>25</v>
      </c>
      <c r="Y6" s="7" t="s">
        <v>65</v>
      </c>
      <c r="Z6" s="7" t="s">
        <v>67</v>
      </c>
      <c r="AA6" s="7" t="s">
        <v>68</v>
      </c>
      <c r="AB6" s="7" t="s">
        <v>62</v>
      </c>
      <c r="AC6" s="7" t="s">
        <v>66</v>
      </c>
      <c r="AD6" s="7" t="s">
        <v>63</v>
      </c>
      <c r="AE6" s="7" t="s">
        <v>63</v>
      </c>
      <c r="AF6" s="7" t="s">
        <v>69</v>
      </c>
      <c r="AG6" s="19" t="s">
        <v>79</v>
      </c>
      <c r="AH6" s="7" t="s">
        <v>71</v>
      </c>
      <c r="AI6" s="7" t="s">
        <v>72</v>
      </c>
      <c r="AJ6" s="7">
        <v>2</v>
      </c>
      <c r="AK6" s="12">
        <v>133.28</v>
      </c>
      <c r="AL6" s="13">
        <f t="shared" si="0"/>
        <v>14421.488595438175</v>
      </c>
      <c r="AM6" s="14">
        <v>46125</v>
      </c>
      <c r="AN6" s="7">
        <f>1922096</f>
        <v>1922096</v>
      </c>
      <c r="AO6" s="14">
        <f t="shared" si="3"/>
        <v>46125</v>
      </c>
      <c r="AP6" s="7" t="s">
        <v>67</v>
      </c>
      <c r="AQ6" s="7" t="s">
        <v>67</v>
      </c>
      <c r="AR6" s="7" t="s">
        <v>67</v>
      </c>
      <c r="AS6" s="7" t="s">
        <v>67</v>
      </c>
      <c r="AT6" s="7" t="s">
        <v>67</v>
      </c>
      <c r="AU6" s="7" t="s">
        <v>67</v>
      </c>
      <c r="AV6" s="7" t="s">
        <v>73</v>
      </c>
      <c r="AW6" s="7" t="s">
        <v>73</v>
      </c>
      <c r="AX6" s="7">
        <v>50000</v>
      </c>
      <c r="AY6" s="7">
        <f t="shared" si="2"/>
        <v>1972096</v>
      </c>
      <c r="AZ6" s="11">
        <f>AO6</f>
        <v>46125</v>
      </c>
      <c r="BA6" s="7" t="s">
        <v>74</v>
      </c>
      <c r="BB6" s="7" t="s">
        <v>67</v>
      </c>
      <c r="BC6" s="7" t="s">
        <v>67</v>
      </c>
      <c r="BD6" s="7" t="s">
        <v>67</v>
      </c>
      <c r="BE6" s="7" t="s">
        <v>67</v>
      </c>
      <c r="BF6" s="7" t="s">
        <v>67</v>
      </c>
      <c r="BG6" s="18" t="s">
        <v>75</v>
      </c>
    </row>
    <row r="7" spans="1:60" x14ac:dyDescent="0.2">
      <c r="A7" s="7" t="s">
        <v>57</v>
      </c>
      <c r="B7" s="7" t="s">
        <v>58</v>
      </c>
      <c r="C7" s="7">
        <v>1051652</v>
      </c>
      <c r="D7" s="7"/>
      <c r="E7" s="7">
        <v>6793273663</v>
      </c>
      <c r="F7" s="7">
        <v>526101254</v>
      </c>
      <c r="G7" s="16" t="s">
        <v>59</v>
      </c>
      <c r="H7" s="17" t="s">
        <v>60</v>
      </c>
      <c r="I7" s="18" t="s">
        <v>61</v>
      </c>
      <c r="J7" s="5" t="s">
        <v>62</v>
      </c>
      <c r="K7" s="5" t="s">
        <v>63</v>
      </c>
      <c r="L7" s="5" t="s">
        <v>63</v>
      </c>
      <c r="M7" s="5" t="s">
        <v>63</v>
      </c>
      <c r="N7" s="5" t="s">
        <v>64</v>
      </c>
      <c r="O7" s="5">
        <v>23</v>
      </c>
      <c r="P7" s="5">
        <v>25</v>
      </c>
      <c r="Q7" s="5" t="s">
        <v>65</v>
      </c>
      <c r="R7" s="7" t="s">
        <v>62</v>
      </c>
      <c r="S7" s="7" t="s">
        <v>66</v>
      </c>
      <c r="T7" s="7" t="s">
        <v>63</v>
      </c>
      <c r="U7" s="7" t="s">
        <v>63</v>
      </c>
      <c r="V7" s="7" t="s">
        <v>64</v>
      </c>
      <c r="W7" s="7">
        <v>23</v>
      </c>
      <c r="X7" s="7">
        <v>25</v>
      </c>
      <c r="Y7" s="7" t="s">
        <v>65</v>
      </c>
      <c r="Z7" s="7" t="s">
        <v>67</v>
      </c>
      <c r="AA7" s="7" t="s">
        <v>68</v>
      </c>
      <c r="AB7" s="7" t="s">
        <v>62</v>
      </c>
      <c r="AC7" s="7" t="s">
        <v>66</v>
      </c>
      <c r="AD7" s="7" t="s">
        <v>63</v>
      </c>
      <c r="AE7" s="7" t="s">
        <v>63</v>
      </c>
      <c r="AF7" s="7" t="s">
        <v>69</v>
      </c>
      <c r="AG7" s="19" t="s">
        <v>80</v>
      </c>
      <c r="AH7" s="7" t="s">
        <v>71</v>
      </c>
      <c r="AI7" s="7" t="s">
        <v>72</v>
      </c>
      <c r="AJ7" s="7">
        <v>2</v>
      </c>
      <c r="AK7" s="12">
        <v>133.28</v>
      </c>
      <c r="AL7" s="13">
        <f t="shared" si="0"/>
        <v>14421.488595438175</v>
      </c>
      <c r="AM7" s="14">
        <v>46125</v>
      </c>
      <c r="AN7" s="7">
        <f>1922096</f>
        <v>1922096</v>
      </c>
      <c r="AO7" s="14">
        <f t="shared" si="3"/>
        <v>46125</v>
      </c>
      <c r="AP7" s="7" t="s">
        <v>67</v>
      </c>
      <c r="AQ7" s="7" t="s">
        <v>67</v>
      </c>
      <c r="AR7" s="7" t="s">
        <v>67</v>
      </c>
      <c r="AS7" s="7" t="s">
        <v>67</v>
      </c>
      <c r="AT7" s="7" t="s">
        <v>67</v>
      </c>
      <c r="AU7" s="7" t="s">
        <v>67</v>
      </c>
      <c r="AV7" s="7" t="s">
        <v>73</v>
      </c>
      <c r="AW7" s="7" t="s">
        <v>73</v>
      </c>
      <c r="AX7" s="7">
        <v>50000</v>
      </c>
      <c r="AY7" s="7">
        <f t="shared" ref="AY7:AY9" si="4">AX7+AN7</f>
        <v>1972096</v>
      </c>
      <c r="AZ7" s="11">
        <f>AM7</f>
        <v>46125</v>
      </c>
      <c r="BA7" s="7" t="s">
        <v>76</v>
      </c>
      <c r="BB7" s="7" t="s">
        <v>67</v>
      </c>
      <c r="BC7" s="7" t="s">
        <v>67</v>
      </c>
      <c r="BD7" s="7" t="s">
        <v>67</v>
      </c>
      <c r="BE7" s="7" t="s">
        <v>67</v>
      </c>
      <c r="BF7" s="7" t="s">
        <v>67</v>
      </c>
      <c r="BG7" s="18" t="s">
        <v>75</v>
      </c>
    </row>
    <row r="8" spans="1:60" x14ac:dyDescent="0.2">
      <c r="A8" s="7" t="s">
        <v>57</v>
      </c>
      <c r="B8" s="7" t="s">
        <v>58</v>
      </c>
      <c r="C8" s="7">
        <v>1051652</v>
      </c>
      <c r="D8" s="7"/>
      <c r="E8" s="7">
        <v>6793273663</v>
      </c>
      <c r="F8" s="7">
        <v>526101254</v>
      </c>
      <c r="G8" s="16" t="s">
        <v>59</v>
      </c>
      <c r="H8" s="17" t="s">
        <v>60</v>
      </c>
      <c r="I8" s="18" t="s">
        <v>61</v>
      </c>
      <c r="J8" s="5" t="s">
        <v>62</v>
      </c>
      <c r="K8" s="5" t="s">
        <v>63</v>
      </c>
      <c r="L8" s="5" t="s">
        <v>63</v>
      </c>
      <c r="M8" s="5" t="s">
        <v>63</v>
      </c>
      <c r="N8" s="5" t="s">
        <v>64</v>
      </c>
      <c r="O8" s="5">
        <v>23</v>
      </c>
      <c r="P8" s="5">
        <v>25</v>
      </c>
      <c r="Q8" s="5" t="s">
        <v>65</v>
      </c>
      <c r="R8" s="7" t="s">
        <v>62</v>
      </c>
      <c r="S8" s="7" t="s">
        <v>66</v>
      </c>
      <c r="T8" s="7" t="s">
        <v>63</v>
      </c>
      <c r="U8" s="7" t="s">
        <v>63</v>
      </c>
      <c r="V8" s="7" t="s">
        <v>64</v>
      </c>
      <c r="W8" s="7">
        <v>23</v>
      </c>
      <c r="X8" s="7">
        <v>25</v>
      </c>
      <c r="Y8" s="7" t="s">
        <v>65</v>
      </c>
      <c r="Z8" s="7" t="s">
        <v>67</v>
      </c>
      <c r="AA8" s="7" t="s">
        <v>68</v>
      </c>
      <c r="AB8" s="7" t="s">
        <v>62</v>
      </c>
      <c r="AC8" s="7" t="s">
        <v>66</v>
      </c>
      <c r="AD8" s="7" t="s">
        <v>63</v>
      </c>
      <c r="AE8" s="7" t="s">
        <v>63</v>
      </c>
      <c r="AF8" s="7" t="s">
        <v>69</v>
      </c>
      <c r="AG8" s="20" t="s">
        <v>81</v>
      </c>
      <c r="AH8" s="7" t="s">
        <v>71</v>
      </c>
      <c r="AI8" s="7" t="s">
        <v>72</v>
      </c>
      <c r="AJ8" s="7">
        <v>2</v>
      </c>
      <c r="AK8" s="12">
        <v>138.68</v>
      </c>
      <c r="AL8" s="13">
        <f t="shared" si="0"/>
        <v>14450.533602538217</v>
      </c>
      <c r="AM8" s="14">
        <v>46196</v>
      </c>
      <c r="AN8" s="7">
        <v>2004000</v>
      </c>
      <c r="AO8" s="14">
        <f t="shared" si="3"/>
        <v>46196</v>
      </c>
      <c r="AP8" s="7" t="s">
        <v>67</v>
      </c>
      <c r="AQ8" s="7" t="s">
        <v>67</v>
      </c>
      <c r="AR8" s="7" t="s">
        <v>67</v>
      </c>
      <c r="AS8" s="7" t="s">
        <v>67</v>
      </c>
      <c r="AT8" s="7" t="s">
        <v>67</v>
      </c>
      <c r="AU8" s="7" t="s">
        <v>67</v>
      </c>
      <c r="AV8" s="7" t="s">
        <v>73</v>
      </c>
      <c r="AW8" s="7" t="s">
        <v>73</v>
      </c>
      <c r="AX8" s="7">
        <v>50000</v>
      </c>
      <c r="AY8" s="7">
        <f>AX8+AN8</f>
        <v>2054000</v>
      </c>
      <c r="AZ8" s="11">
        <f>AM8</f>
        <v>46196</v>
      </c>
      <c r="BA8" s="7" t="s">
        <v>76</v>
      </c>
      <c r="BB8" s="7" t="s">
        <v>67</v>
      </c>
      <c r="BC8" s="7" t="s">
        <v>67</v>
      </c>
      <c r="BD8" s="7" t="s">
        <v>67</v>
      </c>
      <c r="BE8" s="7" t="s">
        <v>67</v>
      </c>
      <c r="BF8" s="7" t="s">
        <v>67</v>
      </c>
      <c r="BG8" s="18" t="s">
        <v>75</v>
      </c>
    </row>
    <row r="9" spans="1:60" x14ac:dyDescent="0.2">
      <c r="A9" s="7" t="s">
        <v>57</v>
      </c>
      <c r="B9" s="7" t="s">
        <v>58</v>
      </c>
      <c r="C9" s="7">
        <v>1051652</v>
      </c>
      <c r="D9" s="7"/>
      <c r="E9" s="7">
        <v>6793273663</v>
      </c>
      <c r="F9" s="7">
        <v>526101254</v>
      </c>
      <c r="G9" s="16" t="s">
        <v>59</v>
      </c>
      <c r="H9" s="17" t="s">
        <v>60</v>
      </c>
      <c r="I9" s="18" t="s">
        <v>61</v>
      </c>
      <c r="J9" s="5" t="s">
        <v>62</v>
      </c>
      <c r="K9" s="5" t="s">
        <v>63</v>
      </c>
      <c r="L9" s="5" t="s">
        <v>63</v>
      </c>
      <c r="M9" s="5" t="s">
        <v>63</v>
      </c>
      <c r="N9" s="5" t="s">
        <v>64</v>
      </c>
      <c r="O9" s="5">
        <v>23</v>
      </c>
      <c r="P9" s="5">
        <v>25</v>
      </c>
      <c r="Q9" s="5" t="s">
        <v>65</v>
      </c>
      <c r="R9" s="7" t="s">
        <v>62</v>
      </c>
      <c r="S9" s="7" t="s">
        <v>66</v>
      </c>
      <c r="T9" s="7" t="s">
        <v>63</v>
      </c>
      <c r="U9" s="7" t="s">
        <v>63</v>
      </c>
      <c r="V9" s="7" t="s">
        <v>64</v>
      </c>
      <c r="W9" s="7">
        <v>23</v>
      </c>
      <c r="X9" s="7">
        <v>25</v>
      </c>
      <c r="Y9" s="7" t="s">
        <v>65</v>
      </c>
      <c r="Z9" s="7" t="s">
        <v>67</v>
      </c>
      <c r="AA9" s="7" t="s">
        <v>68</v>
      </c>
      <c r="AB9" s="7" t="s">
        <v>62</v>
      </c>
      <c r="AC9" s="7" t="s">
        <v>66</v>
      </c>
      <c r="AD9" s="7" t="s">
        <v>63</v>
      </c>
      <c r="AE9" s="7" t="s">
        <v>63</v>
      </c>
      <c r="AF9" s="7" t="s">
        <v>69</v>
      </c>
      <c r="AG9" s="20" t="s">
        <v>82</v>
      </c>
      <c r="AH9" s="7" t="s">
        <v>71</v>
      </c>
      <c r="AI9" s="7" t="s">
        <v>72</v>
      </c>
      <c r="AJ9" s="7">
        <v>2</v>
      </c>
      <c r="AK9" s="12">
        <v>138.68</v>
      </c>
      <c r="AL9" s="13">
        <f t="shared" si="0"/>
        <v>14450.533602538217</v>
      </c>
      <c r="AM9" s="14">
        <v>46196</v>
      </c>
      <c r="AN9" s="7">
        <v>2004000</v>
      </c>
      <c r="AO9" s="14">
        <f t="shared" si="3"/>
        <v>46196</v>
      </c>
      <c r="AP9" s="7" t="s">
        <v>67</v>
      </c>
      <c r="AQ9" s="7" t="s">
        <v>67</v>
      </c>
      <c r="AR9" s="7" t="s">
        <v>67</v>
      </c>
      <c r="AS9" s="7" t="s">
        <v>67</v>
      </c>
      <c r="AT9" s="7" t="s">
        <v>67</v>
      </c>
      <c r="AU9" s="7" t="s">
        <v>67</v>
      </c>
      <c r="AV9" s="7" t="s">
        <v>73</v>
      </c>
      <c r="AW9" s="7" t="s">
        <v>73</v>
      </c>
      <c r="AX9" s="7">
        <v>50000</v>
      </c>
      <c r="AY9" s="7">
        <f t="shared" si="4"/>
        <v>2054000</v>
      </c>
      <c r="AZ9" s="11">
        <f>AO9</f>
        <v>46196</v>
      </c>
      <c r="BA9" s="7" t="s">
        <v>76</v>
      </c>
      <c r="BB9" s="7" t="s">
        <v>67</v>
      </c>
      <c r="BC9" s="7" t="s">
        <v>67</v>
      </c>
      <c r="BD9" s="7" t="s">
        <v>67</v>
      </c>
      <c r="BE9" s="7" t="s">
        <v>67</v>
      </c>
      <c r="BF9" s="7" t="s">
        <v>67</v>
      </c>
      <c r="BG9" s="18" t="s">
        <v>75</v>
      </c>
    </row>
    <row r="10" spans="1:60" x14ac:dyDescent="0.2">
      <c r="A10" s="7" t="s">
        <v>57</v>
      </c>
      <c r="B10" s="7" t="s">
        <v>58</v>
      </c>
      <c r="C10" s="7">
        <v>1051652</v>
      </c>
      <c r="D10" s="7"/>
      <c r="E10" s="7">
        <v>6793273663</v>
      </c>
      <c r="F10" s="7">
        <v>526101254</v>
      </c>
      <c r="G10" s="16" t="s">
        <v>59</v>
      </c>
      <c r="H10" s="17" t="s">
        <v>60</v>
      </c>
      <c r="I10" s="18" t="s">
        <v>61</v>
      </c>
      <c r="J10" s="5" t="s">
        <v>62</v>
      </c>
      <c r="K10" s="5" t="s">
        <v>63</v>
      </c>
      <c r="L10" s="5" t="s">
        <v>63</v>
      </c>
      <c r="M10" s="5" t="s">
        <v>63</v>
      </c>
      <c r="N10" s="5" t="s">
        <v>64</v>
      </c>
      <c r="O10" s="5">
        <v>23</v>
      </c>
      <c r="P10" s="5">
        <v>25</v>
      </c>
      <c r="Q10" s="5" t="s">
        <v>65</v>
      </c>
      <c r="R10" s="7" t="s">
        <v>62</v>
      </c>
      <c r="S10" s="7" t="s">
        <v>66</v>
      </c>
      <c r="T10" s="7" t="s">
        <v>63</v>
      </c>
      <c r="U10" s="7" t="s">
        <v>63</v>
      </c>
      <c r="V10" s="7" t="s">
        <v>64</v>
      </c>
      <c r="W10" s="7">
        <v>23</v>
      </c>
      <c r="X10" s="7">
        <v>25</v>
      </c>
      <c r="Y10" s="7" t="s">
        <v>65</v>
      </c>
      <c r="Z10" s="7" t="s">
        <v>67</v>
      </c>
      <c r="AA10" s="7" t="s">
        <v>68</v>
      </c>
      <c r="AB10" s="7" t="s">
        <v>62</v>
      </c>
      <c r="AC10" s="7" t="s">
        <v>66</v>
      </c>
      <c r="AD10" s="7" t="s">
        <v>63</v>
      </c>
      <c r="AE10" s="7" t="s">
        <v>63</v>
      </c>
      <c r="AF10" s="7" t="s">
        <v>69</v>
      </c>
      <c r="AG10" s="19" t="s">
        <v>83</v>
      </c>
      <c r="AH10" s="7" t="s">
        <v>71</v>
      </c>
      <c r="AI10" s="7" t="s">
        <v>72</v>
      </c>
      <c r="AJ10" s="7">
        <v>1</v>
      </c>
      <c r="AK10" s="12">
        <v>126.57</v>
      </c>
      <c r="AL10" s="13">
        <f t="shared" si="0"/>
        <v>14583.29777988465</v>
      </c>
      <c r="AM10" s="14">
        <v>46053</v>
      </c>
      <c r="AN10" s="7">
        <v>1845808</v>
      </c>
      <c r="AO10" s="14">
        <f t="shared" si="3"/>
        <v>46053</v>
      </c>
      <c r="AP10" s="7" t="s">
        <v>67</v>
      </c>
      <c r="AQ10" s="7" t="s">
        <v>67</v>
      </c>
      <c r="AR10" s="7" t="s">
        <v>67</v>
      </c>
      <c r="AS10" s="7" t="s">
        <v>67</v>
      </c>
      <c r="AT10" s="7" t="s">
        <v>67</v>
      </c>
      <c r="AU10" s="7" t="s">
        <v>67</v>
      </c>
      <c r="AV10" s="7" t="s">
        <v>73</v>
      </c>
      <c r="AW10" s="7" t="s">
        <v>73</v>
      </c>
      <c r="AX10" s="7">
        <v>50000</v>
      </c>
      <c r="AY10" s="7">
        <f>AN10+AX10</f>
        <v>1895808</v>
      </c>
      <c r="AZ10" s="11">
        <f>AO10</f>
        <v>46053</v>
      </c>
      <c r="BA10" s="7" t="s">
        <v>74</v>
      </c>
      <c r="BB10" s="7" t="s">
        <v>67</v>
      </c>
      <c r="BC10" s="7" t="s">
        <v>67</v>
      </c>
      <c r="BD10" s="7" t="s">
        <v>67</v>
      </c>
      <c r="BE10" s="7" t="s">
        <v>67</v>
      </c>
      <c r="BF10" s="7" t="s">
        <v>67</v>
      </c>
      <c r="BG10" s="18" t="s">
        <v>75</v>
      </c>
    </row>
    <row r="11" spans="1:60" x14ac:dyDescent="0.2">
      <c r="A11" s="7" t="s">
        <v>57</v>
      </c>
      <c r="B11" s="7" t="s">
        <v>58</v>
      </c>
      <c r="C11" s="7">
        <v>1051652</v>
      </c>
      <c r="D11" s="7"/>
      <c r="E11" s="7">
        <v>6793273663</v>
      </c>
      <c r="F11" s="7">
        <v>526101254</v>
      </c>
      <c r="G11" s="16" t="s">
        <v>59</v>
      </c>
      <c r="H11" s="17" t="s">
        <v>60</v>
      </c>
      <c r="I11" s="18" t="s">
        <v>61</v>
      </c>
      <c r="J11" s="5" t="s">
        <v>62</v>
      </c>
      <c r="K11" s="5" t="s">
        <v>63</v>
      </c>
      <c r="L11" s="5" t="s">
        <v>63</v>
      </c>
      <c r="M11" s="5" t="s">
        <v>63</v>
      </c>
      <c r="N11" s="5" t="s">
        <v>64</v>
      </c>
      <c r="O11" s="5">
        <v>23</v>
      </c>
      <c r="P11" s="5">
        <v>25</v>
      </c>
      <c r="Q11" s="5" t="s">
        <v>65</v>
      </c>
      <c r="R11" s="7" t="s">
        <v>62</v>
      </c>
      <c r="S11" s="7" t="s">
        <v>66</v>
      </c>
      <c r="T11" s="7" t="s">
        <v>63</v>
      </c>
      <c r="U11" s="7" t="s">
        <v>63</v>
      </c>
      <c r="V11" s="7" t="s">
        <v>64</v>
      </c>
      <c r="W11" s="7">
        <v>23</v>
      </c>
      <c r="X11" s="7">
        <v>25</v>
      </c>
      <c r="Y11" s="7" t="s">
        <v>65</v>
      </c>
      <c r="Z11" s="7" t="s">
        <v>67</v>
      </c>
      <c r="AA11" s="7" t="s">
        <v>68</v>
      </c>
      <c r="AB11" s="7" t="s">
        <v>62</v>
      </c>
      <c r="AC11" s="7" t="s">
        <v>66</v>
      </c>
      <c r="AD11" s="7" t="s">
        <v>63</v>
      </c>
      <c r="AE11" s="7" t="s">
        <v>63</v>
      </c>
      <c r="AF11" s="7" t="s">
        <v>69</v>
      </c>
      <c r="AG11" s="21" t="s">
        <v>83</v>
      </c>
      <c r="AH11" s="7" t="s">
        <v>71</v>
      </c>
      <c r="AI11" s="7" t="s">
        <v>72</v>
      </c>
      <c r="AJ11" s="7">
        <v>2</v>
      </c>
      <c r="AK11" s="12">
        <v>138.68</v>
      </c>
      <c r="AL11" s="13">
        <f t="shared" si="0"/>
        <v>14222.670897029131</v>
      </c>
      <c r="AM11" s="14">
        <v>46196</v>
      </c>
      <c r="AN11" s="7">
        <v>1972400</v>
      </c>
      <c r="AO11" s="14">
        <f t="shared" si="3"/>
        <v>46196</v>
      </c>
      <c r="AP11" s="7" t="s">
        <v>67</v>
      </c>
      <c r="AQ11" s="7" t="s">
        <v>67</v>
      </c>
      <c r="AR11" s="7" t="s">
        <v>67</v>
      </c>
      <c r="AS11" s="7" t="s">
        <v>67</v>
      </c>
      <c r="AT11" s="7" t="s">
        <v>67</v>
      </c>
      <c r="AU11" s="7" t="s">
        <v>67</v>
      </c>
      <c r="AV11" s="7" t="s">
        <v>73</v>
      </c>
      <c r="AW11" s="7" t="s">
        <v>73</v>
      </c>
      <c r="AX11" s="7">
        <v>50000</v>
      </c>
      <c r="AY11" s="7">
        <f>AX11+AN11</f>
        <v>2022400</v>
      </c>
      <c r="AZ11" s="11">
        <f>AM11</f>
        <v>46196</v>
      </c>
      <c r="BA11" s="7" t="s">
        <v>76</v>
      </c>
      <c r="BB11" s="7" t="s">
        <v>67</v>
      </c>
      <c r="BC11" s="7" t="s">
        <v>67</v>
      </c>
      <c r="BD11" s="7" t="s">
        <v>67</v>
      </c>
      <c r="BE11" s="7" t="s">
        <v>67</v>
      </c>
      <c r="BF11" s="7" t="s">
        <v>67</v>
      </c>
      <c r="BG11" s="18" t="s">
        <v>75</v>
      </c>
    </row>
    <row r="12" spans="1:60" x14ac:dyDescent="0.2">
      <c r="A12" s="7" t="s">
        <v>57</v>
      </c>
      <c r="B12" s="7" t="s">
        <v>58</v>
      </c>
      <c r="C12" s="7">
        <v>1051652</v>
      </c>
      <c r="D12" s="7"/>
      <c r="E12" s="7">
        <v>6793273663</v>
      </c>
      <c r="F12" s="7">
        <v>526101254</v>
      </c>
      <c r="G12" s="16" t="s">
        <v>59</v>
      </c>
      <c r="H12" s="17" t="s">
        <v>60</v>
      </c>
      <c r="I12" s="18" t="s">
        <v>61</v>
      </c>
      <c r="J12" s="5" t="s">
        <v>62</v>
      </c>
      <c r="K12" s="5" t="s">
        <v>63</v>
      </c>
      <c r="L12" s="5" t="s">
        <v>63</v>
      </c>
      <c r="M12" s="5" t="s">
        <v>63</v>
      </c>
      <c r="N12" s="5" t="s">
        <v>64</v>
      </c>
      <c r="O12" s="5">
        <v>23</v>
      </c>
      <c r="P12" s="5">
        <v>25</v>
      </c>
      <c r="Q12" s="5" t="s">
        <v>65</v>
      </c>
      <c r="R12" s="7" t="s">
        <v>62</v>
      </c>
      <c r="S12" s="7" t="s">
        <v>66</v>
      </c>
      <c r="T12" s="7" t="s">
        <v>63</v>
      </c>
      <c r="U12" s="7" t="s">
        <v>63</v>
      </c>
      <c r="V12" s="7" t="s">
        <v>64</v>
      </c>
      <c r="W12" s="7">
        <v>23</v>
      </c>
      <c r="X12" s="7">
        <v>25</v>
      </c>
      <c r="Y12" s="7" t="s">
        <v>65</v>
      </c>
      <c r="Z12" s="7" t="s">
        <v>67</v>
      </c>
      <c r="AA12" s="7" t="s">
        <v>68</v>
      </c>
      <c r="AB12" s="7" t="s">
        <v>62</v>
      </c>
      <c r="AC12" s="7" t="s">
        <v>66</v>
      </c>
      <c r="AD12" s="7" t="s">
        <v>63</v>
      </c>
      <c r="AE12" s="7" t="s">
        <v>63</v>
      </c>
      <c r="AF12" s="7" t="s">
        <v>69</v>
      </c>
      <c r="AG12" s="19" t="s">
        <v>81</v>
      </c>
      <c r="AH12" s="7" t="s">
        <v>71</v>
      </c>
      <c r="AI12" s="7" t="s">
        <v>72</v>
      </c>
      <c r="AJ12" s="7">
        <v>1</v>
      </c>
      <c r="AK12" s="12">
        <v>126.56</v>
      </c>
      <c r="AL12" s="13">
        <f t="shared" ref="AL12" si="5">AN12/AK12</f>
        <v>14817.477876106195</v>
      </c>
      <c r="AM12" s="14">
        <v>46181</v>
      </c>
      <c r="AN12" s="7">
        <v>1875300</v>
      </c>
      <c r="AO12" s="14">
        <f t="shared" ref="AO12" si="6">AM12</f>
        <v>46181</v>
      </c>
      <c r="AP12" s="7" t="s">
        <v>67</v>
      </c>
      <c r="AQ12" s="7" t="s">
        <v>67</v>
      </c>
      <c r="AR12" s="7" t="s">
        <v>67</v>
      </c>
      <c r="AS12" s="7" t="s">
        <v>67</v>
      </c>
      <c r="AT12" s="7" t="s">
        <v>67</v>
      </c>
      <c r="AU12" s="7" t="s">
        <v>67</v>
      </c>
      <c r="AV12" s="7" t="s">
        <v>73</v>
      </c>
      <c r="AW12" s="7" t="s">
        <v>73</v>
      </c>
      <c r="AX12" s="7">
        <v>50000</v>
      </c>
      <c r="AY12" s="7">
        <f>AX12+AN12</f>
        <v>1925300</v>
      </c>
      <c r="AZ12" s="11">
        <f>AM12</f>
        <v>46181</v>
      </c>
      <c r="BA12" s="7" t="s">
        <v>76</v>
      </c>
      <c r="BB12" s="7" t="s">
        <v>67</v>
      </c>
      <c r="BC12" s="7" t="s">
        <v>67</v>
      </c>
      <c r="BD12" s="7" t="s">
        <v>67</v>
      </c>
      <c r="BE12" s="7" t="s">
        <v>67</v>
      </c>
      <c r="BF12" s="7" t="s">
        <v>67</v>
      </c>
      <c r="BG12" s="18" t="s">
        <v>75</v>
      </c>
    </row>
    <row r="13" spans="1:60" x14ac:dyDescent="0.2">
      <c r="AL13" s="6"/>
    </row>
    <row r="14" spans="1:60" x14ac:dyDescent="0.2">
      <c r="AL14" s="6"/>
      <c r="AN14" s="7"/>
    </row>
    <row r="15" spans="1:60" x14ac:dyDescent="0.2">
      <c r="AL15" s="6"/>
      <c r="AN15" s="7"/>
    </row>
    <row r="16" spans="1:60" x14ac:dyDescent="0.2">
      <c r="AL16" s="6"/>
      <c r="AN16" s="7"/>
    </row>
    <row r="17" spans="38:40" x14ac:dyDescent="0.2">
      <c r="AL17" s="6"/>
      <c r="AN17" s="7"/>
    </row>
    <row r="18" spans="38:40" x14ac:dyDescent="0.2">
      <c r="AL18" s="6"/>
      <c r="AN18" s="7"/>
    </row>
    <row r="19" spans="38:40" x14ac:dyDescent="0.2">
      <c r="AL19" s="6"/>
      <c r="AN19" s="7"/>
    </row>
    <row r="20" spans="38:40" x14ac:dyDescent="0.2">
      <c r="AL20" s="6"/>
      <c r="AN20" s="7"/>
    </row>
    <row r="21" spans="38:40" x14ac:dyDescent="0.2">
      <c r="AL21" s="6"/>
      <c r="AN21" s="7"/>
    </row>
    <row r="22" spans="38:40" x14ac:dyDescent="0.2">
      <c r="AL22" s="6"/>
      <c r="AN22" s="7"/>
    </row>
    <row r="23" spans="38:40" x14ac:dyDescent="0.2">
      <c r="AL23" s="6"/>
      <c r="AN23" s="7"/>
    </row>
    <row r="24" spans="38:40" x14ac:dyDescent="0.2">
      <c r="AL24" s="6"/>
      <c r="AN24" s="7"/>
    </row>
    <row r="25" spans="38:40" x14ac:dyDescent="0.2">
      <c r="AL25" s="6"/>
      <c r="AN25" s="7"/>
    </row>
    <row r="26" spans="38:40" x14ac:dyDescent="0.2">
      <c r="AL26" s="6"/>
      <c r="AN26" s="7"/>
    </row>
    <row r="27" spans="38:40" x14ac:dyDescent="0.2">
      <c r="AL27" s="6"/>
      <c r="AN27" s="7"/>
    </row>
    <row r="28" spans="38:40" x14ac:dyDescent="0.2">
      <c r="AL28" s="6"/>
      <c r="AN28" s="7"/>
    </row>
    <row r="29" spans="38:40" x14ac:dyDescent="0.2">
      <c r="AL29" s="6"/>
      <c r="AN29" s="7"/>
    </row>
    <row r="30" spans="38:40" x14ac:dyDescent="0.2">
      <c r="AL30" s="6"/>
      <c r="AN30" s="7"/>
    </row>
    <row r="31" spans="38:40" x14ac:dyDescent="0.2">
      <c r="AN31" s="7"/>
    </row>
  </sheetData>
  <phoneticPr fontId="6" type="noConversion"/>
  <hyperlinks>
    <hyperlink ref="BG2" r:id="rId1" xr:uid="{6B458812-B9CD-4312-8144-A2260EFF5CC2}"/>
    <hyperlink ref="BG3" r:id="rId2" xr:uid="{ED3285C6-31E8-4E01-ABFB-08D845BFD5B6}"/>
    <hyperlink ref="BG4" r:id="rId3" xr:uid="{813BC7DB-335F-4A08-9E30-A32CC36F727F}"/>
    <hyperlink ref="BG5" r:id="rId4" xr:uid="{F289A088-1984-48C0-9CE3-8A28E4001E5B}"/>
    <hyperlink ref="BG6" r:id="rId5" xr:uid="{E6DB031C-A75B-4A38-BD93-705228D37932}"/>
    <hyperlink ref="BG7" r:id="rId6" xr:uid="{87961ABD-CCA2-4C01-9E33-9FE2535898AB}"/>
    <hyperlink ref="BG8" r:id="rId7" xr:uid="{064F49E9-9FB0-4641-8364-9B82DBCA3FC9}"/>
    <hyperlink ref="BG9" r:id="rId8" xr:uid="{A2F84309-9242-48CF-9F6E-A188777AB2E4}"/>
    <hyperlink ref="BG10" r:id="rId9" xr:uid="{B5AA47CD-52E7-42E9-B209-91D7B108A939}"/>
    <hyperlink ref="BG11" r:id="rId10" xr:uid="{E47BD4E4-8167-4DE8-9072-CBB6704AE1F0}"/>
    <hyperlink ref="H2" r:id="rId11" xr:uid="{F0D3CF56-E343-4EA4-AF1B-1F2049D4DAD7}"/>
    <hyperlink ref="H3" r:id="rId12" xr:uid="{FDC4F897-4916-4D5A-A3D3-4EB2BE7E7305}"/>
    <hyperlink ref="H4" r:id="rId13" xr:uid="{0DDB2A85-4282-4654-9D45-6FB2046F9BDF}"/>
    <hyperlink ref="H5" r:id="rId14" xr:uid="{10440B74-7A7B-426C-9764-8828DC6FDE56}"/>
    <hyperlink ref="H6" r:id="rId15" xr:uid="{717CC025-4BC7-476B-A096-8C5683CF81E6}"/>
    <hyperlink ref="H7" r:id="rId16" xr:uid="{3AF11ACE-B1E7-46C8-97A0-FD571B626F02}"/>
    <hyperlink ref="H8" r:id="rId17" xr:uid="{12AF147F-1A5B-466F-B45C-547F3E1C8DE3}"/>
    <hyperlink ref="H9" r:id="rId18" xr:uid="{98352FC7-5E8B-46B6-BAF2-5CF0A644C045}"/>
    <hyperlink ref="H10" r:id="rId19" xr:uid="{4AE56898-A6CC-4514-A9AF-C1A1144A3F55}"/>
    <hyperlink ref="H11" r:id="rId20" xr:uid="{10FDADC4-2CF8-4AA3-A10E-21AB95185D5B}"/>
    <hyperlink ref="I2" r:id="rId21" xr:uid="{CAF4F36E-D1EF-4A70-BEF5-72210BC0EF6C}"/>
    <hyperlink ref="I3" r:id="rId22" xr:uid="{90695CD9-74DC-47AB-ACDD-1B867EB86336}"/>
    <hyperlink ref="I4" r:id="rId23" xr:uid="{524BBBAF-6B67-4915-B341-596F779442AE}"/>
    <hyperlink ref="I5" r:id="rId24" xr:uid="{77F065F6-15AB-4D23-B875-F4EAF4ED1BB9}"/>
    <hyperlink ref="I6" r:id="rId25" xr:uid="{6B3FADD6-8E42-4C5F-B953-775D21111AF8}"/>
    <hyperlink ref="I7" r:id="rId26" xr:uid="{90B345F6-E2C1-4D28-A608-732F5AC1BF2D}"/>
    <hyperlink ref="I8" r:id="rId27" xr:uid="{43BFFB30-19C4-49F0-8328-93F905E828EB}"/>
    <hyperlink ref="I9" r:id="rId28" xr:uid="{8EACC6B9-3240-4BD8-ACD0-AF75A99FDF24}"/>
    <hyperlink ref="I10" r:id="rId29" xr:uid="{13330327-2A78-491B-852F-60EB6B184A42}"/>
    <hyperlink ref="I11" r:id="rId30" xr:uid="{C9F37433-81A2-4176-ABC9-58428383F9EB}"/>
    <hyperlink ref="G2" r:id="rId31" xr:uid="{B594F31D-B37A-45AD-9577-461A60980845}"/>
    <hyperlink ref="G3" r:id="rId32" xr:uid="{2566EA5B-56BD-4A72-AE08-1F05F50BE954}"/>
    <hyperlink ref="G4" r:id="rId33" xr:uid="{575F0C30-C8F6-4E66-9A1F-9F7A949A5099}"/>
    <hyperlink ref="G8" r:id="rId34" xr:uid="{4C895A77-D78A-4A64-BD6A-2137C72B2B47}"/>
    <hyperlink ref="G10" r:id="rId35" xr:uid="{26E5E7D1-2608-486C-A89D-FC18E4ECE33A}"/>
    <hyperlink ref="G5" r:id="rId36" xr:uid="{94586C7B-3609-4BB1-BE7B-F3739C7012C1}"/>
    <hyperlink ref="G6" r:id="rId37" xr:uid="{CFF3E88C-A03D-476A-BB79-F4DBA78A0530}"/>
    <hyperlink ref="G7" r:id="rId38" xr:uid="{740FDBF0-FA1E-491F-A82C-83C26FDE4A5C}"/>
    <hyperlink ref="G9" r:id="rId39" xr:uid="{DF4D065E-4EB3-4A61-AE28-EDB6BF284DB4}"/>
    <hyperlink ref="G11" r:id="rId40" xr:uid="{51B34D7A-67E6-4F9C-958F-7E7AB2BFEACF}"/>
    <hyperlink ref="BG12" r:id="rId41" xr:uid="{D39C6C0E-7864-8942-A014-F945A0018770}"/>
    <hyperlink ref="H12" r:id="rId42" xr:uid="{17A7C4F3-CEB0-3348-B929-F8F11196B0B2}"/>
    <hyperlink ref="I12" r:id="rId43" xr:uid="{C4590979-3DEF-D24F-A0C1-073F3A8E5FA9}"/>
    <hyperlink ref="G12" r:id="rId44" xr:uid="{43B67705-A56A-624D-A894-4B644535FF32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LenovoUrba_1</dc:creator>
  <cp:keywords/>
  <dc:description/>
  <cp:lastModifiedBy>Hanna Mroziewicz</cp:lastModifiedBy>
  <cp:revision/>
  <dcterms:created xsi:type="dcterms:W3CDTF">2025-08-25T08:12:01Z</dcterms:created>
  <dcterms:modified xsi:type="dcterms:W3CDTF">2026-07-01T06:54:45Z</dcterms:modified>
  <cp:category/>
  <cp:contentStatus/>
</cp:coreProperties>
</file>