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łgorzata Baran\Desktop\"/>
    </mc:Choice>
  </mc:AlternateContent>
  <xr:revisionPtr revIDLastSave="0" documentId="13_ncr:1_{391AE1DA-6FF2-45EF-A2C0-63703408CD6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orksheet" sheetId="1" r:id="rId1"/>
  </sheets>
  <calcPr calcId="191029"/>
</workbook>
</file>

<file path=xl/calcChain.xml><?xml version="1.0" encoding="utf-8"?>
<calcChain xmlns="http://schemas.openxmlformats.org/spreadsheetml/2006/main">
  <c r="O6" i="1" l="1"/>
  <c r="M6" i="1"/>
  <c r="M2" i="1"/>
  <c r="N12" i="1"/>
  <c r="N13" i="1"/>
  <c r="N15" i="1"/>
  <c r="N16" i="1"/>
  <c r="N17" i="1"/>
  <c r="N20" i="1"/>
  <c r="P10" i="1"/>
  <c r="P11" i="1"/>
  <c r="P7" i="1"/>
  <c r="P8" i="1"/>
  <c r="P9" i="1"/>
  <c r="O5" i="1"/>
  <c r="P5" i="1" s="1"/>
  <c r="O4" i="1"/>
  <c r="P4" i="1" s="1"/>
  <c r="O3" i="1"/>
  <c r="P3" i="1" s="1"/>
  <c r="P12" i="1"/>
  <c r="P13" i="1"/>
  <c r="P14" i="1"/>
  <c r="P15" i="1"/>
  <c r="P16" i="1"/>
  <c r="P17" i="1"/>
  <c r="P18" i="1"/>
  <c r="P19" i="1"/>
  <c r="P20" i="1"/>
  <c r="P2" i="1"/>
</calcChain>
</file>

<file path=xl/sharedStrings.xml><?xml version="1.0" encoding="utf-8"?>
<sst xmlns="http://schemas.openxmlformats.org/spreadsheetml/2006/main" count="188" uniqueCount="52">
  <si>
    <t>Rodzaj przyległości</t>
  </si>
  <si>
    <t>Boks rowerowy</t>
  </si>
  <si>
    <t>Miejsce postojowe podziemne</t>
  </si>
  <si>
    <t>miasto</t>
  </si>
  <si>
    <t>ulica nr</t>
  </si>
  <si>
    <t>Katowice</t>
  </si>
  <si>
    <t>Medyków 34</t>
  </si>
  <si>
    <t>lp.</t>
  </si>
  <si>
    <t>Numer katalogowy</t>
  </si>
  <si>
    <t>m2</t>
  </si>
  <si>
    <t xml:space="preserve">cena brutto za m2 </t>
  </si>
  <si>
    <t>cena brutto z ostatnich 30 dni</t>
  </si>
  <si>
    <t>cena brutto za m2 z ostatnich 30 dni</t>
  </si>
  <si>
    <t>status</t>
  </si>
  <si>
    <t>dostępne</t>
  </si>
  <si>
    <t>cena brutto</t>
  </si>
  <si>
    <t>KL.0.03</t>
  </si>
  <si>
    <t>KL.0.05</t>
  </si>
  <si>
    <t>KL.0.06</t>
  </si>
  <si>
    <t>KL.0.07</t>
  </si>
  <si>
    <t>Komórka lokatorska</t>
  </si>
  <si>
    <t>nazwa inwestycji</t>
  </si>
  <si>
    <t>rezerwacja</t>
  </si>
  <si>
    <t>PR-0.R31</t>
  </si>
  <si>
    <t>PR-0.R39</t>
  </si>
  <si>
    <t>PR-0.R40</t>
  </si>
  <si>
    <t>PR-0.R41</t>
  </si>
  <si>
    <t>PR-0.R43</t>
  </si>
  <si>
    <t>MP-A-30</t>
  </si>
  <si>
    <t>MP-B-11</t>
  </si>
  <si>
    <t>MP-B-15</t>
  </si>
  <si>
    <t>MP-B-22</t>
  </si>
  <si>
    <t>MP-B-24</t>
  </si>
  <si>
    <t>MP-B-25</t>
  </si>
  <si>
    <t>MP-B-28</t>
  </si>
  <si>
    <t>MP-B-31</t>
  </si>
  <si>
    <t>MP-B-41</t>
  </si>
  <si>
    <t>MP-B-47</t>
  </si>
  <si>
    <t>spółka pod firmą</t>
  </si>
  <si>
    <t>NIP</t>
  </si>
  <si>
    <t>Apartamenty Medyków Sp. z o.o.</t>
  </si>
  <si>
    <t>"PARK MEDYKÓW"</t>
  </si>
  <si>
    <t>PNU</t>
  </si>
  <si>
    <t>rodzaj obiektu</t>
  </si>
  <si>
    <t>budynek mieszkalno-usługowy</t>
  </si>
  <si>
    <t>kondygnacja</t>
  </si>
  <si>
    <t>podziemna -1</t>
  </si>
  <si>
    <t>kondygnacja naziemna 3</t>
  </si>
  <si>
    <t>kondygnacja naziemna 5</t>
  </si>
  <si>
    <t>kondygnacja naziemna 6</t>
  </si>
  <si>
    <t>kondygnacja naziemna 7</t>
  </si>
  <si>
    <t>kondygnacja podziemna 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</si>
</sst>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_-"/>
  </numFmts>
  <fonts count="11" x14ac:knownFonts="1">
    <font>
      <sz val="11"/>
      <color rgb="FF000000"/>
      <name val="Calibri"/>
    </font>
    <font>
      <sz val="12"/>
      <color rgb="FF000000"/>
      <name val="Cambria"/>
      <family val="1"/>
      <charset val="238"/>
      <scheme val="major"/>
    </font>
    <font>
      <b/>
      <sz val="12"/>
      <color rgb="FF000000"/>
      <name val="Cambria"/>
      <family val="1"/>
      <charset val="238"/>
    </font>
    <font>
      <b/>
      <sz val="11"/>
      <color rgb="FF000000"/>
      <name val="Cambria"/>
      <family val="1"/>
      <charset val="238"/>
    </font>
    <font>
      <sz val="12"/>
      <color rgb="FF000000"/>
      <name val="Cambria"/>
      <family val="1"/>
      <charset val="238"/>
    </font>
    <font>
      <sz val="11"/>
      <color rgb="FF000000"/>
      <name val="Cambria"/>
      <family val="1"/>
      <charset val="238"/>
    </font>
    <font>
      <sz val="8"/>
      <name val="Calibri"/>
      <family val="2"/>
      <charset val="238"/>
    </font>
    <font>
      <sz val="11"/>
      <color rgb="FFFF0000"/>
      <name val="Cambria"/>
      <family val="1"/>
      <charset val="238"/>
    </font>
    <font>
      <b/>
      <sz val="11"/>
      <color rgb="FFFF0000"/>
      <name val="Cambria"/>
      <family val="1"/>
      <charset val="238"/>
    </font>
    <font>
      <sz val="11"/>
      <color rgb="FF000000"/>
      <name val="Cambria"/>
      <family val="1"/>
      <charset val="238"/>
      <scheme val="major"/>
    </font>
    <font>
      <b/>
      <sz val="11"/>
      <color rgb="FF000000"/>
      <name val="Cambria"/>
      <family val="1"/>
      <charset val="238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44" fontId="0" fillId="0" borderId="0" xfId="0" applyNumberFormat="1"/>
    <xf numFmtId="0" fontId="0" fillId="0" borderId="0" xfId="0" applyAlignment="1">
      <alignment horizontal="center"/>
    </xf>
    <xf numFmtId="0" fontId="9" fillId="3" borderId="1" xfId="0" applyFont="1" applyFill="1" applyBorder="1" applyAlignment="1">
      <alignment horizontal="left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left" vertical="top" wrapText="1"/>
    </xf>
    <xf numFmtId="14" fontId="9" fillId="0" borderId="1" xfId="0" applyNumberFormat="1" applyFont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vertical="center"/>
    </xf>
    <xf numFmtId="164" fontId="5" fillId="2" borderId="1" xfId="0" applyNumberFormat="1" applyFont="1" applyFill="1" applyBorder="1" applyAlignment="1">
      <alignment vertical="center"/>
    </xf>
    <xf numFmtId="44" fontId="5" fillId="3" borderId="1" xfId="0" applyNumberFormat="1" applyFont="1" applyFill="1" applyBorder="1" applyAlignment="1">
      <alignment horizontal="center" vertical="center"/>
    </xf>
    <xf numFmtId="44" fontId="5" fillId="0" borderId="1" xfId="0" applyNumberFormat="1" applyFont="1" applyBorder="1" applyAlignment="1">
      <alignment horizontal="center" vertical="center"/>
    </xf>
    <xf numFmtId="44" fontId="5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9" fillId="3" borderId="5" xfId="0" applyFont="1" applyFill="1" applyBorder="1" applyAlignment="1">
      <alignment horizontal="left" vertical="center" wrapText="1"/>
    </xf>
    <xf numFmtId="1" fontId="9" fillId="3" borderId="5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14" fontId="9" fillId="0" borderId="5" xfId="0" applyNumberFormat="1" applyFont="1" applyBorder="1" applyAlignment="1">
      <alignment horizontal="center" vertical="center"/>
    </xf>
    <xf numFmtId="14" fontId="9" fillId="0" borderId="5" xfId="0" applyNumberFormat="1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top" wrapText="1"/>
    </xf>
    <xf numFmtId="164" fontId="5" fillId="0" borderId="5" xfId="0" applyNumberFormat="1" applyFont="1" applyBorder="1" applyAlignment="1">
      <alignment vertical="center"/>
    </xf>
    <xf numFmtId="44" fontId="5" fillId="3" borderId="5" xfId="0" applyNumberFormat="1" applyFont="1" applyFill="1" applyBorder="1" applyAlignment="1">
      <alignment horizontal="center" vertical="center"/>
    </xf>
    <xf numFmtId="44" fontId="5" fillId="0" borderId="5" xfId="0" applyNumberFormat="1" applyFont="1" applyBorder="1" applyAlignment="1">
      <alignment horizontal="center" vertical="center"/>
    </xf>
    <xf numFmtId="44" fontId="5" fillId="2" borderId="5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44" fontId="3" fillId="2" borderId="7" xfId="0" applyNumberFormat="1" applyFont="1" applyFill="1" applyBorder="1" applyAlignment="1">
      <alignment horizontal="center" vertical="center" wrapText="1"/>
    </xf>
    <xf numFmtId="44" fontId="3" fillId="2" borderId="9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left" vertical="center" wrapText="1"/>
    </xf>
    <xf numFmtId="1" fontId="9" fillId="3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14" fontId="9" fillId="0" borderId="3" xfId="0" applyNumberFormat="1" applyFont="1" applyBorder="1" applyAlignment="1">
      <alignment horizontal="center" vertical="center"/>
    </xf>
    <xf numFmtId="14" fontId="9" fillId="0" borderId="3" xfId="0" applyNumberFormat="1" applyFont="1" applyBorder="1" applyAlignment="1">
      <alignment horizontal="left" vertical="top" wrapText="1"/>
    </xf>
    <xf numFmtId="0" fontId="3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left" vertical="top" wrapText="1"/>
    </xf>
    <xf numFmtId="164" fontId="5" fillId="3" borderId="3" xfId="0" applyNumberFormat="1" applyFont="1" applyFill="1" applyBorder="1" applyAlignment="1">
      <alignment vertical="center"/>
    </xf>
    <xf numFmtId="44" fontId="5" fillId="3" borderId="3" xfId="0" applyNumberFormat="1" applyFont="1" applyFill="1" applyBorder="1" applyAlignment="1">
      <alignment horizontal="center" vertical="center"/>
    </xf>
    <xf numFmtId="44" fontId="5" fillId="2" borderId="3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0"/>
  <sheetViews>
    <sheetView tabSelected="1" workbookViewId="0">
      <pane xSplit="1" ySplit="1" topLeftCell="B14" activePane="bottomRight" state="frozen"/>
      <selection pane="topRight" activeCell="B1" sqref="B1"/>
      <selection pane="bottomLeft" activeCell="A2" sqref="A2"/>
      <selection pane="bottomRight" activeCell="H22" sqref="H22"/>
    </sheetView>
  </sheetViews>
  <sheetFormatPr defaultRowHeight="15.6" x14ac:dyDescent="0.3"/>
  <cols>
    <col min="1" max="1" width="3.5546875" bestFit="1" customWidth="1"/>
    <col min="2" max="2" width="16.88671875" bestFit="1" customWidth="1"/>
    <col min="3" max="3" width="12.109375" bestFit="1" customWidth="1"/>
    <col min="4" max="4" width="17.6640625" style="1" bestFit="1" customWidth="1"/>
    <col min="5" max="5" width="10" style="1" bestFit="1" customWidth="1"/>
    <col min="6" max="6" width="13.21875" style="1" bestFit="1" customWidth="1"/>
    <col min="7" max="7" width="10.77734375" style="1" bestFit="1" customWidth="1"/>
    <col min="8" max="8" width="11.77734375" style="1" customWidth="1"/>
    <col min="9" max="9" width="11.77734375" bestFit="1" customWidth="1"/>
    <col min="10" max="10" width="12.44140625" customWidth="1"/>
    <col min="11" max="11" width="14.44140625" customWidth="1"/>
    <col min="12" max="12" width="6.5546875" bestFit="1" customWidth="1"/>
    <col min="13" max="13" width="13.21875" style="2" customWidth="1"/>
    <col min="14" max="14" width="11.88671875" style="2" bestFit="1" customWidth="1"/>
    <col min="15" max="15" width="13.109375" bestFit="1" customWidth="1"/>
    <col min="16" max="16" width="12.21875" bestFit="1" customWidth="1"/>
    <col min="17" max="17" width="10.44140625" bestFit="1" customWidth="1"/>
    <col min="19" max="19" width="11.88671875" bestFit="1" customWidth="1"/>
  </cols>
  <sheetData>
    <row r="1" spans="1:17" s="3" customFormat="1" ht="69.599999999999994" thickBot="1" x14ac:dyDescent="0.35">
      <c r="A1" s="38" t="s">
        <v>7</v>
      </c>
      <c r="B1" s="39" t="s">
        <v>38</v>
      </c>
      <c r="C1" s="39" t="s">
        <v>39</v>
      </c>
      <c r="D1" s="40" t="s">
        <v>21</v>
      </c>
      <c r="E1" s="41" t="s">
        <v>3</v>
      </c>
      <c r="F1" s="41" t="s">
        <v>4</v>
      </c>
      <c r="G1" s="42" t="s">
        <v>42</v>
      </c>
      <c r="H1" s="39" t="s">
        <v>43</v>
      </c>
      <c r="I1" s="43" t="s">
        <v>8</v>
      </c>
      <c r="J1" s="43" t="s">
        <v>0</v>
      </c>
      <c r="K1" s="43" t="s">
        <v>45</v>
      </c>
      <c r="L1" s="43" t="s">
        <v>9</v>
      </c>
      <c r="M1" s="44" t="s">
        <v>11</v>
      </c>
      <c r="N1" s="45" t="s">
        <v>12</v>
      </c>
      <c r="O1" s="44" t="s">
        <v>15</v>
      </c>
      <c r="P1" s="45" t="s">
        <v>10</v>
      </c>
      <c r="Q1" s="45" t="s">
        <v>13</v>
      </c>
    </row>
    <row r="2" spans="1:17" ht="41.4" x14ac:dyDescent="0.3">
      <c r="A2" s="46">
        <v>1</v>
      </c>
      <c r="B2" s="26" t="s">
        <v>40</v>
      </c>
      <c r="C2" s="27">
        <v>6762610036</v>
      </c>
      <c r="D2" s="28" t="s">
        <v>41</v>
      </c>
      <c r="E2" s="29" t="s">
        <v>5</v>
      </c>
      <c r="F2" s="29" t="s">
        <v>6</v>
      </c>
      <c r="G2" s="30">
        <v>45764</v>
      </c>
      <c r="H2" s="31" t="s">
        <v>44</v>
      </c>
      <c r="I2" s="32" t="s">
        <v>23</v>
      </c>
      <c r="J2" s="64" t="s">
        <v>1</v>
      </c>
      <c r="K2" s="33" t="s">
        <v>51</v>
      </c>
      <c r="L2" s="34">
        <v>4.12</v>
      </c>
      <c r="M2" s="35">
        <f>N2*L2</f>
        <v>16480</v>
      </c>
      <c r="N2" s="36">
        <v>4000</v>
      </c>
      <c r="O2" s="37">
        <v>16480</v>
      </c>
      <c r="P2" s="37">
        <f>O2/L2</f>
        <v>4000</v>
      </c>
      <c r="Q2" s="47" t="s">
        <v>14</v>
      </c>
    </row>
    <row r="3" spans="1:17" ht="41.4" x14ac:dyDescent="0.3">
      <c r="A3" s="48">
        <v>2</v>
      </c>
      <c r="B3" s="4" t="s">
        <v>40</v>
      </c>
      <c r="C3" s="5">
        <v>6762610036</v>
      </c>
      <c r="D3" s="12" t="s">
        <v>41</v>
      </c>
      <c r="E3" s="14" t="s">
        <v>5</v>
      </c>
      <c r="F3" s="14" t="s">
        <v>6</v>
      </c>
      <c r="G3" s="7">
        <v>45764</v>
      </c>
      <c r="H3" s="6" t="s">
        <v>44</v>
      </c>
      <c r="I3" s="17" t="s">
        <v>24</v>
      </c>
      <c r="J3" s="24" t="s">
        <v>1</v>
      </c>
      <c r="K3" s="24" t="s">
        <v>51</v>
      </c>
      <c r="L3" s="19">
        <v>3.33</v>
      </c>
      <c r="M3" s="21">
        <v>13320</v>
      </c>
      <c r="N3" s="22">
        <v>4000</v>
      </c>
      <c r="O3" s="23">
        <f t="shared" ref="O3:O5" si="0">L3*4000</f>
        <v>13320</v>
      </c>
      <c r="P3" s="23">
        <f>O3/L3</f>
        <v>4000</v>
      </c>
      <c r="Q3" s="49" t="s">
        <v>14</v>
      </c>
    </row>
    <row r="4" spans="1:17" ht="41.4" x14ac:dyDescent="0.3">
      <c r="A4" s="48">
        <v>3</v>
      </c>
      <c r="B4" s="4" t="s">
        <v>40</v>
      </c>
      <c r="C4" s="5">
        <v>6762610036</v>
      </c>
      <c r="D4" s="12" t="s">
        <v>41</v>
      </c>
      <c r="E4" s="14" t="s">
        <v>5</v>
      </c>
      <c r="F4" s="14" t="s">
        <v>6</v>
      </c>
      <c r="G4" s="7">
        <v>45764</v>
      </c>
      <c r="H4" s="6" t="s">
        <v>44</v>
      </c>
      <c r="I4" s="17" t="s">
        <v>25</v>
      </c>
      <c r="J4" s="24" t="s">
        <v>1</v>
      </c>
      <c r="K4" s="24" t="s">
        <v>51</v>
      </c>
      <c r="L4" s="19">
        <v>3.12</v>
      </c>
      <c r="M4" s="21">
        <v>12480</v>
      </c>
      <c r="N4" s="22">
        <v>4000</v>
      </c>
      <c r="O4" s="23">
        <f t="shared" si="0"/>
        <v>12480</v>
      </c>
      <c r="P4" s="23">
        <f t="shared" ref="P4:P10" si="1">O4/L4</f>
        <v>4000</v>
      </c>
      <c r="Q4" s="49" t="s">
        <v>14</v>
      </c>
    </row>
    <row r="5" spans="1:17" ht="41.4" x14ac:dyDescent="0.3">
      <c r="A5" s="48">
        <v>4</v>
      </c>
      <c r="B5" s="4" t="s">
        <v>40</v>
      </c>
      <c r="C5" s="5">
        <v>6762610036</v>
      </c>
      <c r="D5" s="12" t="s">
        <v>41</v>
      </c>
      <c r="E5" s="14" t="s">
        <v>5</v>
      </c>
      <c r="F5" s="14" t="s">
        <v>6</v>
      </c>
      <c r="G5" s="7">
        <v>45764</v>
      </c>
      <c r="H5" s="6" t="s">
        <v>44</v>
      </c>
      <c r="I5" s="17" t="s">
        <v>26</v>
      </c>
      <c r="J5" s="24" t="s">
        <v>1</v>
      </c>
      <c r="K5" s="24" t="s">
        <v>51</v>
      </c>
      <c r="L5" s="19">
        <v>3.41</v>
      </c>
      <c r="M5" s="21">
        <v>13640</v>
      </c>
      <c r="N5" s="22">
        <v>4000</v>
      </c>
      <c r="O5" s="23">
        <f t="shared" si="0"/>
        <v>13640</v>
      </c>
      <c r="P5" s="23">
        <f>O5/L5</f>
        <v>4000</v>
      </c>
      <c r="Q5" s="50" t="s">
        <v>14</v>
      </c>
    </row>
    <row r="6" spans="1:17" ht="41.4" x14ac:dyDescent="0.3">
      <c r="A6" s="48">
        <v>5</v>
      </c>
      <c r="B6" s="10" t="s">
        <v>40</v>
      </c>
      <c r="C6" s="11">
        <v>6762610036</v>
      </c>
      <c r="D6" s="13" t="s">
        <v>41</v>
      </c>
      <c r="E6" s="15" t="s">
        <v>5</v>
      </c>
      <c r="F6" s="15" t="s">
        <v>6</v>
      </c>
      <c r="G6" s="8">
        <v>45764</v>
      </c>
      <c r="H6" s="9" t="s">
        <v>44</v>
      </c>
      <c r="I6" s="18" t="s">
        <v>27</v>
      </c>
      <c r="J6" s="25" t="s">
        <v>1</v>
      </c>
      <c r="K6" s="25" t="s">
        <v>51</v>
      </c>
      <c r="L6" s="20">
        <v>6.92</v>
      </c>
      <c r="M6" s="23">
        <f>N6*L6</f>
        <v>27680</v>
      </c>
      <c r="N6" s="23">
        <v>4000</v>
      </c>
      <c r="O6" s="23">
        <f>L6*P6</f>
        <v>27680</v>
      </c>
      <c r="P6" s="23">
        <v>4000</v>
      </c>
      <c r="Q6" s="51" t="s">
        <v>22</v>
      </c>
    </row>
    <row r="7" spans="1:17" ht="41.4" x14ac:dyDescent="0.3">
      <c r="A7" s="48">
        <v>6</v>
      </c>
      <c r="B7" s="10" t="s">
        <v>40</v>
      </c>
      <c r="C7" s="11">
        <v>6762610036</v>
      </c>
      <c r="D7" s="13" t="s">
        <v>41</v>
      </c>
      <c r="E7" s="15" t="s">
        <v>5</v>
      </c>
      <c r="F7" s="15" t="s">
        <v>6</v>
      </c>
      <c r="G7" s="8">
        <v>45764</v>
      </c>
      <c r="H7" s="9" t="s">
        <v>44</v>
      </c>
      <c r="I7" s="18" t="s">
        <v>16</v>
      </c>
      <c r="J7" s="25" t="s">
        <v>20</v>
      </c>
      <c r="K7" s="25" t="s">
        <v>47</v>
      </c>
      <c r="L7" s="20">
        <v>1.36</v>
      </c>
      <c r="M7" s="23">
        <v>10000</v>
      </c>
      <c r="N7" s="23">
        <v>7352.94</v>
      </c>
      <c r="O7" s="23">
        <v>10000</v>
      </c>
      <c r="P7" s="23">
        <f t="shared" si="1"/>
        <v>7352.9411764705874</v>
      </c>
      <c r="Q7" s="51" t="s">
        <v>22</v>
      </c>
    </row>
    <row r="8" spans="1:17" ht="41.4" x14ac:dyDescent="0.3">
      <c r="A8" s="48">
        <v>7</v>
      </c>
      <c r="B8" s="4" t="s">
        <v>40</v>
      </c>
      <c r="C8" s="5">
        <v>6762610036</v>
      </c>
      <c r="D8" s="12" t="s">
        <v>41</v>
      </c>
      <c r="E8" s="14" t="s">
        <v>5</v>
      </c>
      <c r="F8" s="14" t="s">
        <v>6</v>
      </c>
      <c r="G8" s="7">
        <v>45764</v>
      </c>
      <c r="H8" s="6" t="s">
        <v>44</v>
      </c>
      <c r="I8" s="17" t="s">
        <v>17</v>
      </c>
      <c r="J8" s="24" t="s">
        <v>20</v>
      </c>
      <c r="K8" s="24" t="s">
        <v>48</v>
      </c>
      <c r="L8" s="19">
        <v>1.36</v>
      </c>
      <c r="M8" s="21">
        <v>10000</v>
      </c>
      <c r="N8" s="21">
        <v>7352.94</v>
      </c>
      <c r="O8" s="23">
        <v>10000</v>
      </c>
      <c r="P8" s="23">
        <f t="shared" si="1"/>
        <v>7352.9411764705874</v>
      </c>
      <c r="Q8" s="50" t="s">
        <v>14</v>
      </c>
    </row>
    <row r="9" spans="1:17" ht="41.4" x14ac:dyDescent="0.3">
      <c r="A9" s="48">
        <v>8</v>
      </c>
      <c r="B9" s="4" t="s">
        <v>40</v>
      </c>
      <c r="C9" s="5">
        <v>6762610036</v>
      </c>
      <c r="D9" s="12" t="s">
        <v>41</v>
      </c>
      <c r="E9" s="14" t="s">
        <v>5</v>
      </c>
      <c r="F9" s="14" t="s">
        <v>6</v>
      </c>
      <c r="G9" s="7">
        <v>45764</v>
      </c>
      <c r="H9" s="6" t="s">
        <v>44</v>
      </c>
      <c r="I9" s="17" t="s">
        <v>18</v>
      </c>
      <c r="J9" s="24" t="s">
        <v>20</v>
      </c>
      <c r="K9" s="24" t="s">
        <v>49</v>
      </c>
      <c r="L9" s="19">
        <v>1.36</v>
      </c>
      <c r="M9" s="21">
        <v>10000</v>
      </c>
      <c r="N9" s="21">
        <v>7352.94</v>
      </c>
      <c r="O9" s="23">
        <v>10000</v>
      </c>
      <c r="P9" s="23">
        <f t="shared" si="1"/>
        <v>7352.9411764705874</v>
      </c>
      <c r="Q9" s="50" t="s">
        <v>14</v>
      </c>
    </row>
    <row r="10" spans="1:17" ht="41.4" x14ac:dyDescent="0.3">
      <c r="A10" s="48">
        <v>9</v>
      </c>
      <c r="B10" s="4" t="s">
        <v>40</v>
      </c>
      <c r="C10" s="5">
        <v>6762610036</v>
      </c>
      <c r="D10" s="12" t="s">
        <v>41</v>
      </c>
      <c r="E10" s="14" t="s">
        <v>5</v>
      </c>
      <c r="F10" s="14" t="s">
        <v>6</v>
      </c>
      <c r="G10" s="7">
        <v>45764</v>
      </c>
      <c r="H10" s="6" t="s">
        <v>44</v>
      </c>
      <c r="I10" s="17" t="s">
        <v>19</v>
      </c>
      <c r="J10" s="24" t="s">
        <v>20</v>
      </c>
      <c r="K10" s="24" t="s">
        <v>50</v>
      </c>
      <c r="L10" s="19">
        <v>1.36</v>
      </c>
      <c r="M10" s="21">
        <v>10000</v>
      </c>
      <c r="N10" s="21">
        <v>7352.94</v>
      </c>
      <c r="O10" s="23">
        <v>10000</v>
      </c>
      <c r="P10" s="23">
        <f t="shared" si="1"/>
        <v>7352.9411764705874</v>
      </c>
      <c r="Q10" s="50" t="s">
        <v>14</v>
      </c>
    </row>
    <row r="11" spans="1:17" ht="41.4" x14ac:dyDescent="0.3">
      <c r="A11" s="48">
        <v>10</v>
      </c>
      <c r="B11" s="10" t="s">
        <v>40</v>
      </c>
      <c r="C11" s="11">
        <v>6762610036</v>
      </c>
      <c r="D11" s="13" t="s">
        <v>41</v>
      </c>
      <c r="E11" s="15" t="s">
        <v>5</v>
      </c>
      <c r="F11" s="15" t="s">
        <v>6</v>
      </c>
      <c r="G11" s="8">
        <v>45764</v>
      </c>
      <c r="H11" s="9" t="s">
        <v>44</v>
      </c>
      <c r="I11" s="18" t="s">
        <v>28</v>
      </c>
      <c r="J11" s="25" t="s">
        <v>2</v>
      </c>
      <c r="K11" s="25" t="s">
        <v>46</v>
      </c>
      <c r="L11" s="20">
        <v>14.7</v>
      </c>
      <c r="M11" s="23">
        <v>50000</v>
      </c>
      <c r="N11" s="23">
        <v>3401.36</v>
      </c>
      <c r="O11" s="23">
        <v>50000</v>
      </c>
      <c r="P11" s="23">
        <f>O11/L11</f>
        <v>3401.3605442176872</v>
      </c>
      <c r="Q11" s="51" t="s">
        <v>22</v>
      </c>
    </row>
    <row r="12" spans="1:17" ht="41.4" x14ac:dyDescent="0.3">
      <c r="A12" s="48">
        <v>11</v>
      </c>
      <c r="B12" s="4" t="s">
        <v>40</v>
      </c>
      <c r="C12" s="5">
        <v>6762610036</v>
      </c>
      <c r="D12" s="12" t="s">
        <v>41</v>
      </c>
      <c r="E12" s="14" t="s">
        <v>5</v>
      </c>
      <c r="F12" s="14" t="s">
        <v>6</v>
      </c>
      <c r="G12" s="7">
        <v>45764</v>
      </c>
      <c r="H12" s="6" t="s">
        <v>44</v>
      </c>
      <c r="I12" s="17" t="s">
        <v>29</v>
      </c>
      <c r="J12" s="24" t="s">
        <v>2</v>
      </c>
      <c r="K12" s="24" t="s">
        <v>51</v>
      </c>
      <c r="L12" s="19">
        <v>14</v>
      </c>
      <c r="M12" s="21">
        <v>50000</v>
      </c>
      <c r="N12" s="21">
        <f t="shared" ref="N12:N13" si="2">M12/L12</f>
        <v>3571.4285714285716</v>
      </c>
      <c r="O12" s="23">
        <v>50000</v>
      </c>
      <c r="P12" s="23">
        <f t="shared" ref="P12:P20" si="3">O12/L12</f>
        <v>3571.4285714285716</v>
      </c>
      <c r="Q12" s="50" t="s">
        <v>14</v>
      </c>
    </row>
    <row r="13" spans="1:17" ht="41.4" x14ac:dyDescent="0.3">
      <c r="A13" s="48">
        <v>12</v>
      </c>
      <c r="B13" s="4" t="s">
        <v>40</v>
      </c>
      <c r="C13" s="5">
        <v>6762610036</v>
      </c>
      <c r="D13" s="12" t="s">
        <v>41</v>
      </c>
      <c r="E13" s="14" t="s">
        <v>5</v>
      </c>
      <c r="F13" s="14" t="s">
        <v>6</v>
      </c>
      <c r="G13" s="7">
        <v>45764</v>
      </c>
      <c r="H13" s="6" t="s">
        <v>44</v>
      </c>
      <c r="I13" s="17" t="s">
        <v>30</v>
      </c>
      <c r="J13" s="24" t="s">
        <v>2</v>
      </c>
      <c r="K13" s="24" t="s">
        <v>51</v>
      </c>
      <c r="L13" s="19">
        <v>14</v>
      </c>
      <c r="M13" s="21">
        <v>50000</v>
      </c>
      <c r="N13" s="21">
        <f t="shared" si="2"/>
        <v>3571.4285714285716</v>
      </c>
      <c r="O13" s="23">
        <v>50000</v>
      </c>
      <c r="P13" s="23">
        <f t="shared" si="3"/>
        <v>3571.4285714285716</v>
      </c>
      <c r="Q13" s="50" t="s">
        <v>14</v>
      </c>
    </row>
    <row r="14" spans="1:17" ht="41.4" x14ac:dyDescent="0.3">
      <c r="A14" s="48">
        <v>13</v>
      </c>
      <c r="B14" s="4" t="s">
        <v>40</v>
      </c>
      <c r="C14" s="5">
        <v>6762610036</v>
      </c>
      <c r="D14" s="12" t="s">
        <v>41</v>
      </c>
      <c r="E14" s="14" t="s">
        <v>5</v>
      </c>
      <c r="F14" s="14" t="s">
        <v>6</v>
      </c>
      <c r="G14" s="7">
        <v>45764</v>
      </c>
      <c r="H14" s="6" t="s">
        <v>44</v>
      </c>
      <c r="I14" s="17" t="s">
        <v>31</v>
      </c>
      <c r="J14" s="24" t="s">
        <v>2</v>
      </c>
      <c r="K14" s="24" t="s">
        <v>51</v>
      </c>
      <c r="L14" s="19">
        <v>13.06</v>
      </c>
      <c r="M14" s="21">
        <v>50000</v>
      </c>
      <c r="N14" s="21">
        <v>3828.48</v>
      </c>
      <c r="O14" s="23">
        <v>50000</v>
      </c>
      <c r="P14" s="23">
        <f t="shared" si="3"/>
        <v>3828.4839203675342</v>
      </c>
      <c r="Q14" s="50" t="s">
        <v>14</v>
      </c>
    </row>
    <row r="15" spans="1:17" ht="41.4" x14ac:dyDescent="0.3">
      <c r="A15" s="48">
        <v>14</v>
      </c>
      <c r="B15" s="4" t="s">
        <v>40</v>
      </c>
      <c r="C15" s="5">
        <v>6762610036</v>
      </c>
      <c r="D15" s="12" t="s">
        <v>41</v>
      </c>
      <c r="E15" s="14" t="s">
        <v>5</v>
      </c>
      <c r="F15" s="14" t="s">
        <v>6</v>
      </c>
      <c r="G15" s="7">
        <v>45764</v>
      </c>
      <c r="H15" s="6" t="s">
        <v>44</v>
      </c>
      <c r="I15" s="17" t="s">
        <v>32</v>
      </c>
      <c r="J15" s="24" t="s">
        <v>2</v>
      </c>
      <c r="K15" s="24" t="s">
        <v>51</v>
      </c>
      <c r="L15" s="19">
        <v>14.46</v>
      </c>
      <c r="M15" s="21">
        <v>50000</v>
      </c>
      <c r="N15" s="21">
        <f>M15/L15</f>
        <v>3457.8146611341631</v>
      </c>
      <c r="O15" s="23">
        <v>50000</v>
      </c>
      <c r="P15" s="23">
        <f t="shared" si="3"/>
        <v>3457.8146611341631</v>
      </c>
      <c r="Q15" s="50" t="s">
        <v>14</v>
      </c>
    </row>
    <row r="16" spans="1:17" ht="41.4" x14ac:dyDescent="0.3">
      <c r="A16" s="48">
        <v>15</v>
      </c>
      <c r="B16" s="4" t="s">
        <v>40</v>
      </c>
      <c r="C16" s="5">
        <v>6762610036</v>
      </c>
      <c r="D16" s="12" t="s">
        <v>41</v>
      </c>
      <c r="E16" s="14" t="s">
        <v>5</v>
      </c>
      <c r="F16" s="14" t="s">
        <v>6</v>
      </c>
      <c r="G16" s="7">
        <v>45764</v>
      </c>
      <c r="H16" s="6" t="s">
        <v>44</v>
      </c>
      <c r="I16" s="17" t="s">
        <v>33</v>
      </c>
      <c r="J16" s="24" t="s">
        <v>2</v>
      </c>
      <c r="K16" s="24" t="s">
        <v>51</v>
      </c>
      <c r="L16" s="19">
        <v>15.76</v>
      </c>
      <c r="M16" s="21">
        <v>50000</v>
      </c>
      <c r="N16" s="21">
        <f>M16/L16</f>
        <v>3172.5888324873099</v>
      </c>
      <c r="O16" s="23">
        <v>50000</v>
      </c>
      <c r="P16" s="23">
        <f t="shared" si="3"/>
        <v>3172.5888324873099</v>
      </c>
      <c r="Q16" s="50" t="s">
        <v>14</v>
      </c>
    </row>
    <row r="17" spans="1:17" ht="41.4" x14ac:dyDescent="0.3">
      <c r="A17" s="48">
        <v>16</v>
      </c>
      <c r="B17" s="10" t="s">
        <v>40</v>
      </c>
      <c r="C17" s="11">
        <v>6762610036</v>
      </c>
      <c r="D17" s="13" t="s">
        <v>41</v>
      </c>
      <c r="E17" s="15" t="s">
        <v>5</v>
      </c>
      <c r="F17" s="15" t="s">
        <v>6</v>
      </c>
      <c r="G17" s="8">
        <v>45764</v>
      </c>
      <c r="H17" s="9" t="s">
        <v>44</v>
      </c>
      <c r="I17" s="18" t="s">
        <v>34</v>
      </c>
      <c r="J17" s="25" t="s">
        <v>2</v>
      </c>
      <c r="K17" s="25" t="s">
        <v>51</v>
      </c>
      <c r="L17" s="20">
        <v>13.9</v>
      </c>
      <c r="M17" s="23">
        <v>50000</v>
      </c>
      <c r="N17" s="23">
        <f>M17/L17</f>
        <v>3597.1223021582732</v>
      </c>
      <c r="O17" s="23">
        <v>50000</v>
      </c>
      <c r="P17" s="23">
        <f t="shared" si="3"/>
        <v>3597.1223021582732</v>
      </c>
      <c r="Q17" s="51" t="s">
        <v>22</v>
      </c>
    </row>
    <row r="18" spans="1:17" ht="41.4" x14ac:dyDescent="0.3">
      <c r="A18" s="48">
        <v>17</v>
      </c>
      <c r="B18" s="4" t="s">
        <v>40</v>
      </c>
      <c r="C18" s="5">
        <v>6762610036</v>
      </c>
      <c r="D18" s="12" t="s">
        <v>41</v>
      </c>
      <c r="E18" s="14" t="s">
        <v>5</v>
      </c>
      <c r="F18" s="14" t="s">
        <v>6</v>
      </c>
      <c r="G18" s="7">
        <v>45764</v>
      </c>
      <c r="H18" s="6" t="s">
        <v>44</v>
      </c>
      <c r="I18" s="17" t="s">
        <v>35</v>
      </c>
      <c r="J18" s="24" t="s">
        <v>2</v>
      </c>
      <c r="K18" s="24" t="s">
        <v>51</v>
      </c>
      <c r="L18" s="19">
        <v>17.260000000000002</v>
      </c>
      <c r="M18" s="21">
        <v>50000</v>
      </c>
      <c r="N18" s="21">
        <v>2896.87</v>
      </c>
      <c r="O18" s="23">
        <v>50000</v>
      </c>
      <c r="P18" s="23">
        <f t="shared" si="3"/>
        <v>2896.871378910776</v>
      </c>
      <c r="Q18" s="50" t="s">
        <v>14</v>
      </c>
    </row>
    <row r="19" spans="1:17" ht="41.4" x14ac:dyDescent="0.3">
      <c r="A19" s="48">
        <v>18</v>
      </c>
      <c r="B19" s="4" t="s">
        <v>40</v>
      </c>
      <c r="C19" s="5">
        <v>6762610036</v>
      </c>
      <c r="D19" s="12" t="s">
        <v>41</v>
      </c>
      <c r="E19" s="14" t="s">
        <v>5</v>
      </c>
      <c r="F19" s="14" t="s">
        <v>6</v>
      </c>
      <c r="G19" s="7">
        <v>45764</v>
      </c>
      <c r="H19" s="6" t="s">
        <v>44</v>
      </c>
      <c r="I19" s="17" t="s">
        <v>36</v>
      </c>
      <c r="J19" s="24" t="s">
        <v>2</v>
      </c>
      <c r="K19" s="24" t="s">
        <v>51</v>
      </c>
      <c r="L19" s="19">
        <v>13.33</v>
      </c>
      <c r="M19" s="21">
        <v>50000</v>
      </c>
      <c r="N19" s="21">
        <v>3750.94</v>
      </c>
      <c r="O19" s="23">
        <v>50000</v>
      </c>
      <c r="P19" s="23">
        <f t="shared" si="3"/>
        <v>3750.9377344336085</v>
      </c>
      <c r="Q19" s="50" t="s">
        <v>14</v>
      </c>
    </row>
    <row r="20" spans="1:17" ht="42" thickBot="1" x14ac:dyDescent="0.35">
      <c r="A20" s="52">
        <v>19</v>
      </c>
      <c r="B20" s="53" t="s">
        <v>40</v>
      </c>
      <c r="C20" s="54">
        <v>6762610036</v>
      </c>
      <c r="D20" s="55" t="s">
        <v>41</v>
      </c>
      <c r="E20" s="16" t="s">
        <v>5</v>
      </c>
      <c r="F20" s="16" t="s">
        <v>6</v>
      </c>
      <c r="G20" s="56">
        <v>45764</v>
      </c>
      <c r="H20" s="57" t="s">
        <v>44</v>
      </c>
      <c r="I20" s="58" t="s">
        <v>37</v>
      </c>
      <c r="J20" s="59" t="s">
        <v>2</v>
      </c>
      <c r="K20" s="59" t="s">
        <v>51</v>
      </c>
      <c r="L20" s="60">
        <v>15.63</v>
      </c>
      <c r="M20" s="61">
        <v>50000</v>
      </c>
      <c r="N20" s="61">
        <f>M20/L20</f>
        <v>3198.9763275751757</v>
      </c>
      <c r="O20" s="62">
        <v>50000</v>
      </c>
      <c r="P20" s="62">
        <f t="shared" si="3"/>
        <v>3198.9763275751757</v>
      </c>
      <c r="Q20" s="63" t="s">
        <v>14</v>
      </c>
    </row>
  </sheetData>
  <phoneticPr fontId="6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6" orientation="landscape" r:id="rId1"/>
  <headerFooter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Lokale</dc:title>
  <dc:subject/>
  <dc:creator>voxDeveloperCRM</dc:creator>
  <cp:keywords/>
  <dc:description/>
  <cp:lastModifiedBy>Małgorzata Baran</cp:lastModifiedBy>
  <cp:lastPrinted>2026-09-28T12:02:54Z</cp:lastPrinted>
  <dcterms:created xsi:type="dcterms:W3CDTF">2025-09-24T21:21:41Z</dcterms:created>
  <dcterms:modified xsi:type="dcterms:W3CDTF">2026-09-28T12:03:06Z</dcterms:modified>
  <cp:category/>
</cp:coreProperties>
</file>