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ster\Desktop\"/>
    </mc:Choice>
  </mc:AlternateContent>
  <bookViews>
    <workbookView xWindow="0" yWindow="0" windowWidth="20490" windowHeight="7755"/>
  </bookViews>
  <sheets>
    <sheet name="PROW 2014-2020 grudzień 2020" sheetId="1" r:id="rId1"/>
  </sheets>
  <externalReferences>
    <externalReference r:id="rId2"/>
    <externalReference r:id="rId3"/>
    <externalReference r:id="rId4"/>
  </externalReferences>
  <definedNames>
    <definedName name="AXIS">[1]Reference!$M$2:$M$5</definedName>
    <definedName name="COUNTRY">[1]Reference!$E$2:$E$28</definedName>
    <definedName name="data">'[2]0-TYT'!$D$12</definedName>
    <definedName name="dd">#REF!</definedName>
    <definedName name="gg">#REF!</definedName>
    <definedName name="ggg">#REF!</definedName>
    <definedName name="kurs">#REF!</definedName>
    <definedName name="_xlnm.Print_Area" localSheetId="0">'PROW 2014-2020 grudzień 2020'!$A$1:$P$90</definedName>
    <definedName name="STATUS">[1]Reference!$K$2:$K$4</definedName>
    <definedName name="tttt">#REF!</definedName>
    <definedName name="YEAR">[1]Reference!$I$2:$I$8</definedName>
    <definedName name="YESNO">[1]Reference!$G$2:$G$3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1" l="1"/>
  <c r="A89" i="1"/>
  <c r="A88" i="1"/>
  <c r="A86" i="1"/>
  <c r="J102" i="1"/>
  <c r="D102" i="1" l="1"/>
  <c r="L102" i="1"/>
  <c r="G102" i="1"/>
  <c r="K102" i="1" l="1"/>
  <c r="E102" i="1"/>
  <c r="H102" i="1"/>
  <c r="M102" i="1"/>
</calcChain>
</file>

<file path=xl/sharedStrings.xml><?xml version="1.0" encoding="utf-8"?>
<sst xmlns="http://schemas.openxmlformats.org/spreadsheetml/2006/main" count="154" uniqueCount="132">
  <si>
    <t>A</t>
  </si>
  <si>
    <t>B</t>
  </si>
  <si>
    <t>C</t>
  </si>
  <si>
    <t>D</t>
  </si>
  <si>
    <t>E</t>
  </si>
  <si>
    <t>Kod działania / poddziałania</t>
  </si>
  <si>
    <t>Nazwa działania / typu operacji</t>
  </si>
  <si>
    <t>Limit środków
[zł]</t>
  </si>
  <si>
    <t>Złożone wnioski</t>
  </si>
  <si>
    <t>Zawarte umowy / wydane decyzje (czynne)*</t>
  </si>
  <si>
    <t>Zrealizowane płatności</t>
  </si>
  <si>
    <t>Limit środków
[euro]</t>
  </si>
  <si>
    <t>ogółem</t>
  </si>
  <si>
    <t>liczba</t>
  </si>
  <si>
    <t>kwota [zł]</t>
  </si>
  <si>
    <t>wykorzystanie limitu</t>
  </si>
  <si>
    <t xml:space="preserve">liczba </t>
  </si>
  <si>
    <t>liczba różnych beneficjentów</t>
  </si>
  <si>
    <t>kwota [euro]</t>
  </si>
  <si>
    <t xml:space="preserve">ogółem </t>
  </si>
  <si>
    <t>EFRROW</t>
  </si>
  <si>
    <t>6=5/3</t>
  </si>
  <si>
    <t>9=8/3</t>
  </si>
  <si>
    <t>14=13/15</t>
  </si>
  <si>
    <t>Transfer wiedzy i działalność informacyjna</t>
  </si>
  <si>
    <t>1.1</t>
  </si>
  <si>
    <t>Wsparcie kształcenia zawodowego i nabywania umiejętności</t>
  </si>
  <si>
    <t>1.2</t>
  </si>
  <si>
    <t>Wsparcie na demonstracje i działania informacyjne</t>
  </si>
  <si>
    <t>Usługi doradcze, usługi z zakresu zarządzania gospodarstwem rolnym i usługi z zakresu zastępstw</t>
  </si>
  <si>
    <t>2.1</t>
  </si>
  <si>
    <t>Świadczenie kompleksowej porady dla rolnika</t>
  </si>
  <si>
    <t>Świadczenie kompleksowej porady dla właściciela lasu</t>
  </si>
  <si>
    <t>2.3</t>
  </si>
  <si>
    <t>Wsparcie na szkolenia doradców</t>
  </si>
  <si>
    <t>Systemy jakości produktów rolnych i środków spożywczych</t>
  </si>
  <si>
    <t>3.1</t>
  </si>
  <si>
    <t>Zobowiązania 2007-2013 i 2014-2020</t>
  </si>
  <si>
    <r>
      <rPr>
        <b/>
        <sz val="9"/>
        <rFont val="Calibri Light"/>
        <family val="1"/>
        <charset val="238"/>
        <scheme val="major"/>
      </rPr>
      <t xml:space="preserve">Wsparcie dla nowych uczestników systemów jakości  </t>
    </r>
    <r>
      <rPr>
        <sz val="9"/>
        <rFont val="Calibri Light"/>
        <family val="1"/>
        <charset val="238"/>
        <scheme val="major"/>
      </rPr>
      <t xml:space="preserve">
(Zobowiązania  2014-2020)</t>
    </r>
  </si>
  <si>
    <t>Zobowiązania  2007-2013</t>
  </si>
  <si>
    <t>3.2</t>
  </si>
  <si>
    <t>Wsparcie na przeprowadzenie działań informacyjnych i promocyjnych</t>
  </si>
  <si>
    <t>Inwestycje w środki trwałe</t>
  </si>
  <si>
    <t>4.1</t>
  </si>
  <si>
    <t>Modernizacja gospodarstw rolnych</t>
  </si>
  <si>
    <t>w tym obszar A-D</t>
  </si>
  <si>
    <t>w tym obszar E</t>
  </si>
  <si>
    <t>Inwestycje w gospodarstwach położonych na obszarach Natura 2000</t>
  </si>
  <si>
    <t>4.2</t>
  </si>
  <si>
    <t>Przetwórstwo i marketing produktów rolnych</t>
  </si>
  <si>
    <t>4.3</t>
  </si>
  <si>
    <t>Scalanie gruntów</t>
  </si>
  <si>
    <t>Przywracanie potencjału produkcji rolnej zniszczonego w wyniku klęsk żywiołowych i katastrof oraz wprowadzanie odpowiednich środków zapobiegawczych</t>
  </si>
  <si>
    <t>5.1</t>
  </si>
  <si>
    <t>Inwestycje zapobiegające zniszczeniu potencjału produkcji rolnej</t>
  </si>
  <si>
    <t>5.2</t>
  </si>
  <si>
    <t>Inwestycje odtwarzające potencjał produkcji rolnej</t>
  </si>
  <si>
    <t>Rozwój gospodarstw i działalności gospodarczej</t>
  </si>
  <si>
    <t>6.1</t>
  </si>
  <si>
    <t>Premie dla młodych rolników</t>
  </si>
  <si>
    <t>6.2</t>
  </si>
  <si>
    <t>Premie na rozpoczęcie działalności pozarolniczej</t>
  </si>
  <si>
    <t>6.3</t>
  </si>
  <si>
    <t>Restrukturyzacja małych gospodarstw</t>
  </si>
  <si>
    <t>6.4</t>
  </si>
  <si>
    <t>Rozwój przedsiębiorczości - rozwój usług rolniczych</t>
  </si>
  <si>
    <t>6.5</t>
  </si>
  <si>
    <t>Płatności dla rolników przekazujących małe gospodarstwa</t>
  </si>
  <si>
    <t>Podstawowe usługi i odnowa wsi na obszarach wiejskich</t>
  </si>
  <si>
    <t>7.2</t>
  </si>
  <si>
    <t>Budowa lub modernizacja dróg lokalnych</t>
  </si>
  <si>
    <t>Gospodarka wodno-ściekowa</t>
  </si>
  <si>
    <t>7.4</t>
  </si>
  <si>
    <t>Inwestycje w obiekty pełniące funkcje kulturalne lub kształtowanie przestrzeni publicznej</t>
  </si>
  <si>
    <t>Inwestycje w targowiska lub obiekty budowlane przeznaczone na cele promocji lokalnych produktów</t>
  </si>
  <si>
    <t>7.6</t>
  </si>
  <si>
    <t>Ochrona zabytków i budownictwa tradycyjnego</t>
  </si>
  <si>
    <t>Inwestycje w rozwój obszarów leśnych i poprawę żywotności lasów</t>
  </si>
  <si>
    <t>8.1</t>
  </si>
  <si>
    <t>Zalesianie i tworzenie terenów zalesionych</t>
  </si>
  <si>
    <t>8 - w tym:</t>
  </si>
  <si>
    <t>Zobowiązania z PROW 2014-2020</t>
  </si>
  <si>
    <t>Zobowiązania z PROW 2007-2013</t>
  </si>
  <si>
    <t>Zobowiązania z PROW 2004-2006</t>
  </si>
  <si>
    <t>8.5</t>
  </si>
  <si>
    <t>Inwestycje zwiększające odporność ekosystemów leśnych i ich wartość dla środowiska</t>
  </si>
  <si>
    <t>Tworzenie grup producentów i organizacji producentów</t>
  </si>
  <si>
    <t>w tym:</t>
  </si>
  <si>
    <t>Zobowiązania  2014-2020</t>
  </si>
  <si>
    <t>Działanie rolno-środowiskowo-klimatyczne</t>
  </si>
  <si>
    <t>10.1</t>
  </si>
  <si>
    <t>Zobowiązania z PROW 2014-2020 i 2007-2013</t>
  </si>
  <si>
    <t>10.2</t>
  </si>
  <si>
    <t>10 - w tym:</t>
  </si>
  <si>
    <t>Rolnictwo ekologiczne</t>
  </si>
  <si>
    <t>11.1</t>
  </si>
  <si>
    <t>Zobowiązania  2007-2013 i  2014-2020 - Płatności w okresie konwersji na rolnictwo ekologiczne</t>
  </si>
  <si>
    <t>11.2</t>
  </si>
  <si>
    <t>Zobowiązania  2007-2013 i  2014-2020 - Płatności w celu utrzymania rolnictwa ekologicznego</t>
  </si>
  <si>
    <t>11 - w tym:</t>
  </si>
  <si>
    <t>Płatności dla obszarów z ograniczeniami naturalnymi lub innymi szczególnymi ograniczeniami</t>
  </si>
  <si>
    <t>13.1</t>
  </si>
  <si>
    <t>Płatności ONW</t>
  </si>
  <si>
    <t>13.2</t>
  </si>
  <si>
    <t>13.3</t>
  </si>
  <si>
    <t>13 - w tym:</t>
  </si>
  <si>
    <t>Zobowiązania  2007-2013 (część kamp. 2014)</t>
  </si>
  <si>
    <t>Dobrostan zwierząt</t>
  </si>
  <si>
    <t>Współpraca</t>
  </si>
  <si>
    <t>Wsparcie dla rozwoju lokalnego w ramach inicjatywy LEADER</t>
  </si>
  <si>
    <t>19.1</t>
  </si>
  <si>
    <t>Wsparcie przygotowawcze</t>
  </si>
  <si>
    <t>19.2</t>
  </si>
  <si>
    <t>Wdrażanie lokalnych strategii rozwoju</t>
  </si>
  <si>
    <t>Zobowiązania 2014-2020</t>
  </si>
  <si>
    <t>Zobowiązania 2007-2013</t>
  </si>
  <si>
    <t>19.3</t>
  </si>
  <si>
    <t>Wdrażanie projektów współpracy</t>
  </si>
  <si>
    <t>19.4</t>
  </si>
  <si>
    <t>Wsparcie kosztów bieżących i aktywizacji</t>
  </si>
  <si>
    <t>Pomoc techniczna</t>
  </si>
  <si>
    <t>Renty strukturalne</t>
  </si>
  <si>
    <t>Zobowiązania  2004-2006</t>
  </si>
  <si>
    <t>RAZEM</t>
  </si>
  <si>
    <t>RAZEM - z uwzględnieniem instrumentów finansowych - łączny limit środków</t>
  </si>
  <si>
    <t>** Limit środków na poszczególne działania / poddziałania / typy operacji podany w kolumnie H zgodny z „Planem finansowym PROW 2014-2020”. W przypadkach, w których w „Planie finansowym” nie został określony limit na dane poddziałanie/typ operacji, podane wartości wynikają z „Roboczego podsumowania tabeli finansowej” zawartego w „Skróconej wersji programu”.</t>
  </si>
  <si>
    <t>**** W ramach poddziałania 19.4 dane kwotowe zawarte w sekcjach dotyczących złożonych wniosków oraz zawartych umów dotyczą maksymalnej kwoty wsparcia wynikającej z umowy ramowej zawartej przez daną LGD.</t>
  </si>
  <si>
    <t>********** Dane w sekcjach B-D nie obejmują instrumentów finansowych realizowanych w ramach Programu.</t>
  </si>
  <si>
    <t>*********** W kwocie zrealizowanych płatności w ramach działania "Renty strukturalne" zostały uwzględnione kwoty świadczeń emerytalnych beneficjentów, którzy osiągnęli wiek emerytalny i nie mieli pomniejszonej renty strukturalnej o kwotę emerytury z ubezpieczenia społecznego (kwoty te zostały wyłączone z refundacji przez KE) . W związku z powyższym kwota zrealizowanych płatności jest wyższa od limitu środków przeznaczonych na jego realizację.</t>
  </si>
  <si>
    <t xml:space="preserve">*  W przypadku działań wieloletnich: 3.1,8,9,10,11 i Renty strukturalne - kwota oraz % wykorzystania środków odnoszą się do szacowanych wypłat dla beneficjentów, którzy podjęli zobowiązania w ramach PROW 2004-2006, PROW 2007-2013 oraz PROW 2014-2020 i które mogą być finansowane w ramach budżetu PROW 2014 - 2020. </t>
  </si>
  <si>
    <t>Inwestycje mające na celu ochronę wód przed zanieczyszczeniem azotanami pochodzącymi ze źródeł rolniczych 
(w tym "Inwestycje w gospodarstwach położonych na obszarach OSN")</t>
  </si>
  <si>
    <t>Wyjątkowe tymczasowe wsparcie dla rolników i MŚP szczególnie dotkniętych kryzysem
związanym z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</si>
</sst>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Calibri Light"/>
      <family val="1"/>
      <charset val="238"/>
      <scheme val="major"/>
    </font>
    <font>
      <b/>
      <sz val="16"/>
      <name val="Calibri Light"/>
      <family val="1"/>
      <charset val="238"/>
      <scheme val="major"/>
    </font>
    <font>
      <b/>
      <sz val="15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b/>
      <sz val="9"/>
      <name val="Calibri Light"/>
      <family val="1"/>
      <charset val="238"/>
      <scheme val="major"/>
    </font>
    <font>
      <sz val="11"/>
      <name val="Arial"/>
      <family val="2"/>
      <charset val="238"/>
    </font>
    <font>
      <sz val="9"/>
      <name val="Calibri Light"/>
      <family val="1"/>
      <charset val="238"/>
      <scheme val="major"/>
    </font>
    <font>
      <sz val="8"/>
      <name val="Calibri Light"/>
      <family val="1"/>
      <charset val="238"/>
      <scheme val="major"/>
    </font>
    <font>
      <b/>
      <sz val="10"/>
      <name val="Arial"/>
      <family val="2"/>
      <charset val="238"/>
    </font>
    <font>
      <b/>
      <sz val="12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CE7F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5E1"/>
        <bgColor indexed="64"/>
      </patternFill>
    </fill>
    <fill>
      <patternFill patternType="solid">
        <fgColor rgb="FFECEB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8">
    <xf numFmtId="0" fontId="0" fillId="0" borderId="0" xfId="0"/>
    <xf numFmtId="0" fontId="1" fillId="0" borderId="0" xfId="1" applyFont="1" applyFill="1" applyProtection="1">
      <protection locked="0"/>
    </xf>
    <xf numFmtId="0" fontId="1" fillId="0" borderId="0" xfId="1" applyFont="1" applyFill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  <protection locked="0"/>
    </xf>
    <xf numFmtId="0" fontId="5" fillId="0" borderId="26" xfId="1" applyFont="1" applyFill="1" applyBorder="1" applyAlignment="1" applyProtection="1">
      <alignment horizontal="center" vertical="center" wrapText="1"/>
      <protection locked="0"/>
    </xf>
    <xf numFmtId="0" fontId="5" fillId="0" borderId="27" xfId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5" fillId="0" borderId="32" xfId="1" applyFont="1" applyFill="1" applyBorder="1" applyAlignment="1" applyProtection="1">
      <alignment horizontal="center" vertical="center" wrapText="1"/>
      <protection locked="0"/>
    </xf>
    <xf numFmtId="0" fontId="5" fillId="0" borderId="3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34" xfId="1" applyFont="1" applyFill="1" applyBorder="1" applyAlignment="1" applyProtection="1">
      <alignment horizontal="center" vertical="center" wrapText="1"/>
      <protection locked="0"/>
    </xf>
    <xf numFmtId="0" fontId="5" fillId="0" borderId="35" xfId="1" applyFont="1" applyFill="1" applyBorder="1" applyAlignment="1" applyProtection="1">
      <alignment horizontal="center" vertical="center" wrapText="1"/>
      <protection locked="0"/>
    </xf>
    <xf numFmtId="0" fontId="5" fillId="0" borderId="36" xfId="1" applyFont="1" applyFill="1" applyBorder="1" applyAlignment="1" applyProtection="1">
      <alignment horizontal="center" vertical="center" wrapText="1"/>
      <protection locked="0"/>
    </xf>
    <xf numFmtId="0" fontId="5" fillId="0" borderId="37" xfId="1" applyFont="1" applyFill="1" applyBorder="1" applyAlignment="1" applyProtection="1">
      <alignment horizontal="center" vertical="center" wrapText="1"/>
      <protection locked="0"/>
    </xf>
    <xf numFmtId="0" fontId="5" fillId="0" borderId="38" xfId="1" applyFont="1" applyFill="1" applyBorder="1" applyAlignment="1" applyProtection="1">
      <alignment horizontal="center" vertical="center" wrapText="1"/>
      <protection locked="0"/>
    </xf>
    <xf numFmtId="0" fontId="5" fillId="0" borderId="39" xfId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left" vertical="center" wrapText="1"/>
      <protection locked="0"/>
    </xf>
    <xf numFmtId="4" fontId="6" fillId="2" borderId="6" xfId="1" applyNumberFormat="1" applyFont="1" applyFill="1" applyBorder="1" applyAlignment="1" applyProtection="1">
      <alignment horizontal="right" vertical="center" wrapText="1"/>
    </xf>
    <xf numFmtId="3" fontId="6" fillId="2" borderId="8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9" xfId="1" applyNumberFormat="1" applyFont="1" applyFill="1" applyBorder="1" applyAlignment="1" applyProtection="1">
      <alignment horizontal="right" vertical="center" wrapText="1"/>
      <protection locked="0"/>
    </xf>
    <xf numFmtId="10" fontId="6" fillId="2" borderId="10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40" xfId="1" applyNumberFormat="1" applyFont="1" applyFill="1" applyBorder="1" applyAlignment="1" applyProtection="1">
      <alignment horizontal="right" vertical="center" wrapText="1"/>
      <protection locked="0"/>
    </xf>
    <xf numFmtId="10" fontId="6" fillId="2" borderId="41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8" xfId="1" applyNumberFormat="1" applyFont="1" applyFill="1" applyBorder="1" applyAlignment="1" applyProtection="1">
      <alignment horizontal="right" vertical="center" wrapText="1"/>
    </xf>
    <xf numFmtId="4" fontId="6" fillId="2" borderId="9" xfId="1" applyNumberFormat="1" applyFont="1" applyFill="1" applyBorder="1" applyAlignment="1" applyProtection="1">
      <alignment horizontal="right" vertical="center" wrapText="1"/>
    </xf>
    <xf numFmtId="10" fontId="6" fillId="2" borderId="10" xfId="1" applyNumberFormat="1" applyFont="1" applyFill="1" applyBorder="1" applyAlignment="1" applyProtection="1">
      <alignment horizontal="right" vertical="center" wrapText="1"/>
    </xf>
    <xf numFmtId="4" fontId="6" fillId="2" borderId="5" xfId="1" applyNumberFormat="1" applyFont="1" applyFill="1" applyBorder="1" applyAlignment="1" applyProtection="1">
      <alignment horizontal="right" vertical="center" wrapText="1"/>
    </xf>
    <xf numFmtId="0" fontId="7" fillId="0" borderId="0" xfId="1" applyFont="1" applyFill="1" applyProtection="1">
      <protection locked="0"/>
    </xf>
    <xf numFmtId="0" fontId="8" fillId="0" borderId="42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left" vertical="center" wrapText="1"/>
      <protection locked="0"/>
    </xf>
    <xf numFmtId="3" fontId="8" fillId="0" borderId="43" xfId="1" applyNumberFormat="1" applyFont="1" applyBorder="1" applyAlignment="1" applyProtection="1">
      <alignment horizontal="right" vertical="center" wrapText="1"/>
      <protection locked="0"/>
    </xf>
    <xf numFmtId="4" fontId="8" fillId="0" borderId="44" xfId="1" applyNumberFormat="1" applyFont="1" applyBorder="1" applyAlignment="1" applyProtection="1">
      <alignment horizontal="right" vertical="center" wrapText="1"/>
      <protection locked="0"/>
    </xf>
    <xf numFmtId="3" fontId="8" fillId="0" borderId="45" xfId="1" applyNumberFormat="1" applyFont="1" applyBorder="1" applyAlignment="1" applyProtection="1">
      <alignment horizontal="right" vertical="center" wrapText="1"/>
      <protection locked="0"/>
    </xf>
    <xf numFmtId="3" fontId="8" fillId="0" borderId="43" xfId="1" applyNumberFormat="1" applyFont="1" applyBorder="1" applyAlignment="1" applyProtection="1">
      <alignment horizontal="right" vertical="center" wrapText="1"/>
    </xf>
    <xf numFmtId="4" fontId="8" fillId="0" borderId="44" xfId="1" applyNumberFormat="1" applyFont="1" applyBorder="1" applyAlignment="1" applyProtection="1">
      <alignment horizontal="right" vertical="center" wrapText="1"/>
    </xf>
    <xf numFmtId="0" fontId="8" fillId="0" borderId="46" xfId="1" applyFont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left" vertical="center" wrapText="1"/>
      <protection locked="0"/>
    </xf>
    <xf numFmtId="3" fontId="8" fillId="0" borderId="19" xfId="1" applyNumberFormat="1" applyFont="1" applyBorder="1" applyAlignment="1" applyProtection="1">
      <alignment horizontal="right" vertical="center" wrapText="1"/>
      <protection locked="0"/>
    </xf>
    <xf numFmtId="4" fontId="8" fillId="0" borderId="47" xfId="1" applyNumberFormat="1" applyFont="1" applyBorder="1" applyAlignment="1" applyProtection="1">
      <alignment horizontal="right" vertical="center" wrapText="1"/>
      <protection locked="0"/>
    </xf>
    <xf numFmtId="3" fontId="8" fillId="0" borderId="17" xfId="1" applyNumberFormat="1" applyFont="1" applyBorder="1" applyAlignment="1" applyProtection="1">
      <alignment horizontal="right" vertical="center" wrapText="1"/>
      <protection locked="0"/>
    </xf>
    <xf numFmtId="3" fontId="8" fillId="0" borderId="19" xfId="1" applyNumberFormat="1" applyFont="1" applyBorder="1" applyAlignment="1" applyProtection="1">
      <alignment horizontal="right" vertical="center" wrapText="1"/>
    </xf>
    <xf numFmtId="4" fontId="8" fillId="0" borderId="47" xfId="1" applyNumberFormat="1" applyFont="1" applyBorder="1" applyAlignment="1" applyProtection="1">
      <alignment horizontal="right" vertical="center" wrapText="1"/>
    </xf>
    <xf numFmtId="4" fontId="8" fillId="0" borderId="37" xfId="1" applyNumberFormat="1" applyFont="1" applyBorder="1" applyAlignment="1" applyProtection="1">
      <alignment horizontal="right" vertical="center" wrapText="1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4" fontId="6" fillId="2" borderId="48" xfId="1" applyNumberFormat="1" applyFont="1" applyFill="1" applyBorder="1" applyAlignment="1" applyProtection="1">
      <alignment horizontal="right" vertical="center" wrapText="1"/>
    </xf>
    <xf numFmtId="3" fontId="6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5" xfId="1" applyNumberFormat="1" applyFont="1" applyFill="1" applyBorder="1" applyAlignment="1" applyProtection="1">
      <alignment horizontal="right" vertical="center" wrapText="1"/>
      <protection locked="0"/>
    </xf>
    <xf numFmtId="10" fontId="6" fillId="2" borderId="16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20" xfId="1" applyNumberFormat="1" applyFont="1" applyFill="1" applyBorder="1" applyAlignment="1" applyProtection="1">
      <alignment horizontal="right" vertical="center" wrapText="1"/>
      <protection locked="0"/>
    </xf>
    <xf numFmtId="10" fontId="6" fillId="2" borderId="18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14" xfId="1" applyNumberFormat="1" applyFont="1" applyFill="1" applyBorder="1" applyAlignment="1" applyProtection="1">
      <alignment horizontal="right" vertical="center" wrapText="1"/>
    </xf>
    <xf numFmtId="4" fontId="6" fillId="2" borderId="15" xfId="1" applyNumberFormat="1" applyFont="1" applyFill="1" applyBorder="1" applyAlignment="1" applyProtection="1">
      <alignment horizontal="right" vertical="center" wrapText="1"/>
    </xf>
    <xf numFmtId="10" fontId="6" fillId="2" borderId="16" xfId="1" applyNumberFormat="1" applyFont="1" applyFill="1" applyBorder="1" applyAlignment="1" applyProtection="1">
      <alignment horizontal="right" vertical="center" wrapText="1"/>
    </xf>
    <xf numFmtId="4" fontId="6" fillId="2" borderId="12" xfId="1" applyNumberFormat="1" applyFont="1" applyFill="1" applyBorder="1" applyAlignment="1" applyProtection="1">
      <alignment horizontal="right" vertical="center" wrapText="1"/>
    </xf>
    <xf numFmtId="0" fontId="6" fillId="0" borderId="11" xfId="1" applyFont="1" applyBorder="1" applyAlignment="1" applyProtection="1">
      <alignment horizontal="left" vertical="center" wrapText="1"/>
      <protection locked="0"/>
    </xf>
    <xf numFmtId="0" fontId="8" fillId="0" borderId="49" xfId="1" applyFont="1" applyFill="1" applyBorder="1" applyAlignment="1" applyProtection="1">
      <alignment horizontal="left" vertical="center" wrapText="1"/>
      <protection locked="0"/>
    </xf>
    <xf numFmtId="3" fontId="8" fillId="0" borderId="43" xfId="1" applyNumberFormat="1" applyFont="1" applyBorder="1" applyAlignment="1">
      <alignment horizontal="right" vertical="center" wrapText="1"/>
    </xf>
    <xf numFmtId="3" fontId="8" fillId="0" borderId="45" xfId="1" applyNumberFormat="1" applyFont="1" applyBorder="1" applyAlignment="1">
      <alignment horizontal="right" vertical="center" wrapText="1"/>
    </xf>
    <xf numFmtId="4" fontId="8" fillId="5" borderId="44" xfId="1" applyNumberFormat="1" applyFont="1" applyFill="1" applyBorder="1" applyAlignment="1">
      <alignment horizontal="right" vertical="center" wrapText="1"/>
    </xf>
    <xf numFmtId="4" fontId="8" fillId="0" borderId="44" xfId="1" applyNumberFormat="1" applyFont="1" applyBorder="1" applyAlignment="1">
      <alignment horizontal="right" vertical="center" wrapText="1"/>
    </xf>
    <xf numFmtId="0" fontId="8" fillId="0" borderId="49" xfId="1" applyFont="1" applyBorder="1" applyAlignment="1" applyProtection="1">
      <alignment horizontal="left" vertical="center" wrapText="1"/>
      <protection locked="0"/>
    </xf>
    <xf numFmtId="0" fontId="8" fillId="6" borderId="12" xfId="1" applyFont="1" applyFill="1" applyBorder="1" applyAlignment="1" applyProtection="1">
      <alignment horizontal="left" vertical="center" wrapText="1"/>
      <protection locked="0"/>
    </xf>
    <xf numFmtId="3" fontId="8" fillId="4" borderId="14" xfId="1" applyNumberFormat="1" applyFont="1" applyFill="1" applyBorder="1" applyAlignment="1">
      <alignment horizontal="right" vertical="center" wrapText="1"/>
    </xf>
    <xf numFmtId="3" fontId="8" fillId="4" borderId="20" xfId="1" applyNumberFormat="1" applyFont="1" applyFill="1" applyBorder="1" applyAlignment="1">
      <alignment horizontal="right" vertical="center" wrapText="1"/>
    </xf>
    <xf numFmtId="4" fontId="8" fillId="5" borderId="15" xfId="1" applyNumberFormat="1" applyFont="1" applyFill="1" applyBorder="1" applyAlignment="1">
      <alignment horizontal="right" vertical="center" wrapText="1"/>
    </xf>
    <xf numFmtId="3" fontId="8" fillId="0" borderId="14" xfId="1" applyNumberFormat="1" applyFont="1" applyBorder="1" applyAlignment="1">
      <alignment horizontal="right" vertical="center" wrapText="1"/>
    </xf>
    <xf numFmtId="4" fontId="8" fillId="0" borderId="15" xfId="1" applyNumberFormat="1" applyFont="1" applyBorder="1" applyAlignment="1">
      <alignment horizontal="right" vertical="center" wrapText="1"/>
    </xf>
    <xf numFmtId="0" fontId="6" fillId="0" borderId="21" xfId="1" applyFont="1" applyBorder="1" applyAlignment="1" applyProtection="1">
      <alignment horizontal="left" vertical="center" wrapText="1"/>
      <protection locked="0"/>
    </xf>
    <xf numFmtId="4" fontId="8" fillId="3" borderId="0" xfId="1" applyNumberFormat="1" applyFont="1" applyFill="1" applyBorder="1" applyAlignment="1" applyProtection="1">
      <alignment horizontal="right" vertical="center" wrapText="1"/>
    </xf>
    <xf numFmtId="3" fontId="8" fillId="0" borderId="19" xfId="1" applyNumberFormat="1" applyFont="1" applyBorder="1" applyAlignment="1">
      <alignment horizontal="right" vertical="center" wrapText="1"/>
    </xf>
    <xf numFmtId="4" fontId="8" fillId="0" borderId="47" xfId="1" applyNumberFormat="1" applyFont="1" applyBorder="1" applyAlignment="1">
      <alignment horizontal="right" vertical="center" wrapText="1"/>
    </xf>
    <xf numFmtId="3" fontId="8" fillId="0" borderId="17" xfId="1" applyNumberFormat="1" applyFont="1" applyBorder="1" applyAlignment="1">
      <alignment horizontal="right" vertical="center" wrapText="1"/>
    </xf>
    <xf numFmtId="4" fontId="8" fillId="6" borderId="47" xfId="1" applyNumberFormat="1" applyFont="1" applyFill="1" applyBorder="1" applyAlignment="1">
      <alignment horizontal="right" vertical="center" wrapText="1"/>
    </xf>
    <xf numFmtId="0" fontId="6" fillId="0" borderId="12" xfId="1" applyFont="1" applyBorder="1" applyAlignment="1" applyProtection="1">
      <alignment horizontal="left" vertical="center" wrapText="1"/>
      <protection locked="0"/>
    </xf>
    <xf numFmtId="4" fontId="8" fillId="0" borderId="52" xfId="1" applyNumberFormat="1" applyFont="1" applyBorder="1" applyAlignment="1" applyProtection="1">
      <alignment horizontal="right" vertical="center" wrapText="1"/>
    </xf>
    <xf numFmtId="3" fontId="8" fillId="0" borderId="34" xfId="1" applyNumberFormat="1" applyFont="1" applyBorder="1" applyAlignment="1" applyProtection="1">
      <alignment horizontal="right" vertical="center" wrapText="1"/>
      <protection locked="0"/>
    </xf>
    <xf numFmtId="4" fontId="8" fillId="0" borderId="37" xfId="1" applyNumberFormat="1" applyFont="1" applyBorder="1" applyAlignment="1" applyProtection="1">
      <alignment horizontal="right" vertical="center" wrapText="1"/>
      <protection locked="0"/>
    </xf>
    <xf numFmtId="10" fontId="8" fillId="0" borderId="39" xfId="1" applyNumberFormat="1" applyFont="1" applyBorder="1" applyAlignment="1" applyProtection="1">
      <alignment horizontal="right" vertical="center" wrapText="1"/>
      <protection locked="0"/>
    </xf>
    <xf numFmtId="3" fontId="8" fillId="0" borderId="36" xfId="1" applyNumberFormat="1" applyFont="1" applyBorder="1" applyAlignment="1" applyProtection="1">
      <alignment horizontal="right" vertical="center" wrapText="1"/>
      <protection locked="0"/>
    </xf>
    <xf numFmtId="10" fontId="8" fillId="0" borderId="38" xfId="1" applyNumberFormat="1" applyFont="1" applyBorder="1" applyAlignment="1" applyProtection="1">
      <alignment horizontal="right" vertical="center" wrapText="1"/>
      <protection locked="0"/>
    </xf>
    <xf numFmtId="3" fontId="8" fillId="0" borderId="34" xfId="1" applyNumberFormat="1" applyFont="1" applyBorder="1" applyAlignment="1" applyProtection="1">
      <alignment horizontal="right" vertical="center" wrapText="1"/>
    </xf>
    <xf numFmtId="10" fontId="8" fillId="0" borderId="16" xfId="1" applyNumberFormat="1" applyFont="1" applyBorder="1" applyAlignment="1" applyProtection="1">
      <alignment horizontal="right" vertical="center" wrapText="1"/>
    </xf>
    <xf numFmtId="4" fontId="8" fillId="0" borderId="33" xfId="1" applyNumberFormat="1" applyFont="1" applyBorder="1" applyAlignment="1" applyProtection="1">
      <alignment horizontal="right" vertical="center" wrapText="1"/>
    </xf>
    <xf numFmtId="0" fontId="9" fillId="0" borderId="12" xfId="1" applyFont="1" applyBorder="1" applyAlignment="1" applyProtection="1">
      <alignment horizontal="left" vertical="center" wrapText="1"/>
      <protection locked="0"/>
    </xf>
    <xf numFmtId="4" fontId="8" fillId="0" borderId="11" xfId="1" applyNumberFormat="1" applyFont="1" applyBorder="1" applyAlignment="1" applyProtection="1">
      <alignment horizontal="right" vertical="center" wrapText="1"/>
    </xf>
    <xf numFmtId="3" fontId="8" fillId="0" borderId="14" xfId="1" applyNumberFormat="1" applyFont="1" applyBorder="1" applyAlignment="1" applyProtection="1">
      <alignment horizontal="right" vertical="center" wrapText="1"/>
      <protection locked="0"/>
    </xf>
    <xf numFmtId="4" fontId="8" fillId="0" borderId="15" xfId="1" applyNumberFormat="1" applyFont="1" applyBorder="1" applyAlignment="1" applyProtection="1">
      <alignment horizontal="right" vertical="center" wrapText="1"/>
      <protection locked="0"/>
    </xf>
    <xf numFmtId="10" fontId="8" fillId="0" borderId="16" xfId="1" applyNumberFormat="1" applyFont="1" applyBorder="1" applyAlignment="1" applyProtection="1">
      <alignment horizontal="right" vertical="center" wrapText="1"/>
      <protection locked="0"/>
    </xf>
    <xf numFmtId="3" fontId="8" fillId="0" borderId="20" xfId="1" applyNumberFormat="1" applyFont="1" applyBorder="1" applyAlignment="1" applyProtection="1">
      <alignment horizontal="right" vertical="center" wrapText="1"/>
      <protection locked="0"/>
    </xf>
    <xf numFmtId="10" fontId="8" fillId="0" borderId="18" xfId="1" applyNumberFormat="1" applyFont="1" applyBorder="1" applyAlignment="1" applyProtection="1">
      <alignment horizontal="right" vertical="center" wrapText="1"/>
      <protection locked="0"/>
    </xf>
    <xf numFmtId="3" fontId="8" fillId="0" borderId="14" xfId="1" applyNumberFormat="1" applyFont="1" applyBorder="1" applyAlignment="1" applyProtection="1">
      <alignment horizontal="right" vertical="center" wrapText="1"/>
    </xf>
    <xf numFmtId="4" fontId="8" fillId="0" borderId="15" xfId="1" applyNumberFormat="1" applyFont="1" applyBorder="1" applyAlignment="1" applyProtection="1">
      <alignment horizontal="right" vertical="center" wrapText="1"/>
    </xf>
    <xf numFmtId="4" fontId="8" fillId="0" borderId="20" xfId="1" applyNumberFormat="1" applyFont="1" applyBorder="1" applyAlignment="1" applyProtection="1">
      <alignment horizontal="right" vertical="center" wrapText="1"/>
    </xf>
    <xf numFmtId="4" fontId="8" fillId="0" borderId="0" xfId="1" applyNumberFormat="1" applyFont="1" applyBorder="1" applyAlignment="1" applyProtection="1">
      <alignment horizontal="right" vertical="center" wrapText="1"/>
    </xf>
    <xf numFmtId="10" fontId="8" fillId="0" borderId="39" xfId="1" applyNumberFormat="1" applyFont="1" applyBorder="1" applyAlignment="1" applyProtection="1">
      <alignment horizontal="right" vertical="center" wrapText="1"/>
    </xf>
    <xf numFmtId="4" fontId="8" fillId="6" borderId="13" xfId="1" applyNumberFormat="1" applyFont="1" applyFill="1" applyBorder="1" applyAlignment="1" applyProtection="1">
      <alignment horizontal="right" vertical="center" wrapText="1"/>
    </xf>
    <xf numFmtId="3" fontId="8" fillId="6" borderId="14" xfId="1" applyNumberFormat="1" applyFont="1" applyFill="1" applyBorder="1" applyAlignment="1" applyProtection="1">
      <alignment horizontal="right" vertical="center" wrapText="1"/>
      <protection locked="0"/>
    </xf>
    <xf numFmtId="4" fontId="8" fillId="6" borderId="15" xfId="1" applyNumberFormat="1" applyFont="1" applyFill="1" applyBorder="1" applyAlignment="1" applyProtection="1">
      <alignment horizontal="right" vertical="center" wrapText="1"/>
      <protection locked="0"/>
    </xf>
    <xf numFmtId="10" fontId="8" fillId="6" borderId="50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20" xfId="1" applyNumberFormat="1" applyFont="1" applyFill="1" applyBorder="1" applyAlignment="1" applyProtection="1">
      <alignment horizontal="right" vertical="center" wrapText="1"/>
      <protection locked="0"/>
    </xf>
    <xf numFmtId="10" fontId="8" fillId="6" borderId="53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19" xfId="1" applyNumberFormat="1" applyFont="1" applyFill="1" applyBorder="1" applyAlignment="1" applyProtection="1">
      <alignment horizontal="right" vertical="center" wrapText="1"/>
    </xf>
    <xf numFmtId="4" fontId="8" fillId="6" borderId="47" xfId="1" applyNumberFormat="1" applyFont="1" applyFill="1" applyBorder="1" applyAlignment="1" applyProtection="1">
      <alignment horizontal="right" vertical="center" wrapText="1"/>
    </xf>
    <xf numFmtId="10" fontId="8" fillId="6" borderId="50" xfId="1" applyNumberFormat="1" applyFont="1" applyFill="1" applyBorder="1" applyAlignment="1" applyProtection="1">
      <alignment horizontal="right" vertical="center" wrapText="1"/>
    </xf>
    <xf numFmtId="4" fontId="8" fillId="6" borderId="21" xfId="1" applyNumberFormat="1" applyFont="1" applyFill="1" applyBorder="1" applyAlignment="1" applyProtection="1">
      <alignment horizontal="right" vertical="center" wrapText="1"/>
    </xf>
    <xf numFmtId="4" fontId="8" fillId="0" borderId="13" xfId="1" applyNumberFormat="1" applyFont="1" applyBorder="1" applyAlignment="1" applyProtection="1">
      <alignment horizontal="right" vertical="center" wrapText="1"/>
    </xf>
    <xf numFmtId="10" fontId="8" fillId="0" borderId="50" xfId="1" applyNumberFormat="1" applyFont="1" applyBorder="1" applyAlignment="1" applyProtection="1">
      <alignment horizontal="right" vertical="center" wrapText="1"/>
      <protection locked="0"/>
    </xf>
    <xf numFmtId="10" fontId="8" fillId="0" borderId="53" xfId="1" applyNumberFormat="1" applyFont="1" applyBorder="1" applyAlignment="1" applyProtection="1">
      <alignment horizontal="right" vertical="center" wrapText="1"/>
      <protection locked="0"/>
    </xf>
    <xf numFmtId="10" fontId="8" fillId="0" borderId="50" xfId="1" applyNumberFormat="1" applyFont="1" applyBorder="1" applyAlignment="1" applyProtection="1">
      <alignment horizontal="right" vertical="center" wrapText="1"/>
    </xf>
    <xf numFmtId="4" fontId="8" fillId="0" borderId="21" xfId="1" applyNumberFormat="1" applyFont="1" applyBorder="1" applyAlignment="1" applyProtection="1">
      <alignment horizontal="right" vertical="center" wrapText="1"/>
    </xf>
    <xf numFmtId="0" fontId="8" fillId="0" borderId="11" xfId="1" applyFont="1" applyBorder="1" applyAlignment="1" applyProtection="1">
      <alignment horizontal="center" vertical="center"/>
      <protection locked="0"/>
    </xf>
    <xf numFmtId="3" fontId="8" fillId="0" borderId="54" xfId="1" applyNumberFormat="1" applyFont="1" applyBorder="1" applyAlignment="1" applyProtection="1">
      <alignment horizontal="right" vertical="center" wrapText="1"/>
    </xf>
    <xf numFmtId="4" fontId="8" fillId="0" borderId="17" xfId="1" applyNumberFormat="1" applyFont="1" applyBorder="1" applyAlignment="1" applyProtection="1">
      <alignment horizontal="right" vertical="center" wrapText="1"/>
    </xf>
    <xf numFmtId="0" fontId="8" fillId="0" borderId="32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left" vertical="center" wrapText="1"/>
      <protection locked="0"/>
    </xf>
    <xf numFmtId="4" fontId="8" fillId="3" borderId="47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50" xfId="1" applyNumberFormat="1" applyFont="1" applyFill="1" applyBorder="1" applyAlignment="1" applyProtection="1">
      <alignment horizontal="right" vertical="center" wrapText="1"/>
      <protection locked="0"/>
    </xf>
    <xf numFmtId="0" fontId="6" fillId="6" borderId="46" xfId="1" applyFont="1" applyFill="1" applyBorder="1" applyAlignment="1" applyProtection="1">
      <alignment horizontal="center" vertical="center" wrapText="1"/>
      <protection locked="0"/>
    </xf>
    <xf numFmtId="0" fontId="6" fillId="6" borderId="12" xfId="1" applyFont="1" applyFill="1" applyBorder="1" applyAlignment="1" applyProtection="1">
      <alignment horizontal="left" vertical="center" wrapText="1"/>
      <protection locked="0"/>
    </xf>
    <xf numFmtId="3" fontId="6" fillId="6" borderId="43" xfId="1" applyNumberFormat="1" applyFont="1" applyFill="1" applyBorder="1" applyAlignment="1" applyProtection="1">
      <alignment horizontal="right" vertical="center" wrapText="1"/>
      <protection locked="0"/>
    </xf>
    <xf numFmtId="4" fontId="6" fillId="6" borderId="44" xfId="1" applyNumberFormat="1" applyFont="1" applyFill="1" applyBorder="1" applyAlignment="1" applyProtection="1">
      <alignment horizontal="right" vertical="center" wrapText="1"/>
      <protection locked="0"/>
    </xf>
    <xf numFmtId="10" fontId="6" fillId="4" borderId="39" xfId="1" applyNumberFormat="1" applyFont="1" applyFill="1" applyBorder="1" applyAlignment="1" applyProtection="1">
      <alignment horizontal="right" vertical="center" wrapText="1"/>
      <protection locked="0"/>
    </xf>
    <xf numFmtId="3" fontId="6" fillId="6" borderId="45" xfId="1" applyNumberFormat="1" applyFont="1" applyFill="1" applyBorder="1" applyAlignment="1" applyProtection="1">
      <alignment horizontal="right" vertical="center" wrapText="1"/>
      <protection locked="0"/>
    </xf>
    <xf numFmtId="10" fontId="6" fillId="7" borderId="38" xfId="1" applyNumberFormat="1" applyFont="1" applyFill="1" applyBorder="1" applyAlignment="1" applyProtection="1">
      <alignment horizontal="right" vertical="center" wrapText="1"/>
      <protection locked="0"/>
    </xf>
    <xf numFmtId="3" fontId="6" fillId="6" borderId="14" xfId="1" applyNumberFormat="1" applyFont="1" applyFill="1" applyBorder="1" applyAlignment="1" applyProtection="1">
      <alignment horizontal="right" vertical="center" wrapText="1"/>
    </xf>
    <xf numFmtId="4" fontId="6" fillId="6" borderId="15" xfId="1" applyNumberFormat="1" applyFont="1" applyFill="1" applyBorder="1" applyAlignment="1" applyProtection="1">
      <alignment horizontal="right" vertical="center" wrapText="1"/>
    </xf>
    <xf numFmtId="10" fontId="6" fillId="7" borderId="39" xfId="1" applyNumberFormat="1" applyFont="1" applyFill="1" applyBorder="1" applyAlignment="1" applyProtection="1">
      <alignment horizontal="right" vertical="center" wrapText="1"/>
    </xf>
    <xf numFmtId="4" fontId="6" fillId="4" borderId="33" xfId="1" applyNumberFormat="1" applyFont="1" applyFill="1" applyBorder="1" applyAlignment="1" applyProtection="1">
      <alignment horizontal="right" vertical="center" wrapText="1"/>
    </xf>
    <xf numFmtId="0" fontId="8" fillId="6" borderId="11" xfId="1" applyFont="1" applyFill="1" applyBorder="1" applyAlignment="1">
      <alignment vertical="center" wrapText="1"/>
    </xf>
    <xf numFmtId="3" fontId="8" fillId="6" borderId="43" xfId="1" applyNumberFormat="1" applyFont="1" applyFill="1" applyBorder="1" applyAlignment="1" applyProtection="1">
      <alignment horizontal="right" vertical="center" wrapText="1"/>
      <protection locked="0"/>
    </xf>
    <xf numFmtId="4" fontId="8" fillId="6" borderId="44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45" xfId="1" applyNumberFormat="1" applyFont="1" applyFill="1" applyBorder="1" applyAlignment="1" applyProtection="1">
      <alignment horizontal="right" vertical="center" wrapText="1"/>
      <protection locked="0"/>
    </xf>
    <xf numFmtId="4" fontId="8" fillId="5" borderId="44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14" xfId="1" applyNumberFormat="1" applyFont="1" applyFill="1" applyBorder="1" applyAlignment="1" applyProtection="1">
      <alignment horizontal="right" vertical="center" wrapText="1"/>
    </xf>
    <xf numFmtId="4" fontId="8" fillId="6" borderId="15" xfId="1" applyNumberFormat="1" applyFont="1" applyFill="1" applyBorder="1" applyAlignment="1" applyProtection="1">
      <alignment horizontal="right" vertical="center" wrapText="1"/>
    </xf>
    <xf numFmtId="0" fontId="8" fillId="8" borderId="21" xfId="1" applyFont="1" applyFill="1" applyBorder="1" applyAlignment="1">
      <alignment horizontal="left" vertical="center" wrapText="1"/>
    </xf>
    <xf numFmtId="3" fontId="8" fillId="6" borderId="20" xfId="1" applyNumberFormat="1" applyFont="1" applyFill="1" applyBorder="1" applyAlignment="1" applyProtection="1">
      <alignment vertical="center" wrapText="1"/>
      <protection locked="0"/>
    </xf>
    <xf numFmtId="4" fontId="8" fillId="5" borderId="15" xfId="1" applyNumberFormat="1" applyFont="1" applyFill="1" applyBorder="1" applyAlignment="1" applyProtection="1">
      <alignment horizontal="right" vertical="center" wrapText="1"/>
      <protection locked="0"/>
    </xf>
    <xf numFmtId="3" fontId="8" fillId="3" borderId="43" xfId="1" applyNumberFormat="1" applyFont="1" applyFill="1" applyBorder="1" applyAlignment="1" applyProtection="1">
      <alignment vertical="center" wrapText="1"/>
      <protection locked="0"/>
    </xf>
    <xf numFmtId="4" fontId="8" fillId="3" borderId="44" xfId="1" applyNumberFormat="1" applyFont="1" applyFill="1" applyBorder="1" applyAlignment="1" applyProtection="1">
      <alignment vertical="center" wrapText="1"/>
      <protection locked="0"/>
    </xf>
    <xf numFmtId="3" fontId="8" fillId="3" borderId="17" xfId="1" applyNumberFormat="1" applyFont="1" applyFill="1" applyBorder="1" applyAlignment="1" applyProtection="1">
      <alignment vertical="center" wrapText="1"/>
      <protection locked="0"/>
    </xf>
    <xf numFmtId="0" fontId="6" fillId="6" borderId="42" xfId="1" applyFont="1" applyFill="1" applyBorder="1" applyAlignment="1" applyProtection="1">
      <alignment horizontal="center" vertical="center"/>
      <protection locked="0"/>
    </xf>
    <xf numFmtId="0" fontId="6" fillId="6" borderId="21" xfId="1" applyFont="1" applyFill="1" applyBorder="1" applyAlignment="1">
      <alignment horizontal="left" vertical="center" wrapText="1"/>
    </xf>
    <xf numFmtId="3" fontId="6" fillId="6" borderId="20" xfId="1" applyNumberFormat="1" applyFont="1" applyFill="1" applyBorder="1" applyAlignment="1" applyProtection="1">
      <alignment vertical="center" wrapText="1"/>
      <protection locked="0"/>
    </xf>
    <xf numFmtId="4" fontId="6" fillId="6" borderId="15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Fill="1" applyProtection="1">
      <protection locked="0"/>
    </xf>
    <xf numFmtId="0" fontId="8" fillId="6" borderId="32" xfId="1" applyFont="1" applyFill="1" applyBorder="1" applyAlignment="1" applyProtection="1">
      <alignment vertical="center" wrapText="1"/>
      <protection locked="0"/>
    </xf>
    <xf numFmtId="3" fontId="8" fillId="0" borderId="56" xfId="1" applyNumberFormat="1" applyFont="1" applyBorder="1" applyAlignment="1" applyProtection="1">
      <alignment horizontal="right" vertical="center" wrapText="1"/>
    </xf>
    <xf numFmtId="0" fontId="8" fillId="8" borderId="21" xfId="1" applyFont="1" applyFill="1" applyBorder="1" applyAlignment="1" applyProtection="1">
      <alignment horizontal="left" vertical="center" wrapText="1"/>
      <protection locked="0"/>
    </xf>
    <xf numFmtId="3" fontId="8" fillId="3" borderId="19" xfId="1" applyNumberFormat="1" applyFont="1" applyFill="1" applyBorder="1" applyAlignment="1" applyProtection="1">
      <alignment horizontal="right" vertical="center" wrapText="1"/>
      <protection locked="0"/>
    </xf>
    <xf numFmtId="3" fontId="8" fillId="3" borderId="17" xfId="1" applyNumberFormat="1" applyFont="1" applyFill="1" applyBorder="1" applyAlignment="1" applyProtection="1">
      <alignment horizontal="right" vertical="center" wrapText="1"/>
      <protection locked="0"/>
    </xf>
    <xf numFmtId="4" fontId="8" fillId="5" borderId="37" xfId="1" applyNumberFormat="1" applyFont="1" applyFill="1" applyBorder="1" applyAlignment="1" applyProtection="1">
      <alignment horizontal="right" vertical="center" wrapText="1"/>
      <protection locked="0"/>
    </xf>
    <xf numFmtId="0" fontId="6" fillId="2" borderId="21" xfId="1" applyFont="1" applyFill="1" applyBorder="1" applyAlignment="1" applyProtection="1">
      <alignment horizontal="left" vertical="center" wrapText="1"/>
      <protection locked="0"/>
    </xf>
    <xf numFmtId="164" fontId="6" fillId="2" borderId="15" xfId="1" applyNumberFormat="1" applyFont="1" applyFill="1" applyBorder="1" applyAlignment="1" applyProtection="1">
      <alignment horizontal="right" vertical="center" wrapText="1"/>
    </xf>
    <xf numFmtId="10" fontId="6" fillId="2" borderId="12" xfId="1" applyNumberFormat="1" applyFont="1" applyFill="1" applyBorder="1" applyAlignment="1" applyProtection="1">
      <alignment horizontal="right" vertical="center" wrapText="1"/>
    </xf>
    <xf numFmtId="3" fontId="8" fillId="6" borderId="34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36" xfId="1" applyNumberFormat="1" applyFont="1" applyFill="1" applyBorder="1" applyAlignment="1" applyProtection="1">
      <alignment horizontal="right" vertical="center" wrapText="1"/>
      <protection locked="0"/>
    </xf>
    <xf numFmtId="4" fontId="8" fillId="6" borderId="37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43" xfId="1" applyNumberFormat="1" applyFont="1" applyFill="1" applyBorder="1" applyAlignment="1" applyProtection="1">
      <alignment horizontal="right" vertical="center" wrapText="1"/>
    </xf>
    <xf numFmtId="4" fontId="8" fillId="6" borderId="44" xfId="1" applyNumberFormat="1" applyFont="1" applyFill="1" applyBorder="1" applyAlignment="1" applyProtection="1">
      <alignment horizontal="right" vertical="center" wrapText="1"/>
    </xf>
    <xf numFmtId="3" fontId="8" fillId="6" borderId="52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48" xfId="1" applyNumberFormat="1" applyFont="1" applyFill="1" applyBorder="1" applyAlignment="1" applyProtection="1">
      <alignment horizontal="right" vertical="center" wrapText="1"/>
      <protection locked="0"/>
    </xf>
    <xf numFmtId="164" fontId="8" fillId="5" borderId="15" xfId="1" applyNumberFormat="1" applyFont="1" applyFill="1" applyBorder="1" applyAlignment="1" applyProtection="1">
      <alignment horizontal="right" vertical="center" wrapText="1"/>
      <protection locked="0"/>
    </xf>
    <xf numFmtId="0" fontId="8" fillId="8" borderId="33" xfId="1" applyFont="1" applyFill="1" applyBorder="1" applyAlignment="1">
      <alignment horizontal="left" vertical="center" wrapText="1"/>
    </xf>
    <xf numFmtId="0" fontId="8" fillId="6" borderId="46" xfId="1" applyFont="1" applyFill="1" applyBorder="1" applyAlignment="1" applyProtection="1">
      <alignment vertical="center" wrapText="1"/>
      <protection locked="0"/>
    </xf>
    <xf numFmtId="164" fontId="8" fillId="6" borderId="47" xfId="1" applyNumberFormat="1" applyFont="1" applyFill="1" applyBorder="1" applyAlignment="1" applyProtection="1">
      <alignment horizontal="right" vertical="center" wrapText="1"/>
    </xf>
    <xf numFmtId="3" fontId="8" fillId="6" borderId="43" xfId="1" applyNumberFormat="1" applyFont="1" applyFill="1" applyBorder="1" applyAlignment="1" applyProtection="1">
      <alignment vertical="center" wrapText="1"/>
      <protection locked="0"/>
    </xf>
    <xf numFmtId="3" fontId="8" fillId="6" borderId="45" xfId="1" applyNumberFormat="1" applyFont="1" applyFill="1" applyBorder="1" applyAlignment="1" applyProtection="1">
      <alignment vertical="center" wrapText="1"/>
      <protection locked="0"/>
    </xf>
    <xf numFmtId="4" fontId="8" fillId="6" borderId="44" xfId="1" applyNumberFormat="1" applyFont="1" applyFill="1" applyBorder="1" applyAlignment="1" applyProtection="1">
      <alignment vertical="center" wrapText="1"/>
      <protection locked="0"/>
    </xf>
    <xf numFmtId="3" fontId="8" fillId="6" borderId="43" xfId="1" applyNumberFormat="1" applyFont="1" applyFill="1" applyBorder="1" applyAlignment="1" applyProtection="1">
      <alignment vertical="center" wrapText="1"/>
    </xf>
    <xf numFmtId="4" fontId="8" fillId="6" borderId="44" xfId="1" applyNumberFormat="1" applyFont="1" applyFill="1" applyBorder="1" applyAlignment="1" applyProtection="1">
      <alignment vertical="center" wrapText="1"/>
    </xf>
    <xf numFmtId="3" fontId="8" fillId="6" borderId="14" xfId="1" applyNumberFormat="1" applyFont="1" applyFill="1" applyBorder="1" applyAlignment="1" applyProtection="1">
      <alignment vertical="center" wrapText="1"/>
    </xf>
    <xf numFmtId="4" fontId="8" fillId="6" borderId="15" xfId="1" applyNumberFormat="1" applyFont="1" applyFill="1" applyBorder="1" applyAlignment="1" applyProtection="1">
      <alignment vertical="center" wrapText="1"/>
    </xf>
    <xf numFmtId="3" fontId="8" fillId="6" borderId="19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17" xfId="1" applyNumberFormat="1" applyFont="1" applyFill="1" applyBorder="1" applyAlignment="1" applyProtection="1">
      <alignment horizontal="right" vertical="center" wrapText="1"/>
      <protection locked="0"/>
    </xf>
    <xf numFmtId="4" fontId="8" fillId="6" borderId="47" xfId="1" applyNumberFormat="1" applyFont="1" applyFill="1" applyBorder="1" applyAlignment="1" applyProtection="1">
      <alignment horizontal="right" vertical="center" wrapText="1"/>
      <protection locked="0"/>
    </xf>
    <xf numFmtId="3" fontId="8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6" fillId="2" borderId="52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vertical="center" wrapText="1"/>
    </xf>
    <xf numFmtId="4" fontId="6" fillId="2" borderId="13" xfId="1" applyNumberFormat="1" applyFont="1" applyFill="1" applyBorder="1" applyAlignment="1" applyProtection="1">
      <alignment horizontal="right" vertical="center" wrapText="1"/>
    </xf>
    <xf numFmtId="3" fontId="6" fillId="2" borderId="19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47" xfId="1" applyNumberFormat="1" applyFont="1" applyFill="1" applyBorder="1" applyAlignment="1" applyProtection="1">
      <alignment horizontal="right" vertical="center" wrapText="1"/>
      <protection locked="0"/>
    </xf>
    <xf numFmtId="10" fontId="6" fillId="2" borderId="50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1" applyNumberFormat="1" applyFont="1" applyFill="1" applyBorder="1" applyAlignment="1" applyProtection="1">
      <alignment horizontal="right" vertical="center" wrapText="1"/>
      <protection locked="0"/>
    </xf>
    <xf numFmtId="10" fontId="6" fillId="2" borderId="53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19" xfId="1" applyNumberFormat="1" applyFont="1" applyFill="1" applyBorder="1" applyAlignment="1" applyProtection="1">
      <alignment horizontal="right" vertical="center" wrapText="1"/>
    </xf>
    <xf numFmtId="4" fontId="6" fillId="2" borderId="47" xfId="1" applyNumberFormat="1" applyFont="1" applyFill="1" applyBorder="1" applyAlignment="1" applyProtection="1">
      <alignment horizontal="right" vertical="center" wrapText="1"/>
    </xf>
    <xf numFmtId="10" fontId="6" fillId="2" borderId="50" xfId="1" applyNumberFormat="1" applyFont="1" applyFill="1" applyBorder="1" applyAlignment="1" applyProtection="1">
      <alignment horizontal="right" vertical="center" wrapText="1"/>
    </xf>
    <xf numFmtId="4" fontId="6" fillId="2" borderId="21" xfId="1" applyNumberFormat="1" applyFont="1" applyFill="1" applyBorder="1" applyAlignment="1" applyProtection="1">
      <alignment horizontal="right" vertical="center" wrapText="1"/>
    </xf>
    <xf numFmtId="0" fontId="6" fillId="2" borderId="46" xfId="1" applyFont="1" applyFill="1" applyBorder="1" applyAlignment="1" applyProtection="1">
      <alignment horizontal="center" vertical="center" wrapText="1"/>
      <protection locked="0"/>
    </xf>
    <xf numFmtId="3" fontId="6" fillId="2" borderId="5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49" xfId="1" applyFont="1" applyBorder="1" applyAlignment="1" applyProtection="1">
      <alignment horizontal="left" vertical="center" wrapText="1"/>
      <protection locked="0"/>
    </xf>
    <xf numFmtId="3" fontId="8" fillId="0" borderId="56" xfId="1" applyNumberFormat="1" applyFont="1" applyBorder="1" applyAlignment="1" applyProtection="1">
      <alignment horizontal="right" vertical="center" wrapText="1"/>
      <protection locked="0"/>
    </xf>
    <xf numFmtId="3" fontId="8" fillId="0" borderId="57" xfId="1" applyNumberFormat="1" applyFont="1" applyBorder="1" applyAlignment="1" applyProtection="1">
      <alignment horizontal="right" vertical="center" wrapText="1"/>
      <protection locked="0"/>
    </xf>
    <xf numFmtId="4" fontId="8" fillId="0" borderId="45" xfId="1" applyNumberFormat="1" applyFont="1" applyBorder="1" applyAlignment="1" applyProtection="1">
      <alignment horizontal="right" vertical="center" wrapText="1"/>
    </xf>
    <xf numFmtId="0" fontId="8" fillId="8" borderId="14" xfId="1" applyFont="1" applyFill="1" applyBorder="1" applyAlignment="1" applyProtection="1">
      <alignment horizontal="left" vertical="center" wrapText="1"/>
      <protection locked="0"/>
    </xf>
    <xf numFmtId="0" fontId="8" fillId="8" borderId="15" xfId="1" applyFont="1" applyFill="1" applyBorder="1" applyAlignment="1" applyProtection="1">
      <alignment horizontal="left" vertical="center" wrapText="1"/>
      <protection locked="0"/>
    </xf>
    <xf numFmtId="4" fontId="6" fillId="2" borderId="18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52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8" fillId="8" borderId="49" xfId="1" applyFont="1" applyFill="1" applyBorder="1" applyAlignment="1" applyProtection="1">
      <alignment horizontal="left" vertical="center" wrapText="1"/>
      <protection locked="0"/>
    </xf>
    <xf numFmtId="4" fontId="8" fillId="3" borderId="37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39" xfId="1" applyNumberFormat="1" applyFont="1" applyFill="1" applyBorder="1" applyAlignment="1" applyProtection="1">
      <alignment horizontal="right" vertical="center" wrapText="1"/>
      <protection locked="0"/>
    </xf>
    <xf numFmtId="3" fontId="8" fillId="3" borderId="36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55" xfId="1" applyNumberFormat="1" applyFont="1" applyFill="1" applyBorder="1" applyAlignment="1" applyProtection="1">
      <alignment horizontal="right" vertical="center" wrapText="1"/>
    </xf>
    <xf numFmtId="4" fontId="8" fillId="6" borderId="38" xfId="1" applyNumberFormat="1" applyFont="1" applyFill="1" applyBorder="1" applyAlignment="1" applyProtection="1">
      <alignment horizontal="right" vertical="center" wrapText="1"/>
    </xf>
    <xf numFmtId="4" fontId="8" fillId="3" borderId="59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60" xfId="1" applyNumberFormat="1" applyFont="1" applyFill="1" applyBorder="1" applyAlignment="1" applyProtection="1">
      <alignment horizontal="right" vertical="center" wrapText="1"/>
      <protection locked="0"/>
    </xf>
    <xf numFmtId="3" fontId="8" fillId="3" borderId="28" xfId="1" applyNumberFormat="1" applyFont="1" applyFill="1" applyBorder="1" applyAlignment="1" applyProtection="1">
      <alignment horizontal="right" vertical="center" wrapText="1"/>
      <protection locked="0"/>
    </xf>
    <xf numFmtId="4" fontId="8" fillId="5" borderId="59" xfId="1" applyNumberFormat="1" applyFont="1" applyFill="1" applyBorder="1" applyAlignment="1" applyProtection="1">
      <alignment horizontal="right" vertical="center" wrapText="1"/>
      <protection locked="0"/>
    </xf>
    <xf numFmtId="3" fontId="8" fillId="6" borderId="62" xfId="1" applyNumberFormat="1" applyFont="1" applyFill="1" applyBorder="1" applyAlignment="1" applyProtection="1">
      <alignment horizontal="right" vertical="center" wrapText="1"/>
    </xf>
    <xf numFmtId="4" fontId="8" fillId="6" borderId="29" xfId="1" applyNumberFormat="1" applyFont="1" applyFill="1" applyBorder="1" applyAlignment="1" applyProtection="1">
      <alignment horizontal="right" vertical="center" wrapText="1"/>
    </xf>
    <xf numFmtId="4" fontId="11" fillId="9" borderId="1" xfId="1" applyNumberFormat="1" applyFont="1" applyFill="1" applyBorder="1" applyAlignment="1">
      <alignment horizontal="right" vertical="center" wrapText="1"/>
    </xf>
    <xf numFmtId="3" fontId="11" fillId="9" borderId="1" xfId="1" applyNumberFormat="1" applyFont="1" applyFill="1" applyBorder="1" applyAlignment="1" applyProtection="1">
      <alignment horizontal="right" vertical="center" wrapText="1"/>
      <protection locked="0"/>
    </xf>
    <xf numFmtId="4" fontId="11" fillId="9" borderId="63" xfId="1" applyNumberFormat="1" applyFont="1" applyFill="1" applyBorder="1" applyAlignment="1" applyProtection="1">
      <alignment horizontal="right" vertical="center" wrapText="1"/>
      <protection locked="0"/>
    </xf>
    <xf numFmtId="10" fontId="11" fillId="9" borderId="3" xfId="1" applyNumberFormat="1" applyFont="1" applyFill="1" applyBorder="1" applyAlignment="1" applyProtection="1">
      <alignment horizontal="right" vertical="center" wrapText="1"/>
      <protection locked="0"/>
    </xf>
    <xf numFmtId="3" fontId="11" fillId="9" borderId="64" xfId="1" applyNumberFormat="1" applyFont="1" applyFill="1" applyBorder="1" applyAlignment="1" applyProtection="1">
      <alignment horizontal="right" vertical="center" wrapText="1"/>
      <protection locked="0"/>
    </xf>
    <xf numFmtId="4" fontId="11" fillId="9" borderId="65" xfId="1" applyNumberFormat="1" applyFont="1" applyFill="1" applyBorder="1" applyAlignment="1" applyProtection="1">
      <alignment horizontal="right" vertical="center" wrapText="1"/>
      <protection locked="0"/>
    </xf>
    <xf numFmtId="10" fontId="11" fillId="9" borderId="65" xfId="1" applyNumberFormat="1" applyFont="1" applyFill="1" applyBorder="1" applyAlignment="1" applyProtection="1">
      <alignment horizontal="right" vertical="center" wrapText="1"/>
      <protection locked="0"/>
    </xf>
    <xf numFmtId="3" fontId="11" fillId="9" borderId="1" xfId="1" applyNumberFormat="1" applyFont="1" applyFill="1" applyBorder="1" applyAlignment="1" applyProtection="1">
      <alignment horizontal="right" vertical="center" wrapText="1"/>
    </xf>
    <xf numFmtId="4" fontId="11" fillId="9" borderId="65" xfId="1" applyNumberFormat="1" applyFont="1" applyFill="1" applyBorder="1" applyAlignment="1" applyProtection="1">
      <alignment horizontal="right" vertical="center" wrapText="1"/>
    </xf>
    <xf numFmtId="10" fontId="11" fillId="9" borderId="66" xfId="1" applyNumberFormat="1" applyFont="1" applyFill="1" applyBorder="1" applyAlignment="1" applyProtection="1">
      <alignment horizontal="right" vertical="center" wrapText="1"/>
    </xf>
    <xf numFmtId="4" fontId="11" fillId="9" borderId="31" xfId="1" applyNumberFormat="1" applyFont="1" applyFill="1" applyBorder="1" applyAlignment="1" applyProtection="1">
      <alignment horizontal="right" vertical="center" wrapText="1"/>
    </xf>
    <xf numFmtId="4" fontId="11" fillId="9" borderId="63" xfId="1" applyNumberFormat="1" applyFont="1" applyFill="1" applyBorder="1" applyAlignment="1">
      <alignment horizontal="right" vertical="center" wrapText="1"/>
    </xf>
    <xf numFmtId="0" fontId="9" fillId="0" borderId="0" xfId="1" applyFont="1" applyFill="1" applyProtection="1">
      <protection locked="0"/>
    </xf>
    <xf numFmtId="0" fontId="12" fillId="0" borderId="0" xfId="1" applyFont="1" applyFill="1" applyProtection="1">
      <protection locked="0"/>
    </xf>
    <xf numFmtId="3" fontId="1" fillId="0" borderId="0" xfId="1" applyNumberFormat="1" applyFont="1" applyFill="1" applyProtection="1">
      <protection locked="0"/>
    </xf>
    <xf numFmtId="4" fontId="1" fillId="0" borderId="0" xfId="1" applyNumberFormat="1" applyFont="1" applyFill="1" applyProtection="1">
      <protection locked="0"/>
    </xf>
    <xf numFmtId="0" fontId="9" fillId="0" borderId="0" xfId="1" applyFont="1" applyFill="1" applyAlignment="1" applyProtection="1">
      <protection locked="0"/>
    </xf>
    <xf numFmtId="0" fontId="11" fillId="9" borderId="1" xfId="1" applyFont="1" applyFill="1" applyBorder="1" applyAlignment="1">
      <alignment horizontal="left" vertical="center" wrapText="1"/>
    </xf>
    <xf numFmtId="0" fontId="11" fillId="9" borderId="3" xfId="1" applyFont="1" applyFill="1" applyBorder="1" applyAlignment="1">
      <alignment horizontal="left" vertical="center" wrapText="1"/>
    </xf>
    <xf numFmtId="0" fontId="11" fillId="9" borderId="63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 applyAlignment="1">
      <alignment horizontal="center" vertical="center" wrapText="1"/>
    </xf>
    <xf numFmtId="3" fontId="11" fillId="4" borderId="2" xfId="1" applyNumberFormat="1" applyFont="1" applyFill="1" applyBorder="1" applyAlignment="1">
      <alignment horizontal="center" vertical="center" wrapText="1"/>
    </xf>
    <xf numFmtId="3" fontId="11" fillId="4" borderId="3" xfId="1" applyNumberFormat="1" applyFont="1" applyFill="1" applyBorder="1" applyAlignment="1">
      <alignment horizontal="center" vertical="center" wrapText="1"/>
    </xf>
    <xf numFmtId="0" fontId="8" fillId="6" borderId="32" xfId="1" applyFont="1" applyFill="1" applyBorder="1" applyAlignment="1" applyProtection="1">
      <alignment horizontal="center" vertical="center"/>
      <protection locked="0"/>
    </xf>
    <xf numFmtId="0" fontId="8" fillId="6" borderId="58" xfId="1" applyFont="1" applyFill="1" applyBorder="1" applyAlignment="1" applyProtection="1">
      <alignment horizontal="center" vertical="center"/>
      <protection locked="0"/>
    </xf>
    <xf numFmtId="4" fontId="8" fillId="3" borderId="0" xfId="1" applyNumberFormat="1" applyFont="1" applyFill="1" applyBorder="1" applyAlignment="1" applyProtection="1">
      <alignment horizontal="right" vertical="center" wrapText="1"/>
    </xf>
    <xf numFmtId="4" fontId="8" fillId="3" borderId="24" xfId="1" applyNumberFormat="1" applyFont="1" applyFill="1" applyBorder="1" applyAlignment="1" applyProtection="1">
      <alignment horizontal="right" vertical="center" wrapText="1"/>
    </xf>
    <xf numFmtId="3" fontId="8" fillId="3" borderId="34" xfId="1" applyNumberFormat="1" applyFont="1" applyFill="1" applyBorder="1" applyAlignment="1" applyProtection="1">
      <alignment horizontal="right" vertical="center" wrapText="1"/>
      <protection locked="0"/>
    </xf>
    <xf numFmtId="3" fontId="8" fillId="3" borderId="30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38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61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39" xfId="1" applyNumberFormat="1" applyFont="1" applyFill="1" applyBorder="1" applyAlignment="1" applyProtection="1">
      <alignment horizontal="right" vertical="center" wrapText="1"/>
    </xf>
    <xf numFmtId="10" fontId="8" fillId="3" borderId="60" xfId="1" applyNumberFormat="1" applyFont="1" applyFill="1" applyBorder="1" applyAlignment="1" applyProtection="1">
      <alignment horizontal="right" vertical="center" wrapText="1"/>
    </xf>
    <xf numFmtId="4" fontId="8" fillId="3" borderId="33" xfId="1" applyNumberFormat="1" applyFont="1" applyFill="1" applyBorder="1" applyAlignment="1" applyProtection="1">
      <alignment horizontal="right" vertical="center" wrapText="1"/>
    </xf>
    <xf numFmtId="4" fontId="8" fillId="3" borderId="31" xfId="1" applyNumberFormat="1" applyFont="1" applyFill="1" applyBorder="1" applyAlignment="1" applyProtection="1">
      <alignment horizontal="right" vertical="center" wrapText="1"/>
    </xf>
    <xf numFmtId="10" fontId="8" fillId="3" borderId="39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33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46" xfId="1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8" fillId="6" borderId="46" xfId="1" applyFont="1" applyFill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4" fontId="8" fillId="3" borderId="3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32" xfId="1" applyFont="1" applyBorder="1" applyAlignment="1" applyProtection="1">
      <alignment horizontal="center" vertical="center"/>
      <protection locked="0"/>
    </xf>
    <xf numFmtId="0" fontId="8" fillId="6" borderId="42" xfId="1" applyFont="1" applyFill="1" applyBorder="1" applyAlignment="1" applyProtection="1">
      <alignment horizontal="center" vertical="center"/>
      <protection locked="0"/>
    </xf>
    <xf numFmtId="164" fontId="8" fillId="3" borderId="37" xfId="1" applyNumberFormat="1" applyFont="1" applyFill="1" applyBorder="1" applyAlignment="1" applyProtection="1">
      <alignment horizontal="center" vertical="center" wrapText="1"/>
      <protection locked="0"/>
    </xf>
    <xf numFmtId="10" fontId="8" fillId="3" borderId="0" xfId="1" applyNumberFormat="1" applyFont="1" applyFill="1" applyBorder="1" applyAlignment="1" applyProtection="1">
      <alignment horizontal="right" vertical="center" wrapText="1"/>
      <protection locked="0"/>
    </xf>
    <xf numFmtId="10" fontId="8" fillId="3" borderId="33" xfId="1" applyNumberFormat="1" applyFont="1" applyFill="1" applyBorder="1" applyAlignment="1" applyProtection="1">
      <alignment horizontal="right" vertical="center" wrapText="1"/>
    </xf>
    <xf numFmtId="4" fontId="8" fillId="3" borderId="37" xfId="1" applyNumberFormat="1" applyFont="1" applyFill="1" applyBorder="1" applyAlignment="1" applyProtection="1">
      <alignment horizontal="right" vertical="center" wrapText="1"/>
      <protection locked="0"/>
    </xf>
    <xf numFmtId="4" fontId="6" fillId="4" borderId="54" xfId="1" applyNumberFormat="1" applyFont="1" applyFill="1" applyBorder="1" applyAlignment="1" applyProtection="1">
      <alignment horizontal="right" vertical="center" wrapText="1"/>
    </xf>
    <xf numFmtId="0" fontId="1" fillId="4" borderId="55" xfId="0" applyFont="1" applyFill="1" applyBorder="1" applyAlignment="1">
      <alignment horizontal="right" vertical="center" wrapText="1"/>
    </xf>
    <xf numFmtId="0" fontId="1" fillId="4" borderId="56" xfId="0" applyFont="1" applyFill="1" applyBorder="1" applyAlignment="1">
      <alignment horizontal="right" vertical="center" wrapText="1"/>
    </xf>
    <xf numFmtId="0" fontId="8" fillId="0" borderId="42" xfId="1" applyFont="1" applyBorder="1" applyAlignment="1" applyProtection="1">
      <alignment horizontal="center" vertical="center"/>
      <protection locked="0"/>
    </xf>
    <xf numFmtId="10" fontId="8" fillId="4" borderId="39" xfId="1" applyNumberFormat="1" applyFont="1" applyFill="1" applyBorder="1" applyAlignment="1" applyProtection="1">
      <alignment horizontal="right" vertical="center" wrapText="1"/>
      <protection locked="0"/>
    </xf>
    <xf numFmtId="10" fontId="8" fillId="7" borderId="38" xfId="1" applyNumberFormat="1" applyFont="1" applyFill="1" applyBorder="1" applyAlignment="1" applyProtection="1">
      <alignment horizontal="right" vertical="center" wrapText="1"/>
      <protection locked="0"/>
    </xf>
    <xf numFmtId="10" fontId="8" fillId="7" borderId="39" xfId="1" applyNumberFormat="1" applyFont="1" applyFill="1" applyBorder="1" applyAlignment="1" applyProtection="1">
      <alignment horizontal="right" vertical="center" wrapText="1"/>
    </xf>
    <xf numFmtId="4" fontId="8" fillId="4" borderId="33" xfId="1" applyNumberFormat="1" applyFont="1" applyFill="1" applyBorder="1" applyAlignment="1" applyProtection="1">
      <alignment horizontal="right" vertical="center" wrapText="1"/>
    </xf>
    <xf numFmtId="4" fontId="8" fillId="0" borderId="37" xfId="1" applyNumberFormat="1" applyFont="1" applyBorder="1" applyAlignment="1" applyProtection="1">
      <alignment horizontal="right" vertical="center" wrapText="1"/>
    </xf>
    <xf numFmtId="4" fontId="8" fillId="4" borderId="37" xfId="1" applyNumberFormat="1" applyFont="1" applyFill="1" applyBorder="1" applyAlignment="1">
      <alignment horizontal="right" vertical="center" wrapText="1"/>
    </xf>
    <xf numFmtId="4" fontId="8" fillId="4" borderId="44" xfId="1" applyNumberFormat="1" applyFont="1" applyFill="1" applyBorder="1" applyAlignment="1">
      <alignment horizontal="right" vertical="center" wrapText="1"/>
    </xf>
    <xf numFmtId="10" fontId="8" fillId="4" borderId="39" xfId="1" applyNumberFormat="1" applyFont="1" applyFill="1" applyBorder="1" applyAlignment="1">
      <alignment horizontal="right" vertical="center" wrapText="1"/>
    </xf>
    <xf numFmtId="10" fontId="8" fillId="4" borderId="38" xfId="1" applyNumberFormat="1" applyFont="1" applyFill="1" applyBorder="1" applyAlignment="1">
      <alignment horizontal="right" vertical="center" wrapText="1"/>
    </xf>
    <xf numFmtId="4" fontId="8" fillId="0" borderId="50" xfId="1" applyNumberFormat="1" applyFont="1" applyBorder="1" applyAlignment="1">
      <alignment horizontal="right" vertical="center" wrapText="1"/>
    </xf>
    <xf numFmtId="0" fontId="1" fillId="0" borderId="39" xfId="0" applyFont="1" applyBorder="1" applyAlignment="1">
      <alignment horizontal="right" vertical="center" wrapText="1"/>
    </xf>
    <xf numFmtId="0" fontId="1" fillId="0" borderId="51" xfId="0" applyFont="1" applyBorder="1" applyAlignment="1">
      <alignment horizontal="right" vertical="center" wrapText="1"/>
    </xf>
    <xf numFmtId="10" fontId="8" fillId="4" borderId="33" xfId="1" applyNumberFormat="1" applyFont="1" applyFill="1" applyBorder="1" applyAlignment="1">
      <alignment horizontal="right" vertical="center" wrapText="1"/>
    </xf>
    <xf numFmtId="3" fontId="8" fillId="0" borderId="36" xfId="1" applyNumberFormat="1" applyFont="1" applyBorder="1" applyAlignment="1" applyProtection="1">
      <alignment horizontal="right" vertical="center" wrapText="1"/>
      <protection locked="0"/>
    </xf>
    <xf numFmtId="3" fontId="8" fillId="0" borderId="45" xfId="1" applyNumberFormat="1" applyFont="1" applyBorder="1" applyAlignment="1" applyProtection="1">
      <alignment horizontal="right" vertical="center" wrapText="1"/>
      <protection locked="0"/>
    </xf>
    <xf numFmtId="4" fontId="8" fillId="0" borderId="37" xfId="1" applyNumberFormat="1" applyFont="1" applyBorder="1" applyAlignment="1" applyProtection="1">
      <alignment horizontal="right" vertical="center" wrapText="1"/>
      <protection locked="0"/>
    </xf>
    <xf numFmtId="4" fontId="8" fillId="0" borderId="44" xfId="1" applyNumberFormat="1" applyFont="1" applyBorder="1" applyAlignment="1" applyProtection="1">
      <alignment horizontal="right" vertical="center" wrapText="1"/>
      <protection locked="0"/>
    </xf>
    <xf numFmtId="3" fontId="8" fillId="0" borderId="34" xfId="1" applyNumberFormat="1" applyFont="1" applyBorder="1" applyAlignment="1" applyProtection="1">
      <alignment horizontal="right" vertical="center" wrapText="1"/>
    </xf>
    <xf numFmtId="4" fontId="8" fillId="0" borderId="47" xfId="1" applyNumberFormat="1" applyFont="1" applyBorder="1" applyAlignment="1" applyProtection="1">
      <alignment horizontal="right" vertical="center" wrapText="1"/>
    </xf>
    <xf numFmtId="0" fontId="1" fillId="0" borderId="44" xfId="0" applyFont="1" applyBorder="1" applyAlignment="1">
      <alignment horizontal="right" vertical="center" wrapText="1"/>
    </xf>
    <xf numFmtId="3" fontId="8" fillId="0" borderId="34" xfId="1" applyNumberFormat="1" applyFont="1" applyBorder="1" applyAlignment="1" applyProtection="1">
      <alignment horizontal="right" vertical="center" wrapText="1"/>
      <protection locked="0"/>
    </xf>
    <xf numFmtId="3" fontId="8" fillId="0" borderId="43" xfId="1" applyNumberFormat="1" applyFont="1" applyBorder="1" applyAlignment="1" applyProtection="1">
      <alignment horizontal="right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24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25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28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5" fillId="0" borderId="30" xfId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0" fontId="5" fillId="0" borderId="3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22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10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03\dpis\Documents%20and%20Settings\Lenovo2\Pulpit\MINROL_RL\CD_Krzysztof\Nowa%20wersja%20tabel%2012_2007UE\Common%20and%20additional%20Output%20indicators%20-%20FINAL%20-%20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ziel/Moje%20dokumenty/M%20-%20Formaty%20sprawozda&#324;%20ARiMR,%20ARR,%20FAPA/NOWE%20FORMATY/ARR%202013_11%20sprawozdanie%20bie&#380;&#261;ce%20miesi&#281;czne/ARR_SB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mateusiak/Desktop/Monitoringowe%2014-20/Miesi&#281;czne/2020/grudzie&#324;%202020/ARiMR%20(M_2020-12)%20-%20sprawozdanie%20miesi&#281;czne%20PROW%20201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Coverpage"/>
      <sheetName val="Conventions"/>
      <sheetName val="Overview monitoring tables"/>
      <sheetName val="G1 "/>
      <sheetName val="G2"/>
      <sheetName val="G3"/>
      <sheetName val="G4"/>
      <sheetName val="G5"/>
      <sheetName val="O. 111 (1)"/>
      <sheetName val="O. 111 (2)"/>
      <sheetName val="O. 112 (1)"/>
      <sheetName val="O. 112 (2)"/>
      <sheetName val="O. 113"/>
      <sheetName val="O. 114 (1)"/>
      <sheetName val="O. 114 (2)"/>
      <sheetName val="O. 115"/>
      <sheetName val="O. 121 (1)"/>
      <sheetName val="O. 121 (2)"/>
      <sheetName val="O. 121 (3)"/>
      <sheetName val="O. 122 (1)"/>
      <sheetName val="O. 122 (2)"/>
      <sheetName val="O. 123 (1)"/>
      <sheetName val="O. 123 (2)"/>
      <sheetName val="O. 123 (3)"/>
      <sheetName val="O. 123 (4)"/>
      <sheetName val="O. 124"/>
      <sheetName val="O. 125"/>
      <sheetName val="O. 126 (1)"/>
      <sheetName val="O. 126 (2)"/>
      <sheetName val="O. 131"/>
      <sheetName val="O. 132"/>
      <sheetName val="O. 133"/>
      <sheetName val="O. 141"/>
      <sheetName val="O. 142"/>
      <sheetName val="O. LFA "/>
      <sheetName val="O. 211"/>
      <sheetName val="O. 212"/>
      <sheetName val="O. 213"/>
      <sheetName val="O. AGRI-ENV"/>
      <sheetName val="O. 214 (1)"/>
      <sheetName val="O. 214 (2)"/>
      <sheetName val="O. 215"/>
      <sheetName val="O. 216"/>
      <sheetName val="O. 221 (1)"/>
      <sheetName val="O. 221 (2)"/>
      <sheetName val="O. 221 (3)"/>
      <sheetName val="O. 222 (1)"/>
      <sheetName val="O. 222 (2)"/>
      <sheetName val="O. 223 (1)"/>
      <sheetName val="O. 223 (2)"/>
      <sheetName val="O. 223 (3)"/>
      <sheetName val="O. 224"/>
      <sheetName val="O. 225"/>
      <sheetName val="O. 226 (1)"/>
      <sheetName val="O. 226 (2)"/>
      <sheetName val="O. 227"/>
      <sheetName val="O. 311"/>
      <sheetName val="O. 312"/>
      <sheetName val="O. 313"/>
      <sheetName val="O. 321"/>
      <sheetName val="O. 322"/>
      <sheetName val="O. 323"/>
      <sheetName val="O. 331 (1)"/>
      <sheetName val="O. 331 (2)"/>
      <sheetName val="O. 331 (3)"/>
      <sheetName val="O. 341 (1)"/>
      <sheetName val="O. 341 (2)"/>
      <sheetName val="O. 341 (3)"/>
      <sheetName val="O. 41 (1)"/>
      <sheetName val="O. 41 (2)"/>
      <sheetName val="O. 41 (3)"/>
      <sheetName val="O. 421"/>
      <sheetName val="O. 431"/>
      <sheetName val="OA"/>
      <sheetName val="Annex"/>
    </sheetNames>
    <sheetDataSet>
      <sheetData sheetId="0">
        <row r="2">
          <cell r="E2" t="str">
            <v>AT</v>
          </cell>
          <cell r="G2" t="str">
            <v>Yes</v>
          </cell>
          <cell r="I2">
            <v>2007</v>
          </cell>
          <cell r="K2" t="str">
            <v>X</v>
          </cell>
          <cell r="M2" t="str">
            <v>Axis 1</v>
          </cell>
        </row>
        <row r="3">
          <cell r="E3" t="str">
            <v>BE</v>
          </cell>
          <cell r="G3" t="str">
            <v>No</v>
          </cell>
          <cell r="I3">
            <v>2008</v>
          </cell>
          <cell r="K3" t="str">
            <v>NP</v>
          </cell>
          <cell r="M3" t="str">
            <v>Axis 2</v>
          </cell>
        </row>
        <row r="4">
          <cell r="E4" t="str">
            <v>BG</v>
          </cell>
          <cell r="I4">
            <v>2009</v>
          </cell>
          <cell r="K4" t="str">
            <v>NI</v>
          </cell>
          <cell r="M4" t="str">
            <v>Axis 3</v>
          </cell>
        </row>
        <row r="5">
          <cell r="E5" t="str">
            <v>CY</v>
          </cell>
          <cell r="I5">
            <v>2010</v>
          </cell>
          <cell r="M5" t="str">
            <v>Axis 4</v>
          </cell>
        </row>
        <row r="6">
          <cell r="E6" t="str">
            <v>CZ</v>
          </cell>
          <cell r="I6">
            <v>2011</v>
          </cell>
        </row>
        <row r="7">
          <cell r="E7" t="str">
            <v>DE</v>
          </cell>
          <cell r="I7">
            <v>2012</v>
          </cell>
        </row>
        <row r="8">
          <cell r="E8" t="str">
            <v>DK</v>
          </cell>
          <cell r="I8">
            <v>2013</v>
          </cell>
        </row>
        <row r="9">
          <cell r="E9" t="str">
            <v>EE</v>
          </cell>
        </row>
        <row r="10">
          <cell r="E10" t="str">
            <v>ES</v>
          </cell>
        </row>
        <row r="11">
          <cell r="E11" t="str">
            <v>FI</v>
          </cell>
        </row>
        <row r="12">
          <cell r="E12" t="str">
            <v>FR</v>
          </cell>
        </row>
        <row r="13">
          <cell r="E13" t="str">
            <v>GR</v>
          </cell>
        </row>
        <row r="14">
          <cell r="E14" t="str">
            <v>HU</v>
          </cell>
        </row>
        <row r="15">
          <cell r="E15" t="str">
            <v>IE</v>
          </cell>
        </row>
        <row r="16">
          <cell r="E16" t="str">
            <v>IT</v>
          </cell>
        </row>
        <row r="17">
          <cell r="E17" t="str">
            <v>LT</v>
          </cell>
        </row>
        <row r="18">
          <cell r="E18" t="str">
            <v>LU</v>
          </cell>
        </row>
        <row r="19">
          <cell r="E19" t="str">
            <v>LV</v>
          </cell>
        </row>
        <row r="20">
          <cell r="E20" t="str">
            <v>MT</v>
          </cell>
        </row>
        <row r="21">
          <cell r="E21" t="str">
            <v>NL</v>
          </cell>
        </row>
        <row r="22">
          <cell r="E22" t="str">
            <v>PL</v>
          </cell>
        </row>
        <row r="23">
          <cell r="E23" t="str">
            <v>PT</v>
          </cell>
        </row>
        <row r="24">
          <cell r="E24" t="str">
            <v>RO</v>
          </cell>
        </row>
        <row r="25">
          <cell r="E25" t="str">
            <v>SE</v>
          </cell>
        </row>
        <row r="26">
          <cell r="E26" t="str">
            <v>SI</v>
          </cell>
        </row>
        <row r="27">
          <cell r="E27" t="str">
            <v>SK</v>
          </cell>
        </row>
        <row r="28">
          <cell r="E28" t="str">
            <v>UK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TYT"/>
      <sheetName val="mm.rrrr(ogółem)"/>
      <sheetName val="133"/>
      <sheetName val="Oszczędności"/>
    </sheetNames>
    <sheetDataSet>
      <sheetData sheetId="0">
        <row r="12">
          <cell r="D12" t="str">
            <v>dd.mm.rrrr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it_zbiorczy"/>
      <sheetName val="limity_ogółem"/>
      <sheetName val="limit_EFFROW"/>
      <sheetName val="limit_maz_zbiorczy"/>
      <sheetName val="limit_maz_ogolem"/>
      <sheetName val="limit_maz_EFFROW"/>
      <sheetName val="cele_limit_kraj_zbiorczy"/>
      <sheetName val="cele_limit_maz_zbiorczy "/>
      <sheetName val="cele_szczeg_ogolem"/>
      <sheetName val="cele_szczeg_EFFROW"/>
      <sheetName val="cele_maz_ogolem"/>
      <sheetName val="cele_maz_effrow"/>
      <sheetName val="woj_agregat"/>
      <sheetName val="arkusz główny"/>
      <sheetName val="arkusz główny_maz."/>
      <sheetName val="tabela A "/>
      <sheetName val="wersja uproszczona"/>
      <sheetName val="zobowiązania wieloletnie"/>
      <sheetName val="zobowiązania wieloletnie_maz."/>
      <sheetName val="cele szczegółowe"/>
      <sheetName val="cele szczegółowe_maz."/>
      <sheetName val="ramy wykonania - operacje rozp."/>
      <sheetName val="sprawozdanie miesięczne (2)_maz"/>
      <sheetName val="ben_woj"/>
      <sheetName val="wybrane_dział."/>
      <sheetName val="wybrane_dział._OR01"/>
      <sheetName val="wybrane_dział._OR02"/>
      <sheetName val="wybrane_dział._OR03"/>
      <sheetName val="wybrane_dział._OR04"/>
      <sheetName val="wybrane_dział._OR05"/>
      <sheetName val="wybrane_dział._OR06"/>
      <sheetName val="wybrane_dział._OR07"/>
      <sheetName val="wybrane_dział._OR08"/>
      <sheetName val="wybrane_dział._OR09"/>
      <sheetName val="wybrane_dział._OR10"/>
      <sheetName val="wybrane_dział._OR11"/>
      <sheetName val="wybrane_dział._OR12"/>
      <sheetName val="wybrane_dział._OR13"/>
      <sheetName val="wybrane_dział._OR14"/>
      <sheetName val="wybrane_dział._OR15"/>
      <sheetName val="wybrane_dział._OR16"/>
      <sheetName val="2.1_kampanie"/>
      <sheetName val="1.2"/>
      <sheetName val="1.1 I nabór"/>
      <sheetName val="1.1 II nabór"/>
      <sheetName val="1.1"/>
      <sheetName val="2.1_kampania_2018"/>
      <sheetName val="2.1_kampania_2020"/>
      <sheetName val="2_1_kampania 2020_uzupełnienie"/>
      <sheetName val="2.1"/>
      <sheetName val="2.3_kampania_2017"/>
      <sheetName val="2.3_kampania_2019_1"/>
      <sheetName val="2.3_kampania_2019_2"/>
      <sheetName val="2.3_kampania_2020_1"/>
      <sheetName val="2.3_kampania_2020_2"/>
      <sheetName val="2.3_kampania_2020_3"/>
      <sheetName val="2.3"/>
      <sheetName val="3.1_PROW 14-20 Nabór I"/>
      <sheetName val="3.1_PROW 14-20 Nabór II"/>
      <sheetName val="3.1_PROW 14-20 Nabór III"/>
      <sheetName val="3.1_PROW 14-20 Nabór IV"/>
      <sheetName val="3.1_PROW 14-20 Nabór V"/>
      <sheetName val="3.1_PROW 14-20 Nabór VI"/>
      <sheetName val="3.1_PROW 14-20"/>
      <sheetName val="3.1_PROW 7-13"/>
      <sheetName val="3.2 Nabór 2016"/>
      <sheetName val="3.2 Nabór 2019"/>
      <sheetName val="3.2"/>
      <sheetName val="4.1_modernizacja_2015"/>
      <sheetName val="4.1_modernizacja_2016"/>
      <sheetName val="4.1_modernizacja_2017"/>
      <sheetName val="4.1_modernizacja_2018_1"/>
      <sheetName val="4.1_modernizacja_2018_2"/>
      <sheetName val="4.1_modernizacja_2019"/>
      <sheetName val="4.1_modernizacja_2019_2"/>
      <sheetName val="4.1_modernizacja_2020_1"/>
      <sheetName val="4.1_modernizacja_2020_2"/>
      <sheetName val="4.1_modernizacja_2020_3"/>
      <sheetName val="4.1_modernizacja"/>
      <sheetName val="4.1_natura 2000_nabór_2017"/>
      <sheetName val="4.1_natura 2000_nabór_2019"/>
      <sheetName val="4.1_natura 2000_nabór_2020"/>
      <sheetName val="4.1_natura 2000"/>
      <sheetName val="4.1_OSN_2016"/>
      <sheetName val="4.1_OSN_rrrr"/>
      <sheetName val="4.1_ochrona_wód_2018"/>
      <sheetName val="4.1_ochrona_wód_2019"/>
      <sheetName val="4.1_ochrona_wód_2020"/>
      <sheetName val="4.1_ochrona_wód_OSN"/>
      <sheetName val="4.2_przetworstwo_2015"/>
      <sheetName val="4.2_przetworstwo_2016"/>
      <sheetName val="4.2_przetworstwo_2017_1"/>
      <sheetName val="4.2_przetworstwo_2017_2"/>
      <sheetName val="4.2_przetworstwo_2018"/>
      <sheetName val="4.2_przetworstwo_2019"/>
      <sheetName val="4.2_przetworstwo_2019_2"/>
      <sheetName val="4.2_przetworstwo_2020"/>
      <sheetName val="4.2_przetworstwo_2020_2"/>
      <sheetName val="4.2_przetworstwo"/>
      <sheetName val="4.3"/>
      <sheetName val="5.1_nabór 2017"/>
      <sheetName val="5.1_nabór 2018_1"/>
      <sheetName val="5.1_nabór 2018_2"/>
      <sheetName val="5.1_nabór 2019"/>
      <sheetName val="5.1_nabór 2020"/>
      <sheetName val="5.1_nabór 2020_2"/>
      <sheetName val="5.1"/>
      <sheetName val="5.2_nabór_2016"/>
      <sheetName val="5.2_nabór_2017"/>
      <sheetName val="5.2_nabór_2017_2"/>
      <sheetName val="5.2_nabór_2017_3"/>
      <sheetName val="5.2_nabór_2017_4"/>
      <sheetName val="5.2_nabór_2019_1"/>
      <sheetName val="5.2_nabór_2019_2"/>
      <sheetName val="5.2_nabór_2020"/>
      <sheetName val="5.2_nabór_2020_2"/>
      <sheetName val="5.2"/>
      <sheetName val="6.1_nabór_2015"/>
      <sheetName val="6.1_nabór_2016"/>
      <sheetName val="6.1_nabór_2017"/>
      <sheetName val="6.1_nabór_2018"/>
      <sheetName val="6.1_nabór_2019"/>
      <sheetName val="6.1_nabór_2020"/>
      <sheetName val="6.1"/>
      <sheetName val="6.2_2017_1"/>
      <sheetName val="6.2_2017_2"/>
      <sheetName val="6.2_2018"/>
      <sheetName val="6.2_2019"/>
      <sheetName val="6.2_2019_2"/>
      <sheetName val="6.2_2020"/>
      <sheetName val="6.2_2020_2"/>
      <sheetName val="6.2_nabory"/>
      <sheetName val="6.3_nabór_2017"/>
      <sheetName val="6.3_nabór_2017_A S F"/>
      <sheetName val="6.3_nabór_2018"/>
      <sheetName val="6.3_nabór_2019"/>
      <sheetName val="6.3_nabór_2019_2"/>
      <sheetName val="6.3_nabór_2019_3_A S F"/>
      <sheetName val="6.3_nabór_2020_A S F"/>
      <sheetName val="6.3_nabór_2020_2"/>
      <sheetName val="6.3"/>
      <sheetName val="6.4_nabor 2016"/>
      <sheetName val="6.4_nabor 2019"/>
      <sheetName val="6.4_nabor 2020"/>
      <sheetName val="6.4"/>
      <sheetName val="6.5_nabór_2016"/>
      <sheetName val="6.5_nabór_2017"/>
      <sheetName val="6.5_nabór_2018"/>
      <sheetName val="6.5_nabór_2019"/>
      <sheetName val="6.5_nabór_2020"/>
      <sheetName val="6.5"/>
      <sheetName val="7.2_drogi"/>
      <sheetName val="7.2_gospod.wodno-ściek."/>
      <sheetName val="7.4_targowiska"/>
      <sheetName val="7.4_obiekty; przestrzeń publ."/>
      <sheetName val="7.6"/>
      <sheetName val="7 łącznie z wył. targowisk"/>
      <sheetName val="8"/>
      <sheetName val="8.1"/>
      <sheetName val="8.1_nowe"/>
      <sheetName val="8.1_kont."/>
      <sheetName val="8.1_zob.07-13"/>
      <sheetName val="8.1_zob.04-06"/>
      <sheetName val="8.5"/>
      <sheetName val="9_PROW 14-20_2016"/>
      <sheetName val="9_PROW 14-20_2017"/>
      <sheetName val="9_PROW 14-20_2018_I"/>
      <sheetName val="9_PROW 14-20_2018_II"/>
      <sheetName val="9_PROW 14-20_2019_I"/>
      <sheetName val="9_PROW 14-20_2019_II"/>
      <sheetName val="9_PROW 14-20_2020_I"/>
      <sheetName val="9_PROW 14-20_2020_II"/>
      <sheetName val="9_PROW 14-20"/>
      <sheetName val="9_PROW 7-13"/>
      <sheetName val="10"/>
      <sheetName val="10_nowe+kont."/>
      <sheetName val="10_zob.07-13"/>
      <sheetName val="10.1"/>
      <sheetName val="10.1_nowe+kont."/>
      <sheetName val="10.1_zob.07-13"/>
      <sheetName val="10.2"/>
      <sheetName val="10.2_nowe+kont."/>
      <sheetName val="10.2_zob.07-13"/>
      <sheetName val="11.1_kampanie (nowe i kontyn.)"/>
      <sheetName val="11.1_PROW 7-13_kampanie"/>
      <sheetName val="11.1"/>
      <sheetName val="11.2_kampanie (nowe i kontyn.)"/>
      <sheetName val="11.2_PROW 7-13_kampanie"/>
      <sheetName val="11.2"/>
      <sheetName val="11 nowe i kontyn. 14-20"/>
      <sheetName val="11 kontynuacyjne 7-13"/>
      <sheetName val="11"/>
      <sheetName val="13.1_kampanie"/>
      <sheetName val="13.2_kampanie"/>
      <sheetName val="13.3_kampanie"/>
      <sheetName val="13_PROW 7-13_kampania 2014"/>
      <sheetName val="13.1"/>
      <sheetName val="13.2"/>
      <sheetName val="13.3"/>
      <sheetName val="13"/>
      <sheetName val="14"/>
      <sheetName val="16_Nabór_I"/>
      <sheetName val="16_Nabór_II"/>
      <sheetName val="16_Nabór_III"/>
      <sheetName val="16"/>
      <sheetName val="19.1"/>
      <sheetName val="19.2_inne niż LGD"/>
      <sheetName val="19.2_granty"/>
      <sheetName val="19.2_LGD"/>
      <sheetName val="19.2 PROW 14-20"/>
      <sheetName val="19.2 PROW 7-13"/>
      <sheetName val="19.3_przyg."/>
      <sheetName val="19.3_realiz."/>
      <sheetName val="19.3_przyg.+realiz."/>
      <sheetName val="19.3 liczba LGD"/>
      <sheetName val="19.3 PROW 14-20"/>
      <sheetName val="19.3 PROW 7-13"/>
      <sheetName val="19.4"/>
      <sheetName val="20.1"/>
      <sheetName val="20.2"/>
      <sheetName val="21"/>
      <sheetName val="Renty_PROW 7-13"/>
      <sheetName val="Renty_PROW 4-6"/>
      <sheetName val="IF płatności"/>
      <sheetName val="IF gwarancje"/>
      <sheetName val="IF dopła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55">
          <cell r="H255">
            <v>5810885</v>
          </cell>
          <cell r="I255">
            <v>60459664959.718864</v>
          </cell>
          <cell r="U255">
            <v>5134448</v>
          </cell>
          <cell r="V255">
            <v>46130293688.089149</v>
          </cell>
          <cell r="AK255">
            <v>1181951</v>
          </cell>
          <cell r="AL255">
            <v>34413176213.679993</v>
          </cell>
          <cell r="AM255">
            <v>21900292843.119995</v>
          </cell>
          <cell r="AN255">
            <v>7926642252.539999</v>
          </cell>
        </row>
        <row r="259">
          <cell r="B259" t="str">
            <v xml:space="preserve">*** W ramach poddziałania 19.2 dane zawarte w sekcjach "złożone wnioski" oraz "wnioski odrzucone / wycofane" nie zawierają wniosków niewybranych przez LGD. </v>
          </cell>
        </row>
        <row r="261">
          <cell r="B261" t="str">
            <v>***** W przypadku działania 13, w wyniku przeksięgowań płatności część kwot z decyzji została zrealizowana w ramach budżetu PROW 2007-2013 (dot. wiersza zobowiązania z PROW 2007-2013 (część kampanii 2014)).</v>
          </cell>
        </row>
        <row r="264">
          <cell r="B264" t="str">
            <v>******** W ramach obsługi działania 11, w kolumnie „Zrealizowane płatności” uwzględniono kwoty wypłacone w ramach obsługi kampanii 2010 do 2014 - łącznie na kwotę ogółem 4 070 756,63 zł.</v>
          </cell>
        </row>
        <row r="265">
          <cell r="B265" t="str">
            <v>********* Kwota złożonych wniosków o przyznanie pomocy oraz podpisanych umów czynnych w poddziałaniu 19.4 ma charakter orientacyjny. Wnioskowana przez LGD kwota pomocy w euro została przeliczona na pln zgodnie ze instrukcją opracowaną przez MRiRW.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topLeftCell="A2" zoomScale="70" zoomScaleNormal="70" workbookViewId="0">
      <selection sqref="A1:M2"/>
    </sheetView>
  </sheetViews>
  <sheetFormatPr defaultColWidth="9.140625" defaultRowHeight="12.75" x14ac:dyDescent="0.2"/>
  <cols>
    <col min="1" max="1" width="14.28515625" style="1" customWidth="1"/>
    <col min="2" max="2" width="79.140625" style="1" customWidth="1"/>
    <col min="3" max="3" width="22.42578125" style="1" bestFit="1" customWidth="1"/>
    <col min="4" max="4" width="14.5703125" style="1" customWidth="1"/>
    <col min="5" max="5" width="22.42578125" style="1" bestFit="1" customWidth="1"/>
    <col min="6" max="6" width="14.5703125" style="1" customWidth="1"/>
    <col min="7" max="7" width="13.7109375" style="1" customWidth="1"/>
    <col min="8" max="8" width="24.28515625" style="1" customWidth="1"/>
    <col min="9" max="9" width="14.42578125" style="1" customWidth="1"/>
    <col min="10" max="10" width="14.85546875" style="1" customWidth="1"/>
    <col min="11" max="11" width="23.7109375" style="1" bestFit="1" customWidth="1"/>
    <col min="12" max="12" width="23.5703125" style="1" customWidth="1"/>
    <col min="13" max="13" width="20.85546875" style="1" bestFit="1" customWidth="1"/>
    <col min="14" max="14" width="14.7109375" style="1" customWidth="1"/>
    <col min="15" max="15" width="22.42578125" style="1" bestFit="1" customWidth="1"/>
    <col min="16" max="16384" width="9.140625" style="1"/>
  </cols>
  <sheetData>
    <row r="1" spans="1:15" s="2" customFormat="1" ht="29.25" hidden="1" customHeight="1" thickBot="1" x14ac:dyDescent="0.25">
      <c r="A1" s="3"/>
      <c r="B1" s="3"/>
      <c r="C1" s="4" t="s">
        <v>0</v>
      </c>
      <c r="D1" s="311" t="s">
        <v>1</v>
      </c>
      <c r="E1" s="312"/>
      <c r="F1" s="313"/>
      <c r="G1" s="314" t="s">
        <v>2</v>
      </c>
      <c r="H1" s="314"/>
      <c r="I1" s="314"/>
      <c r="J1" s="315" t="s">
        <v>3</v>
      </c>
      <c r="K1" s="314"/>
      <c r="L1" s="314"/>
      <c r="M1" s="314"/>
      <c r="N1" s="316"/>
      <c r="O1" s="5" t="s">
        <v>4</v>
      </c>
    </row>
    <row r="2" spans="1:15" s="2" customFormat="1" ht="30" x14ac:dyDescent="0.2">
      <c r="A2" s="317" t="s">
        <v>5</v>
      </c>
      <c r="B2" s="320" t="s">
        <v>6</v>
      </c>
      <c r="C2" s="6" t="s">
        <v>7</v>
      </c>
      <c r="D2" s="323" t="s">
        <v>8</v>
      </c>
      <c r="E2" s="324"/>
      <c r="F2" s="320"/>
      <c r="G2" s="324" t="s">
        <v>9</v>
      </c>
      <c r="H2" s="324"/>
      <c r="I2" s="324"/>
      <c r="J2" s="325" t="s">
        <v>10</v>
      </c>
      <c r="K2" s="326"/>
      <c r="L2" s="326"/>
      <c r="M2" s="326"/>
      <c r="N2" s="327"/>
      <c r="O2" s="7" t="s">
        <v>11</v>
      </c>
    </row>
    <row r="3" spans="1:15" s="2" customFormat="1" ht="30" x14ac:dyDescent="0.2">
      <c r="A3" s="318"/>
      <c r="B3" s="321"/>
      <c r="C3" s="299" t="s">
        <v>12</v>
      </c>
      <c r="D3" s="301" t="s">
        <v>13</v>
      </c>
      <c r="E3" s="8" t="s">
        <v>14</v>
      </c>
      <c r="F3" s="9" t="s">
        <v>15</v>
      </c>
      <c r="G3" s="303" t="s">
        <v>16</v>
      </c>
      <c r="H3" s="10" t="s">
        <v>14</v>
      </c>
      <c r="I3" s="11" t="s">
        <v>15</v>
      </c>
      <c r="J3" s="305" t="s">
        <v>17</v>
      </c>
      <c r="K3" s="307" t="s">
        <v>14</v>
      </c>
      <c r="L3" s="308"/>
      <c r="M3" s="8" t="s">
        <v>18</v>
      </c>
      <c r="N3" s="9" t="s">
        <v>15</v>
      </c>
      <c r="O3" s="309" t="s">
        <v>12</v>
      </c>
    </row>
    <row r="4" spans="1:15" s="2" customFormat="1" ht="22.5" customHeight="1" thickBot="1" x14ac:dyDescent="0.25">
      <c r="A4" s="319"/>
      <c r="B4" s="322"/>
      <c r="C4" s="300"/>
      <c r="D4" s="302"/>
      <c r="E4" s="12" t="s">
        <v>12</v>
      </c>
      <c r="F4" s="13" t="s">
        <v>19</v>
      </c>
      <c r="G4" s="304"/>
      <c r="H4" s="12" t="s">
        <v>12</v>
      </c>
      <c r="I4" s="14" t="s">
        <v>19</v>
      </c>
      <c r="J4" s="306"/>
      <c r="K4" s="12" t="s">
        <v>12</v>
      </c>
      <c r="L4" s="12" t="s">
        <v>20</v>
      </c>
      <c r="M4" s="12" t="s">
        <v>12</v>
      </c>
      <c r="N4" s="13" t="s">
        <v>19</v>
      </c>
      <c r="O4" s="310"/>
    </row>
    <row r="5" spans="1:15" s="2" customFormat="1" ht="15.75" thickBot="1" x14ac:dyDescent="0.25">
      <c r="A5" s="15"/>
      <c r="B5" s="16">
        <v>2</v>
      </c>
      <c r="C5" s="17">
        <v>3</v>
      </c>
      <c r="D5" s="18">
        <v>4</v>
      </c>
      <c r="E5" s="17">
        <v>5</v>
      </c>
      <c r="F5" s="19" t="s">
        <v>21</v>
      </c>
      <c r="G5" s="20">
        <v>7</v>
      </c>
      <c r="H5" s="21">
        <v>8</v>
      </c>
      <c r="I5" s="22" t="s">
        <v>22</v>
      </c>
      <c r="J5" s="18">
        <v>10</v>
      </c>
      <c r="K5" s="21">
        <v>11</v>
      </c>
      <c r="L5" s="21">
        <v>12</v>
      </c>
      <c r="M5" s="21">
        <v>13</v>
      </c>
      <c r="N5" s="23" t="s">
        <v>23</v>
      </c>
      <c r="O5" s="16">
        <v>15</v>
      </c>
    </row>
    <row r="6" spans="1:15" s="36" customFormat="1" ht="14.25" x14ac:dyDescent="0.2">
      <c r="A6" s="24">
        <v>1</v>
      </c>
      <c r="B6" s="25" t="s">
        <v>24</v>
      </c>
      <c r="C6" s="26">
        <v>260286516.97039202</v>
      </c>
      <c r="D6" s="27">
        <v>175</v>
      </c>
      <c r="E6" s="28">
        <v>142353976.55000001</v>
      </c>
      <c r="F6" s="29">
        <v>0.54691260310726353</v>
      </c>
      <c r="G6" s="30">
        <v>24</v>
      </c>
      <c r="H6" s="28">
        <v>8871584</v>
      </c>
      <c r="I6" s="31">
        <v>3.4083916843872311E-2</v>
      </c>
      <c r="J6" s="32">
        <v>15</v>
      </c>
      <c r="K6" s="33">
        <v>7579970.2199999997</v>
      </c>
      <c r="L6" s="33">
        <v>4823134.82</v>
      </c>
      <c r="M6" s="33">
        <v>1728208.2999999998</v>
      </c>
      <c r="N6" s="34">
        <v>2.9796819665985838E-2</v>
      </c>
      <c r="O6" s="35">
        <v>57999757</v>
      </c>
    </row>
    <row r="7" spans="1:15" s="36" customFormat="1" ht="14.25" x14ac:dyDescent="0.2">
      <c r="A7" s="37" t="s">
        <v>25</v>
      </c>
      <c r="B7" s="38" t="s">
        <v>26</v>
      </c>
      <c r="C7" s="247"/>
      <c r="D7" s="39">
        <v>175</v>
      </c>
      <c r="E7" s="40">
        <v>142353976.55000001</v>
      </c>
      <c r="F7" s="257"/>
      <c r="G7" s="41">
        <v>24</v>
      </c>
      <c r="H7" s="40">
        <v>8871584</v>
      </c>
      <c r="I7" s="251"/>
      <c r="J7" s="42">
        <v>15</v>
      </c>
      <c r="K7" s="43">
        <v>7579970.2199999997</v>
      </c>
      <c r="L7" s="43">
        <v>4823134.82</v>
      </c>
      <c r="M7" s="43">
        <v>1728208.2999999998</v>
      </c>
      <c r="N7" s="253"/>
      <c r="O7" s="255"/>
    </row>
    <row r="8" spans="1:15" x14ac:dyDescent="0.2">
      <c r="A8" s="44" t="s">
        <v>27</v>
      </c>
      <c r="B8" s="45" t="s">
        <v>28</v>
      </c>
      <c r="C8" s="247"/>
      <c r="D8" s="46"/>
      <c r="E8" s="47"/>
      <c r="F8" s="257"/>
      <c r="G8" s="48"/>
      <c r="H8" s="47"/>
      <c r="I8" s="251"/>
      <c r="J8" s="49"/>
      <c r="K8" s="50"/>
      <c r="L8" s="51"/>
      <c r="M8" s="43">
        <v>0</v>
      </c>
      <c r="N8" s="253"/>
      <c r="O8" s="255"/>
    </row>
    <row r="9" spans="1:15" ht="24" x14ac:dyDescent="0.2">
      <c r="A9" s="52">
        <v>2</v>
      </c>
      <c r="B9" s="53" t="s">
        <v>29</v>
      </c>
      <c r="C9" s="54">
        <v>334598740.00127703</v>
      </c>
      <c r="D9" s="55">
        <v>128</v>
      </c>
      <c r="E9" s="56">
        <v>364630294.47999996</v>
      </c>
      <c r="F9" s="57">
        <v>1.0897539377422889</v>
      </c>
      <c r="G9" s="58">
        <v>78</v>
      </c>
      <c r="H9" s="56">
        <v>174313115.17999998</v>
      </c>
      <c r="I9" s="59">
        <v>0.52096166046332004</v>
      </c>
      <c r="J9" s="60">
        <v>20</v>
      </c>
      <c r="K9" s="61">
        <v>79458545.729999989</v>
      </c>
      <c r="L9" s="61">
        <v>50559472.299999997</v>
      </c>
      <c r="M9" s="61">
        <v>18185279.890000004</v>
      </c>
      <c r="N9" s="62">
        <v>0.2424687206497865</v>
      </c>
      <c r="O9" s="63">
        <v>75000519</v>
      </c>
    </row>
    <row r="10" spans="1:15" x14ac:dyDescent="0.2">
      <c r="A10" s="267" t="s">
        <v>30</v>
      </c>
      <c r="B10" s="38" t="s">
        <v>31</v>
      </c>
      <c r="C10" s="247"/>
      <c r="D10" s="297">
        <v>81</v>
      </c>
      <c r="E10" s="292">
        <v>329745042.51999998</v>
      </c>
      <c r="F10" s="257"/>
      <c r="G10" s="290">
        <v>56</v>
      </c>
      <c r="H10" s="292">
        <v>160788321.11999997</v>
      </c>
      <c r="I10" s="251"/>
      <c r="J10" s="294">
        <v>16</v>
      </c>
      <c r="K10" s="281">
        <v>77627811.929999992</v>
      </c>
      <c r="L10" s="295">
        <v>49394576.419999994</v>
      </c>
      <c r="M10" s="281">
        <v>17773892.610000003</v>
      </c>
      <c r="N10" s="253"/>
      <c r="O10" s="255"/>
    </row>
    <row r="11" spans="1:15" x14ac:dyDescent="0.2">
      <c r="A11" s="267"/>
      <c r="B11" s="64" t="s">
        <v>32</v>
      </c>
      <c r="C11" s="247"/>
      <c r="D11" s="298"/>
      <c r="E11" s="293"/>
      <c r="F11" s="257"/>
      <c r="G11" s="291"/>
      <c r="H11" s="293"/>
      <c r="I11" s="251"/>
      <c r="J11" s="294"/>
      <c r="K11" s="281"/>
      <c r="L11" s="296"/>
      <c r="M11" s="281"/>
      <c r="N11" s="253"/>
      <c r="O11" s="255"/>
    </row>
    <row r="12" spans="1:15" x14ac:dyDescent="0.2">
      <c r="A12" s="44" t="s">
        <v>33</v>
      </c>
      <c r="B12" s="45" t="s">
        <v>34</v>
      </c>
      <c r="C12" s="247"/>
      <c r="D12" s="46">
        <v>47</v>
      </c>
      <c r="E12" s="47">
        <v>34885251.960000001</v>
      </c>
      <c r="F12" s="257"/>
      <c r="G12" s="48">
        <v>22</v>
      </c>
      <c r="H12" s="47">
        <v>13524794.060000001</v>
      </c>
      <c r="I12" s="251"/>
      <c r="J12" s="49">
        <v>4</v>
      </c>
      <c r="K12" s="50">
        <v>1830733.8</v>
      </c>
      <c r="L12" s="50">
        <v>1164895.8799999999</v>
      </c>
      <c r="M12" s="50">
        <v>411387.28</v>
      </c>
      <c r="N12" s="253"/>
      <c r="O12" s="255"/>
    </row>
    <row r="13" spans="1:15" x14ac:dyDescent="0.2">
      <c r="A13" s="52">
        <v>3</v>
      </c>
      <c r="B13" s="53" t="s">
        <v>35</v>
      </c>
      <c r="C13" s="54">
        <v>145622980.74946901</v>
      </c>
      <c r="D13" s="55">
        <v>3983</v>
      </c>
      <c r="E13" s="56">
        <v>190294914.17000002</v>
      </c>
      <c r="F13" s="57"/>
      <c r="G13" s="58">
        <v>2964</v>
      </c>
      <c r="H13" s="56">
        <v>125624013.06999999</v>
      </c>
      <c r="I13" s="59">
        <v>0.86266612881743299</v>
      </c>
      <c r="J13" s="60">
        <v>10282</v>
      </c>
      <c r="K13" s="61">
        <v>57281473.780000001</v>
      </c>
      <c r="L13" s="61">
        <v>36448104.510000005</v>
      </c>
      <c r="M13" s="61">
        <v>13332359.220000001</v>
      </c>
      <c r="N13" s="62">
        <v>0.40397048840570493</v>
      </c>
      <c r="O13" s="63">
        <v>33003300</v>
      </c>
    </row>
    <row r="14" spans="1:15" x14ac:dyDescent="0.2">
      <c r="A14" s="259" t="s">
        <v>36</v>
      </c>
      <c r="B14" s="65" t="s">
        <v>37</v>
      </c>
      <c r="C14" s="247"/>
      <c r="D14" s="66">
        <v>3838</v>
      </c>
      <c r="E14" s="282"/>
      <c r="F14" s="284"/>
      <c r="G14" s="67">
        <v>2897</v>
      </c>
      <c r="H14" s="68">
        <v>37452975.799999975</v>
      </c>
      <c r="I14" s="285"/>
      <c r="J14" s="66">
        <v>10260</v>
      </c>
      <c r="K14" s="69">
        <v>28731996.940000001</v>
      </c>
      <c r="L14" s="69">
        <v>18282072.77</v>
      </c>
      <c r="M14" s="69">
        <v>6648022.0300000012</v>
      </c>
      <c r="N14" s="286"/>
      <c r="O14" s="289"/>
    </row>
    <row r="15" spans="1:15" ht="24" x14ac:dyDescent="0.2">
      <c r="A15" s="260"/>
      <c r="B15" s="70" t="s">
        <v>38</v>
      </c>
      <c r="C15" s="247"/>
      <c r="D15" s="66">
        <v>3838</v>
      </c>
      <c r="E15" s="282"/>
      <c r="F15" s="284"/>
      <c r="G15" s="67">
        <v>2897</v>
      </c>
      <c r="H15" s="68">
        <v>14881242.579999976</v>
      </c>
      <c r="I15" s="285"/>
      <c r="J15" s="66">
        <v>2082</v>
      </c>
      <c r="K15" s="69">
        <v>6160263.7200000016</v>
      </c>
      <c r="L15" s="69">
        <v>3919753.39</v>
      </c>
      <c r="M15" s="69">
        <v>1419937.0000000005</v>
      </c>
      <c r="N15" s="287"/>
      <c r="O15" s="289"/>
    </row>
    <row r="16" spans="1:15" x14ac:dyDescent="0.2">
      <c r="A16" s="261"/>
      <c r="B16" s="71" t="s">
        <v>39</v>
      </c>
      <c r="C16" s="247"/>
      <c r="D16" s="72"/>
      <c r="E16" s="283"/>
      <c r="F16" s="284"/>
      <c r="G16" s="73"/>
      <c r="H16" s="74">
        <v>22571733.219999999</v>
      </c>
      <c r="I16" s="285"/>
      <c r="J16" s="75">
        <v>8305</v>
      </c>
      <c r="K16" s="76">
        <v>22571733.219999999</v>
      </c>
      <c r="L16" s="76">
        <v>14362319.380000001</v>
      </c>
      <c r="M16" s="76">
        <v>5228085.03</v>
      </c>
      <c r="N16" s="287"/>
      <c r="O16" s="289"/>
    </row>
    <row r="17" spans="1:15" x14ac:dyDescent="0.2">
      <c r="A17" s="44" t="s">
        <v>40</v>
      </c>
      <c r="B17" s="77" t="s">
        <v>41</v>
      </c>
      <c r="C17" s="78"/>
      <c r="D17" s="79">
        <v>145</v>
      </c>
      <c r="E17" s="80">
        <v>190294914.17000002</v>
      </c>
      <c r="F17" s="284"/>
      <c r="G17" s="81">
        <v>67</v>
      </c>
      <c r="H17" s="82">
        <v>88171037.270000011</v>
      </c>
      <c r="I17" s="285"/>
      <c r="J17" s="79">
        <v>23</v>
      </c>
      <c r="K17" s="80">
        <v>28549476.84</v>
      </c>
      <c r="L17" s="80">
        <v>18166031.740000002</v>
      </c>
      <c r="M17" s="80">
        <v>6684337.1899999995</v>
      </c>
      <c r="N17" s="288"/>
      <c r="O17" s="289"/>
    </row>
    <row r="18" spans="1:15" x14ac:dyDescent="0.2">
      <c r="A18" s="52">
        <v>4</v>
      </c>
      <c r="B18" s="53" t="s">
        <v>42</v>
      </c>
      <c r="C18" s="54">
        <v>15721567212.970875</v>
      </c>
      <c r="D18" s="55">
        <v>89596</v>
      </c>
      <c r="E18" s="56">
        <v>27872867371.049999</v>
      </c>
      <c r="F18" s="57">
        <v>1.7729064153384055</v>
      </c>
      <c r="G18" s="58">
        <v>36908</v>
      </c>
      <c r="H18" s="56">
        <v>10480613500.300446</v>
      </c>
      <c r="I18" s="59">
        <v>0.66663923248399504</v>
      </c>
      <c r="J18" s="60">
        <v>24814</v>
      </c>
      <c r="K18" s="61">
        <v>5432327511.0599995</v>
      </c>
      <c r="L18" s="61">
        <v>3548702166.1199999</v>
      </c>
      <c r="M18" s="61">
        <v>1250948649.2599998</v>
      </c>
      <c r="N18" s="62">
        <v>0.35351054972489404</v>
      </c>
      <c r="O18" s="63">
        <v>3538645877</v>
      </c>
    </row>
    <row r="19" spans="1:15" x14ac:dyDescent="0.2">
      <c r="A19" s="259" t="s">
        <v>43</v>
      </c>
      <c r="B19" s="83" t="s">
        <v>44</v>
      </c>
      <c r="C19" s="84">
        <v>9608581329.5508003</v>
      </c>
      <c r="D19" s="85">
        <v>75144</v>
      </c>
      <c r="E19" s="86">
        <v>15348526297.17</v>
      </c>
      <c r="F19" s="87">
        <v>1.5973769457480922</v>
      </c>
      <c r="G19" s="88">
        <v>30293</v>
      </c>
      <c r="H19" s="86">
        <v>5905757023.460001</v>
      </c>
      <c r="I19" s="89">
        <v>0.61463360936510847</v>
      </c>
      <c r="J19" s="90">
        <v>22633</v>
      </c>
      <c r="K19" s="51">
        <v>4002009858.7399993</v>
      </c>
      <c r="L19" s="51">
        <v>2546478811.8399997</v>
      </c>
      <c r="M19" s="51">
        <v>921746632.94999969</v>
      </c>
      <c r="N19" s="91">
        <v>0.42477838313727861</v>
      </c>
      <c r="O19" s="92">
        <v>2169947129</v>
      </c>
    </row>
    <row r="20" spans="1:15" x14ac:dyDescent="0.2">
      <c r="A20" s="267"/>
      <c r="B20" s="93" t="s">
        <v>45</v>
      </c>
      <c r="C20" s="94">
        <v>8851449309.541378</v>
      </c>
      <c r="D20" s="95">
        <v>73639</v>
      </c>
      <c r="E20" s="96">
        <v>15230246389.550001</v>
      </c>
      <c r="F20" s="97">
        <v>1.7206500152616395</v>
      </c>
      <c r="G20" s="98">
        <v>30179</v>
      </c>
      <c r="H20" s="96">
        <v>5898394385.0599995</v>
      </c>
      <c r="I20" s="99">
        <v>0.66637611297190091</v>
      </c>
      <c r="J20" s="100">
        <v>22631</v>
      </c>
      <c r="K20" s="101">
        <v>4001934060.3400006</v>
      </c>
      <c r="L20" s="101">
        <v>2546430581.3199997</v>
      </c>
      <c r="M20" s="101">
        <v>921729753.97999954</v>
      </c>
      <c r="N20" s="91">
        <v>0.46055466371820974</v>
      </c>
      <c r="O20" s="102">
        <v>2001347129</v>
      </c>
    </row>
    <row r="21" spans="1:15" x14ac:dyDescent="0.2">
      <c r="A21" s="267"/>
      <c r="B21" s="93" t="s">
        <v>46</v>
      </c>
      <c r="C21" s="103">
        <v>449070000.00942099</v>
      </c>
      <c r="D21" s="95">
        <v>1505</v>
      </c>
      <c r="E21" s="96">
        <v>118279907.62</v>
      </c>
      <c r="F21" s="97">
        <v>0.26338857553948969</v>
      </c>
      <c r="G21" s="98">
        <v>114</v>
      </c>
      <c r="H21" s="96">
        <v>7362638.4000000004</v>
      </c>
      <c r="I21" s="99">
        <v>1.6395302291058275E-2</v>
      </c>
      <c r="J21" s="100">
        <v>2</v>
      </c>
      <c r="K21" s="101">
        <v>75798.399999999994</v>
      </c>
      <c r="L21" s="101">
        <v>48230.520000000004</v>
      </c>
      <c r="M21" s="101">
        <v>16878.97</v>
      </c>
      <c r="N21" s="104">
        <v>1.6878970000000002E-4</v>
      </c>
      <c r="O21" s="102">
        <v>100000000</v>
      </c>
    </row>
    <row r="22" spans="1:15" x14ac:dyDescent="0.2">
      <c r="A22" s="267"/>
      <c r="B22" s="83" t="s">
        <v>47</v>
      </c>
      <c r="C22" s="105">
        <v>527087017.251149</v>
      </c>
      <c r="D22" s="106">
        <v>4019</v>
      </c>
      <c r="E22" s="107">
        <v>687098963.3599999</v>
      </c>
      <c r="F22" s="108">
        <v>1.3035778550254211</v>
      </c>
      <c r="G22" s="109">
        <v>2285</v>
      </c>
      <c r="H22" s="107">
        <v>341709140.89999998</v>
      </c>
      <c r="I22" s="110">
        <v>0.64829739628585981</v>
      </c>
      <c r="J22" s="111">
        <v>1550</v>
      </c>
      <c r="K22" s="112">
        <v>211305824.93000001</v>
      </c>
      <c r="L22" s="112">
        <v>206948253.77000004</v>
      </c>
      <c r="M22" s="112">
        <v>48618181.929999992</v>
      </c>
      <c r="N22" s="113">
        <v>0.40877219536517051</v>
      </c>
      <c r="O22" s="114">
        <v>118937106</v>
      </c>
    </row>
    <row r="23" spans="1:15" ht="33.75" customHeight="1" x14ac:dyDescent="0.2">
      <c r="A23" s="267"/>
      <c r="B23" s="83" t="s">
        <v>130</v>
      </c>
      <c r="C23" s="105">
        <v>405371533.16634804</v>
      </c>
      <c r="D23" s="106">
        <v>5370</v>
      </c>
      <c r="E23" s="107">
        <v>382936185.58999997</v>
      </c>
      <c r="F23" s="108">
        <v>0.94465485180691877</v>
      </c>
      <c r="G23" s="109">
        <v>2912</v>
      </c>
      <c r="H23" s="107">
        <v>206764944.43000001</v>
      </c>
      <c r="I23" s="110">
        <v>0.51006281278550469</v>
      </c>
      <c r="J23" s="111">
        <v>812</v>
      </c>
      <c r="K23" s="112">
        <v>53939726.299999997</v>
      </c>
      <c r="L23" s="112">
        <v>53939726.299999997</v>
      </c>
      <c r="M23" s="112">
        <v>12081204.359999998</v>
      </c>
      <c r="N23" s="113">
        <v>0.1337320374987101</v>
      </c>
      <c r="O23" s="114">
        <v>90338894</v>
      </c>
    </row>
    <row r="24" spans="1:15" x14ac:dyDescent="0.2">
      <c r="A24" s="44" t="s">
        <v>48</v>
      </c>
      <c r="B24" s="83" t="s">
        <v>49</v>
      </c>
      <c r="C24" s="115">
        <v>3898384434.0001702</v>
      </c>
      <c r="D24" s="95">
        <v>4891</v>
      </c>
      <c r="E24" s="96">
        <v>9944921088.5200005</v>
      </c>
      <c r="F24" s="116">
        <v>2.5510365272814872</v>
      </c>
      <c r="G24" s="98">
        <v>1277</v>
      </c>
      <c r="H24" s="96">
        <v>2788388298.8599997</v>
      </c>
      <c r="I24" s="117">
        <v>0.71526765665817293</v>
      </c>
      <c r="J24" s="49">
        <v>595</v>
      </c>
      <c r="K24" s="50">
        <v>1009469643.3800001</v>
      </c>
      <c r="L24" s="50">
        <v>642325530.62999988</v>
      </c>
      <c r="M24" s="50">
        <v>232992666.88999996</v>
      </c>
      <c r="N24" s="118">
        <v>0.2668714599124018</v>
      </c>
      <c r="O24" s="119">
        <v>873052019</v>
      </c>
    </row>
    <row r="25" spans="1:15" x14ac:dyDescent="0.2">
      <c r="A25" s="120" t="s">
        <v>50</v>
      </c>
      <c r="B25" s="77" t="s">
        <v>51</v>
      </c>
      <c r="C25" s="115">
        <v>1282142899.0024092</v>
      </c>
      <c r="D25" s="95">
        <v>172</v>
      </c>
      <c r="E25" s="96">
        <v>1509384836.4100001</v>
      </c>
      <c r="F25" s="116">
        <v>1.177236045673536</v>
      </c>
      <c r="G25" s="48">
        <v>141</v>
      </c>
      <c r="H25" s="96">
        <v>1237994092.6504447</v>
      </c>
      <c r="I25" s="117">
        <v>0.96556639171318959</v>
      </c>
      <c r="J25" s="121">
        <v>35</v>
      </c>
      <c r="K25" s="101">
        <v>155602457.71000001</v>
      </c>
      <c r="L25" s="122">
        <v>99009843.579999998</v>
      </c>
      <c r="M25" s="50">
        <v>35509963.130000003</v>
      </c>
      <c r="N25" s="118">
        <v>0.1239999746272951</v>
      </c>
      <c r="O25" s="119">
        <v>286370729</v>
      </c>
    </row>
    <row r="26" spans="1:15" ht="24" x14ac:dyDescent="0.2">
      <c r="A26" s="52">
        <v>5</v>
      </c>
      <c r="B26" s="53" t="s">
        <v>52</v>
      </c>
      <c r="C26" s="54">
        <v>550267279.8551991</v>
      </c>
      <c r="D26" s="55">
        <v>7381</v>
      </c>
      <c r="E26" s="56">
        <v>499715113.51000011</v>
      </c>
      <c r="F26" s="57">
        <v>0.90813161495173467</v>
      </c>
      <c r="G26" s="58">
        <v>4276</v>
      </c>
      <c r="H26" s="56">
        <v>264291477.43000004</v>
      </c>
      <c r="I26" s="59">
        <v>0.48029655243093394</v>
      </c>
      <c r="J26" s="60">
        <v>1647</v>
      </c>
      <c r="K26" s="61">
        <v>101420622.26000001</v>
      </c>
      <c r="L26" s="61">
        <v>64533934.690000013</v>
      </c>
      <c r="M26" s="61">
        <v>23020663.02</v>
      </c>
      <c r="N26" s="62">
        <v>0.18720411213297686</v>
      </c>
      <c r="O26" s="63">
        <v>122970926</v>
      </c>
    </row>
    <row r="27" spans="1:15" x14ac:dyDescent="0.2">
      <c r="A27" s="123" t="s">
        <v>53</v>
      </c>
      <c r="B27" s="124" t="s">
        <v>54</v>
      </c>
      <c r="C27" s="247"/>
      <c r="D27" s="39">
        <v>5992</v>
      </c>
      <c r="E27" s="40">
        <v>405175251.59000009</v>
      </c>
      <c r="F27" s="257"/>
      <c r="G27" s="41">
        <v>3799</v>
      </c>
      <c r="H27" s="40">
        <v>243086077.09000003</v>
      </c>
      <c r="I27" s="251"/>
      <c r="J27" s="90">
        <v>1283</v>
      </c>
      <c r="K27" s="51">
        <v>85599686.810000002</v>
      </c>
      <c r="L27" s="51">
        <v>54467074.900000013</v>
      </c>
      <c r="M27" s="51">
        <v>19367607.68</v>
      </c>
      <c r="N27" s="253"/>
      <c r="O27" s="255"/>
    </row>
    <row r="28" spans="1:15" x14ac:dyDescent="0.2">
      <c r="A28" s="44" t="s">
        <v>55</v>
      </c>
      <c r="B28" s="45" t="s">
        <v>56</v>
      </c>
      <c r="C28" s="247"/>
      <c r="D28" s="46">
        <v>1389</v>
      </c>
      <c r="E28" s="47">
        <v>94539861.920000002</v>
      </c>
      <c r="F28" s="257"/>
      <c r="G28" s="48">
        <v>477</v>
      </c>
      <c r="H28" s="47">
        <v>21205400.340000004</v>
      </c>
      <c r="I28" s="251"/>
      <c r="J28" s="49">
        <v>364</v>
      </c>
      <c r="K28" s="50">
        <v>15820935.449999999</v>
      </c>
      <c r="L28" s="50">
        <v>10066859.789999999</v>
      </c>
      <c r="M28" s="50">
        <v>3653055.3400000003</v>
      </c>
      <c r="N28" s="253"/>
      <c r="O28" s="255"/>
    </row>
    <row r="29" spans="1:15" x14ac:dyDescent="0.2">
      <c r="A29" s="52">
        <v>6</v>
      </c>
      <c r="B29" s="53" t="s">
        <v>57</v>
      </c>
      <c r="C29" s="54">
        <v>8887477152.9487438</v>
      </c>
      <c r="D29" s="55">
        <v>104948</v>
      </c>
      <c r="E29" s="56">
        <v>11217730504.700001</v>
      </c>
      <c r="F29" s="57">
        <v>1.2621951439816765</v>
      </c>
      <c r="G29" s="58">
        <v>58030</v>
      </c>
      <c r="H29" s="56">
        <v>5846015209.2699995</v>
      </c>
      <c r="I29" s="59">
        <v>0.6577811800427944</v>
      </c>
      <c r="J29" s="60">
        <v>53036</v>
      </c>
      <c r="K29" s="61">
        <v>4162928394.6700001</v>
      </c>
      <c r="L29" s="61">
        <v>2648871332.0700002</v>
      </c>
      <c r="M29" s="61">
        <v>955573038.11000001</v>
      </c>
      <c r="N29" s="62">
        <v>0.47648588769016958</v>
      </c>
      <c r="O29" s="63">
        <v>2005459265</v>
      </c>
    </row>
    <row r="30" spans="1:15" x14ac:dyDescent="0.2">
      <c r="A30" s="123" t="s">
        <v>58</v>
      </c>
      <c r="B30" s="124" t="s">
        <v>59</v>
      </c>
      <c r="C30" s="103">
        <v>3180532540.6423674</v>
      </c>
      <c r="D30" s="39">
        <v>29408</v>
      </c>
      <c r="E30" s="40">
        <v>3550350000</v>
      </c>
      <c r="F30" s="87">
        <v>1.116275326421575</v>
      </c>
      <c r="G30" s="41">
        <v>18729</v>
      </c>
      <c r="H30" s="40">
        <v>2182100000</v>
      </c>
      <c r="I30" s="89">
        <v>0.68608007373484836</v>
      </c>
      <c r="J30" s="90">
        <v>17108</v>
      </c>
      <c r="K30" s="51">
        <v>1656860000</v>
      </c>
      <c r="L30" s="51">
        <v>1054260018</v>
      </c>
      <c r="M30" s="51">
        <v>379942409.06</v>
      </c>
      <c r="N30" s="104">
        <v>0.52918345085006224</v>
      </c>
      <c r="O30" s="92">
        <v>717978630</v>
      </c>
    </row>
    <row r="31" spans="1:15" x14ac:dyDescent="0.2">
      <c r="A31" s="44" t="s">
        <v>60</v>
      </c>
      <c r="B31" s="45" t="s">
        <v>61</v>
      </c>
      <c r="C31" s="115">
        <v>1516206108.7794831</v>
      </c>
      <c r="D31" s="95">
        <v>16673</v>
      </c>
      <c r="E31" s="96">
        <v>3070150000</v>
      </c>
      <c r="F31" s="116">
        <v>2.0248896124494657</v>
      </c>
      <c r="G31" s="98">
        <v>7231</v>
      </c>
      <c r="H31" s="96">
        <v>1161450000</v>
      </c>
      <c r="I31" s="117">
        <v>0.76602382306383465</v>
      </c>
      <c r="J31" s="49">
        <v>4692</v>
      </c>
      <c r="K31" s="50">
        <v>569810000</v>
      </c>
      <c r="L31" s="50">
        <v>362570103</v>
      </c>
      <c r="M31" s="50">
        <v>128668863.42000003</v>
      </c>
      <c r="N31" s="118">
        <v>0.37915253500155882</v>
      </c>
      <c r="O31" s="119">
        <v>339359101</v>
      </c>
    </row>
    <row r="32" spans="1:15" x14ac:dyDescent="0.2">
      <c r="A32" s="44" t="s">
        <v>62</v>
      </c>
      <c r="B32" s="45" t="s">
        <v>63</v>
      </c>
      <c r="C32" s="115">
        <v>3157233979.3890419</v>
      </c>
      <c r="D32" s="95">
        <v>54868</v>
      </c>
      <c r="E32" s="96">
        <v>3292080000</v>
      </c>
      <c r="F32" s="116">
        <v>1.0427101765315006</v>
      </c>
      <c r="G32" s="98">
        <v>29805</v>
      </c>
      <c r="H32" s="96">
        <v>1788300000</v>
      </c>
      <c r="I32" s="117">
        <v>0.56641351628492698</v>
      </c>
      <c r="J32" s="49">
        <v>29477</v>
      </c>
      <c r="K32" s="50">
        <v>1443792000</v>
      </c>
      <c r="L32" s="50">
        <v>918684849.60000002</v>
      </c>
      <c r="M32" s="50">
        <v>333037326.06</v>
      </c>
      <c r="N32" s="118">
        <v>0.46661722226427532</v>
      </c>
      <c r="O32" s="119">
        <v>713727034</v>
      </c>
    </row>
    <row r="33" spans="1:15" x14ac:dyDescent="0.2">
      <c r="A33" s="44" t="s">
        <v>64</v>
      </c>
      <c r="B33" s="45" t="s">
        <v>65</v>
      </c>
      <c r="C33" s="115">
        <v>1023234483.7531171</v>
      </c>
      <c r="D33" s="95">
        <v>3113</v>
      </c>
      <c r="E33" s="96">
        <v>1305150504.7</v>
      </c>
      <c r="F33" s="116">
        <v>1.2755145818706621</v>
      </c>
      <c r="G33" s="98">
        <v>1690</v>
      </c>
      <c r="H33" s="96">
        <v>704035910.53999996</v>
      </c>
      <c r="I33" s="117">
        <v>0.68804943707298627</v>
      </c>
      <c r="J33" s="49">
        <v>1225</v>
      </c>
      <c r="K33" s="50">
        <v>482525327.16000003</v>
      </c>
      <c r="L33" s="50">
        <v>307030863.11000001</v>
      </c>
      <c r="M33" s="50">
        <v>111600693.20000002</v>
      </c>
      <c r="N33" s="118">
        <v>0.48104235783119581</v>
      </c>
      <c r="O33" s="119">
        <v>231997643</v>
      </c>
    </row>
    <row r="34" spans="1:15" x14ac:dyDescent="0.2">
      <c r="A34" s="44" t="s">
        <v>66</v>
      </c>
      <c r="B34" s="45" t="s">
        <v>67</v>
      </c>
      <c r="C34" s="115">
        <v>10270040.384736</v>
      </c>
      <c r="D34" s="46">
        <v>886</v>
      </c>
      <c r="E34" s="125"/>
      <c r="F34" s="126"/>
      <c r="G34" s="48">
        <v>575</v>
      </c>
      <c r="H34" s="47">
        <v>10129298.73</v>
      </c>
      <c r="I34" s="117">
        <v>0.98629590055505734</v>
      </c>
      <c r="J34" s="49">
        <v>562</v>
      </c>
      <c r="K34" s="50">
        <v>9941067.5099999998</v>
      </c>
      <c r="L34" s="50">
        <v>6325498.3600000003</v>
      </c>
      <c r="M34" s="50">
        <v>2323746.37</v>
      </c>
      <c r="N34" s="118">
        <v>0.96949729166153842</v>
      </c>
      <c r="O34" s="119">
        <v>2396857</v>
      </c>
    </row>
    <row r="35" spans="1:15" x14ac:dyDescent="0.2">
      <c r="A35" s="52">
        <v>7</v>
      </c>
      <c r="B35" s="53" t="s">
        <v>68</v>
      </c>
      <c r="C35" s="54">
        <v>6074010744.351078</v>
      </c>
      <c r="D35" s="55">
        <v>10032</v>
      </c>
      <c r="E35" s="56">
        <v>13553518630.000456</v>
      </c>
      <c r="F35" s="57">
        <v>2.2313952346240797</v>
      </c>
      <c r="G35" s="58">
        <v>4543</v>
      </c>
      <c r="H35" s="56">
        <v>5559210937.3828669</v>
      </c>
      <c r="I35" s="59">
        <v>0.91524548957260521</v>
      </c>
      <c r="J35" s="60">
        <v>1700</v>
      </c>
      <c r="K35" s="61">
        <v>3730465645.23</v>
      </c>
      <c r="L35" s="61">
        <v>2373695275.2899995</v>
      </c>
      <c r="M35" s="61">
        <v>865355437.34000003</v>
      </c>
      <c r="N35" s="62">
        <v>0.62393227918293226</v>
      </c>
      <c r="O35" s="63">
        <v>1386938080</v>
      </c>
    </row>
    <row r="36" spans="1:15" x14ac:dyDescent="0.2">
      <c r="A36" s="259" t="s">
        <v>69</v>
      </c>
      <c r="B36" s="83" t="s">
        <v>70</v>
      </c>
      <c r="C36" s="247"/>
      <c r="D36" s="39">
        <v>5400</v>
      </c>
      <c r="E36" s="40">
        <v>6591499613.0779591</v>
      </c>
      <c r="F36" s="257"/>
      <c r="G36" s="41">
        <v>2237</v>
      </c>
      <c r="H36" s="40">
        <v>2213536666.2638817</v>
      </c>
      <c r="I36" s="251"/>
      <c r="J36" s="42">
        <v>1144</v>
      </c>
      <c r="K36" s="43">
        <v>1914935919.9200001</v>
      </c>
      <c r="L36" s="43">
        <v>1218473717.3399997</v>
      </c>
      <c r="M36" s="43">
        <v>448042537.28999996</v>
      </c>
      <c r="N36" s="253"/>
      <c r="O36" s="255"/>
    </row>
    <row r="37" spans="1:15" x14ac:dyDescent="0.2">
      <c r="A37" s="276"/>
      <c r="B37" s="83" t="s">
        <v>71</v>
      </c>
      <c r="C37" s="247"/>
      <c r="D37" s="95">
        <v>3026</v>
      </c>
      <c r="E37" s="96">
        <v>5755673516.1143074</v>
      </c>
      <c r="F37" s="257"/>
      <c r="G37" s="98">
        <v>1434</v>
      </c>
      <c r="H37" s="96">
        <v>2667284610.742156</v>
      </c>
      <c r="I37" s="251"/>
      <c r="J37" s="100">
        <v>701</v>
      </c>
      <c r="K37" s="101">
        <v>1380134280.3</v>
      </c>
      <c r="L37" s="101">
        <v>878179438.65999997</v>
      </c>
      <c r="M37" s="101">
        <v>318398752.34000009</v>
      </c>
      <c r="N37" s="253"/>
      <c r="O37" s="255"/>
    </row>
    <row r="38" spans="1:15" x14ac:dyDescent="0.2">
      <c r="A38" s="259" t="s">
        <v>72</v>
      </c>
      <c r="B38" s="77" t="s">
        <v>73</v>
      </c>
      <c r="C38" s="247"/>
      <c r="D38" s="95">
        <v>1188</v>
      </c>
      <c r="E38" s="96">
        <v>747137332.2417239</v>
      </c>
      <c r="F38" s="257"/>
      <c r="G38" s="98">
        <v>597</v>
      </c>
      <c r="H38" s="96">
        <v>391097470.33454025</v>
      </c>
      <c r="I38" s="251"/>
      <c r="J38" s="100">
        <v>415</v>
      </c>
      <c r="K38" s="101">
        <v>233927712.5</v>
      </c>
      <c r="L38" s="101">
        <v>148848201.81999999</v>
      </c>
      <c r="M38" s="101">
        <v>52787729.270000003</v>
      </c>
      <c r="N38" s="253"/>
      <c r="O38" s="255"/>
    </row>
    <row r="39" spans="1:15" ht="24" customHeight="1" x14ac:dyDescent="0.2">
      <c r="A39" s="276"/>
      <c r="B39" s="64" t="s">
        <v>74</v>
      </c>
      <c r="C39" s="247"/>
      <c r="D39" s="95">
        <v>315</v>
      </c>
      <c r="E39" s="96">
        <v>400312313.72589022</v>
      </c>
      <c r="F39" s="257"/>
      <c r="G39" s="98">
        <v>198</v>
      </c>
      <c r="H39" s="96">
        <v>242525788.35538745</v>
      </c>
      <c r="I39" s="251"/>
      <c r="J39" s="100">
        <v>147</v>
      </c>
      <c r="K39" s="101">
        <v>166271858.95000002</v>
      </c>
      <c r="L39" s="101">
        <v>105798783.36999997</v>
      </c>
      <c r="M39" s="101">
        <v>38178632.020000003</v>
      </c>
      <c r="N39" s="253"/>
      <c r="O39" s="255"/>
    </row>
    <row r="40" spans="1:15" x14ac:dyDescent="0.2">
      <c r="A40" s="120" t="s">
        <v>75</v>
      </c>
      <c r="B40" s="77" t="s">
        <v>76</v>
      </c>
      <c r="C40" s="247"/>
      <c r="D40" s="46">
        <v>103</v>
      </c>
      <c r="E40" s="47">
        <v>58895854.840573631</v>
      </c>
      <c r="F40" s="257"/>
      <c r="G40" s="48">
        <v>77</v>
      </c>
      <c r="H40" s="47">
        <v>44766401.686900832</v>
      </c>
      <c r="I40" s="251"/>
      <c r="J40" s="49">
        <v>70</v>
      </c>
      <c r="K40" s="50">
        <v>35195873.559999995</v>
      </c>
      <c r="L40" s="50">
        <v>22395134.100000001</v>
      </c>
      <c r="M40" s="50">
        <v>7947786.4199999999</v>
      </c>
      <c r="N40" s="253"/>
      <c r="O40" s="255"/>
    </row>
    <row r="41" spans="1:15" x14ac:dyDescent="0.2">
      <c r="A41" s="52">
        <v>8</v>
      </c>
      <c r="B41" s="53" t="s">
        <v>77</v>
      </c>
      <c r="C41" s="54">
        <v>1329967206.5408349</v>
      </c>
      <c r="D41" s="55">
        <v>18194</v>
      </c>
      <c r="E41" s="56">
        <v>109336844.37999998</v>
      </c>
      <c r="F41" s="57">
        <v>8.2210180703912672E-2</v>
      </c>
      <c r="G41" s="58">
        <v>14555</v>
      </c>
      <c r="H41" s="56">
        <v>901831331.52999997</v>
      </c>
      <c r="I41" s="59">
        <v>0.67808538969589283</v>
      </c>
      <c r="J41" s="60">
        <v>18079</v>
      </c>
      <c r="K41" s="61">
        <v>601472339.80000019</v>
      </c>
      <c r="L41" s="61">
        <v>382716063.14999998</v>
      </c>
      <c r="M41" s="61">
        <v>138923232.36999997</v>
      </c>
      <c r="N41" s="62">
        <v>0.46155575345495936</v>
      </c>
      <c r="O41" s="63">
        <v>300989060</v>
      </c>
    </row>
    <row r="42" spans="1:15" x14ac:dyDescent="0.2">
      <c r="A42" s="127" t="s">
        <v>78</v>
      </c>
      <c r="B42" s="128" t="s">
        <v>79</v>
      </c>
      <c r="C42" s="273"/>
      <c r="D42" s="129">
        <v>16566</v>
      </c>
      <c r="E42" s="130">
        <v>99747357.389999986</v>
      </c>
      <c r="F42" s="131"/>
      <c r="G42" s="132">
        <v>13820</v>
      </c>
      <c r="H42" s="130">
        <v>898009440</v>
      </c>
      <c r="I42" s="133"/>
      <c r="J42" s="134">
        <v>17884</v>
      </c>
      <c r="K42" s="135">
        <v>597797589.78999996</v>
      </c>
      <c r="L42" s="135">
        <v>380377823.28999996</v>
      </c>
      <c r="M42" s="135">
        <v>138097912.16</v>
      </c>
      <c r="N42" s="136"/>
      <c r="O42" s="137"/>
    </row>
    <row r="43" spans="1:15" x14ac:dyDescent="0.2">
      <c r="A43" s="259" t="s">
        <v>80</v>
      </c>
      <c r="B43" s="138" t="s">
        <v>81</v>
      </c>
      <c r="C43" s="274"/>
      <c r="D43" s="139">
        <v>16438</v>
      </c>
      <c r="E43" s="140">
        <v>97828148.889999986</v>
      </c>
      <c r="F43" s="277"/>
      <c r="G43" s="141">
        <v>13764</v>
      </c>
      <c r="H43" s="142">
        <v>87673240</v>
      </c>
      <c r="I43" s="278"/>
      <c r="J43" s="143">
        <v>2413</v>
      </c>
      <c r="K43" s="144">
        <v>71460036.219999999</v>
      </c>
      <c r="L43" s="144">
        <v>45469922.520000003</v>
      </c>
      <c r="M43" s="144">
        <v>16415719.4</v>
      </c>
      <c r="N43" s="279"/>
      <c r="O43" s="280"/>
    </row>
    <row r="44" spans="1:15" x14ac:dyDescent="0.2">
      <c r="A44" s="267"/>
      <c r="B44" s="145" t="s">
        <v>82</v>
      </c>
      <c r="C44" s="274"/>
      <c r="D44" s="139">
        <v>128</v>
      </c>
      <c r="E44" s="140">
        <v>1919208.5</v>
      </c>
      <c r="F44" s="277"/>
      <c r="G44" s="146">
        <v>56</v>
      </c>
      <c r="H44" s="147">
        <v>406266000</v>
      </c>
      <c r="I44" s="278"/>
      <c r="J44" s="143">
        <v>9349</v>
      </c>
      <c r="K44" s="144">
        <v>274801311.76999998</v>
      </c>
      <c r="L44" s="144">
        <v>174855588.25999999</v>
      </c>
      <c r="M44" s="144">
        <v>63601774.07</v>
      </c>
      <c r="N44" s="279"/>
      <c r="O44" s="280"/>
    </row>
    <row r="45" spans="1:15" x14ac:dyDescent="0.2">
      <c r="A45" s="276"/>
      <c r="B45" s="145" t="s">
        <v>83</v>
      </c>
      <c r="C45" s="274"/>
      <c r="D45" s="148"/>
      <c r="E45" s="149"/>
      <c r="F45" s="277"/>
      <c r="G45" s="150"/>
      <c r="H45" s="147">
        <v>404070200</v>
      </c>
      <c r="I45" s="278"/>
      <c r="J45" s="143">
        <v>7658</v>
      </c>
      <c r="K45" s="144">
        <v>251536241.80000004</v>
      </c>
      <c r="L45" s="144">
        <v>160052312.51000002</v>
      </c>
      <c r="M45" s="144">
        <v>58080418.68999999</v>
      </c>
      <c r="N45" s="279"/>
      <c r="O45" s="280"/>
    </row>
    <row r="46" spans="1:15" s="155" customFormat="1" x14ac:dyDescent="0.2">
      <c r="A46" s="151" t="s">
        <v>84</v>
      </c>
      <c r="B46" s="152" t="s">
        <v>85</v>
      </c>
      <c r="C46" s="275"/>
      <c r="D46" s="129">
        <v>1628</v>
      </c>
      <c r="E46" s="130">
        <v>9589486.9900000002</v>
      </c>
      <c r="F46" s="131"/>
      <c r="G46" s="153">
        <v>735</v>
      </c>
      <c r="H46" s="154">
        <v>3821891.5299999993</v>
      </c>
      <c r="I46" s="133"/>
      <c r="J46" s="134">
        <v>584</v>
      </c>
      <c r="K46" s="135">
        <v>3674750.0100000007</v>
      </c>
      <c r="L46" s="135">
        <v>2338239.86</v>
      </c>
      <c r="M46" s="135">
        <v>825320.21</v>
      </c>
      <c r="N46" s="136"/>
      <c r="O46" s="137"/>
    </row>
    <row r="47" spans="1:15" x14ac:dyDescent="0.2">
      <c r="A47" s="52">
        <v>9</v>
      </c>
      <c r="B47" s="53" t="s">
        <v>86</v>
      </c>
      <c r="C47" s="54">
        <v>950051868.71240997</v>
      </c>
      <c r="D47" s="55">
        <v>487</v>
      </c>
      <c r="E47" s="56"/>
      <c r="F47" s="57"/>
      <c r="G47" s="58">
        <v>418</v>
      </c>
      <c r="H47" s="56">
        <v>840305142.49989986</v>
      </c>
      <c r="I47" s="59">
        <v>0.88448343735037527</v>
      </c>
      <c r="J47" s="60">
        <v>1097</v>
      </c>
      <c r="K47" s="61">
        <v>472723077.80999994</v>
      </c>
      <c r="L47" s="61">
        <v>298903369.00999999</v>
      </c>
      <c r="M47" s="61">
        <v>109092187.41</v>
      </c>
      <c r="N47" s="62">
        <v>0.50677182705971469</v>
      </c>
      <c r="O47" s="63">
        <v>215268848</v>
      </c>
    </row>
    <row r="48" spans="1:15" x14ac:dyDescent="0.2">
      <c r="A48" s="267" t="s">
        <v>87</v>
      </c>
      <c r="B48" s="156" t="s">
        <v>88</v>
      </c>
      <c r="C48" s="247"/>
      <c r="D48" s="39">
        <v>487</v>
      </c>
      <c r="E48" s="272"/>
      <c r="F48" s="257"/>
      <c r="G48" s="41">
        <v>418</v>
      </c>
      <c r="H48" s="142">
        <v>561960283.18989992</v>
      </c>
      <c r="I48" s="251"/>
      <c r="J48" s="157">
        <v>341</v>
      </c>
      <c r="K48" s="101">
        <v>201879537.47999999</v>
      </c>
      <c r="L48" s="43">
        <v>126565633.45</v>
      </c>
      <c r="M48" s="43">
        <v>46205525.82</v>
      </c>
      <c r="N48" s="253"/>
      <c r="O48" s="255"/>
    </row>
    <row r="49" spans="1:15" x14ac:dyDescent="0.2">
      <c r="A49" s="267"/>
      <c r="B49" s="158" t="s">
        <v>39</v>
      </c>
      <c r="C49" s="247"/>
      <c r="D49" s="159"/>
      <c r="E49" s="272"/>
      <c r="F49" s="257"/>
      <c r="G49" s="160"/>
      <c r="H49" s="161">
        <v>278344859.31</v>
      </c>
      <c r="I49" s="251"/>
      <c r="J49" s="49">
        <v>756</v>
      </c>
      <c r="K49" s="50">
        <v>270843540.32999998</v>
      </c>
      <c r="L49" s="50">
        <v>172337735.56</v>
      </c>
      <c r="M49" s="50">
        <v>62886661.590000004</v>
      </c>
      <c r="N49" s="253"/>
      <c r="O49" s="255"/>
    </row>
    <row r="50" spans="1:15" x14ac:dyDescent="0.2">
      <c r="A50" s="52">
        <v>10</v>
      </c>
      <c r="B50" s="162" t="s">
        <v>89</v>
      </c>
      <c r="C50" s="54">
        <v>6022877771.0053778</v>
      </c>
      <c r="D50" s="55">
        <v>427998</v>
      </c>
      <c r="E50" s="56"/>
      <c r="F50" s="57"/>
      <c r="G50" s="58">
        <v>380105</v>
      </c>
      <c r="H50" s="56">
        <v>6113629124.2799988</v>
      </c>
      <c r="I50" s="59">
        <v>1.0150677727035249</v>
      </c>
      <c r="J50" s="60">
        <v>103878</v>
      </c>
      <c r="K50" s="163">
        <v>4696487095.8000002</v>
      </c>
      <c r="L50" s="163">
        <v>2988354445.1900005</v>
      </c>
      <c r="M50" s="163">
        <v>1079706460.8599999</v>
      </c>
      <c r="N50" s="164">
        <v>0.79002191597826588</v>
      </c>
      <c r="O50" s="63">
        <v>1366679125</v>
      </c>
    </row>
    <row r="51" spans="1:15" x14ac:dyDescent="0.2">
      <c r="A51" s="44" t="s">
        <v>90</v>
      </c>
      <c r="B51" s="138" t="s">
        <v>91</v>
      </c>
      <c r="C51" s="247"/>
      <c r="D51" s="165">
        <v>400454</v>
      </c>
      <c r="E51" s="266"/>
      <c r="F51" s="258"/>
      <c r="G51" s="166">
        <v>356641</v>
      </c>
      <c r="H51" s="167">
        <v>4013760248.1599998</v>
      </c>
      <c r="I51" s="270"/>
      <c r="J51" s="168">
        <v>97900</v>
      </c>
      <c r="K51" s="169">
        <v>4332006852.0199995</v>
      </c>
      <c r="L51" s="169">
        <v>2756435790.8599997</v>
      </c>
      <c r="M51" s="169">
        <v>995873874.43000007</v>
      </c>
      <c r="N51" s="271"/>
      <c r="O51" s="255"/>
    </row>
    <row r="52" spans="1:15" x14ac:dyDescent="0.2">
      <c r="A52" s="120" t="s">
        <v>92</v>
      </c>
      <c r="B52" s="138" t="s">
        <v>91</v>
      </c>
      <c r="C52" s="247"/>
      <c r="D52" s="106">
        <v>38902</v>
      </c>
      <c r="E52" s="266"/>
      <c r="F52" s="258"/>
      <c r="G52" s="109">
        <v>34399</v>
      </c>
      <c r="H52" s="107">
        <v>341015841.35000002</v>
      </c>
      <c r="I52" s="270"/>
      <c r="J52" s="168">
        <v>10712</v>
      </c>
      <c r="K52" s="169">
        <v>364480243.78000003</v>
      </c>
      <c r="L52" s="169">
        <v>231918654.32999998</v>
      </c>
      <c r="M52" s="169">
        <v>83832586.429999992</v>
      </c>
      <c r="N52" s="271"/>
      <c r="O52" s="255"/>
    </row>
    <row r="53" spans="1:15" x14ac:dyDescent="0.2">
      <c r="A53" s="262" t="s">
        <v>93</v>
      </c>
      <c r="B53" s="138" t="s">
        <v>81</v>
      </c>
      <c r="C53" s="247"/>
      <c r="D53" s="170">
        <v>278287</v>
      </c>
      <c r="E53" s="266"/>
      <c r="F53" s="258"/>
      <c r="G53" s="171">
        <v>236408</v>
      </c>
      <c r="H53" s="172">
        <v>4572526124.2799988</v>
      </c>
      <c r="I53" s="270"/>
      <c r="J53" s="168">
        <v>73648</v>
      </c>
      <c r="K53" s="169">
        <v>3155953254.9000001</v>
      </c>
      <c r="L53" s="169">
        <v>2008130610.7200003</v>
      </c>
      <c r="M53" s="169">
        <v>722823044.93000007</v>
      </c>
      <c r="N53" s="271"/>
      <c r="O53" s="255"/>
    </row>
    <row r="54" spans="1:15" x14ac:dyDescent="0.2">
      <c r="A54" s="268"/>
      <c r="B54" s="173" t="s">
        <v>82</v>
      </c>
      <c r="C54" s="247"/>
      <c r="D54" s="165">
        <v>149711</v>
      </c>
      <c r="E54" s="266"/>
      <c r="F54" s="258"/>
      <c r="G54" s="166">
        <v>143697</v>
      </c>
      <c r="H54" s="161">
        <v>1541103000</v>
      </c>
      <c r="I54" s="270"/>
      <c r="J54" s="168">
        <v>57605</v>
      </c>
      <c r="K54" s="112">
        <v>1540489724.0999999</v>
      </c>
      <c r="L54" s="112">
        <v>980195762.95999992</v>
      </c>
      <c r="M54" s="112">
        <v>356872851.56999999</v>
      </c>
      <c r="N54" s="271"/>
      <c r="O54" s="255"/>
    </row>
    <row r="55" spans="1:15" x14ac:dyDescent="0.2">
      <c r="A55" s="52">
        <v>11</v>
      </c>
      <c r="B55" s="53" t="s">
        <v>94</v>
      </c>
      <c r="C55" s="54">
        <v>3091626487.9443903</v>
      </c>
      <c r="D55" s="55">
        <v>111719</v>
      </c>
      <c r="E55" s="56"/>
      <c r="F55" s="57"/>
      <c r="G55" s="58">
        <v>99119</v>
      </c>
      <c r="H55" s="56">
        <v>2383025454.29</v>
      </c>
      <c r="I55" s="59">
        <v>0.77079992152430543</v>
      </c>
      <c r="J55" s="60">
        <v>28921</v>
      </c>
      <c r="K55" s="163">
        <v>1794719119.23</v>
      </c>
      <c r="L55" s="163">
        <v>1141980443.1099999</v>
      </c>
      <c r="M55" s="163">
        <v>414298775.46999991</v>
      </c>
      <c r="N55" s="164">
        <v>0.59190368441345254</v>
      </c>
      <c r="O55" s="63">
        <v>699942890</v>
      </c>
    </row>
    <row r="56" spans="1:15" ht="24" x14ac:dyDescent="0.2">
      <c r="A56" s="123" t="s">
        <v>95</v>
      </c>
      <c r="B56" s="38" t="s">
        <v>96</v>
      </c>
      <c r="C56" s="247"/>
      <c r="D56" s="165">
        <v>25603</v>
      </c>
      <c r="E56" s="269"/>
      <c r="F56" s="258"/>
      <c r="G56" s="166">
        <v>19807</v>
      </c>
      <c r="H56" s="167">
        <v>350756546.97000003</v>
      </c>
      <c r="I56" s="270"/>
      <c r="J56" s="168">
        <v>11127</v>
      </c>
      <c r="K56" s="169">
        <v>368314630.74000001</v>
      </c>
      <c r="L56" s="169">
        <v>234358434</v>
      </c>
      <c r="M56" s="169">
        <v>85296721.980000004</v>
      </c>
      <c r="N56" s="271"/>
      <c r="O56" s="255"/>
    </row>
    <row r="57" spans="1:15" ht="24" x14ac:dyDescent="0.2">
      <c r="A57" s="120" t="s">
        <v>97</v>
      </c>
      <c r="B57" s="64" t="s">
        <v>98</v>
      </c>
      <c r="C57" s="247"/>
      <c r="D57" s="106">
        <v>95243</v>
      </c>
      <c r="E57" s="269"/>
      <c r="F57" s="258"/>
      <c r="G57" s="109">
        <v>85277</v>
      </c>
      <c r="H57" s="107">
        <v>1370610347.1599998</v>
      </c>
      <c r="I57" s="270"/>
      <c r="J57" s="168">
        <v>26372</v>
      </c>
      <c r="K57" s="169">
        <v>1426404488.4899998</v>
      </c>
      <c r="L57" s="169">
        <v>907622009.11000001</v>
      </c>
      <c r="M57" s="169">
        <v>329002053.49000001</v>
      </c>
      <c r="N57" s="271"/>
      <c r="O57" s="255"/>
    </row>
    <row r="58" spans="1:15" x14ac:dyDescent="0.2">
      <c r="A58" s="262" t="s">
        <v>99</v>
      </c>
      <c r="B58" s="174" t="s">
        <v>88</v>
      </c>
      <c r="C58" s="247"/>
      <c r="D58" s="170">
        <v>70932</v>
      </c>
      <c r="E58" s="269"/>
      <c r="F58" s="258"/>
      <c r="G58" s="171">
        <v>59186</v>
      </c>
      <c r="H58" s="172">
        <v>1823535554.29</v>
      </c>
      <c r="I58" s="270"/>
      <c r="J58" s="111">
        <v>18239</v>
      </c>
      <c r="K58" s="175">
        <v>1234191716.8799999</v>
      </c>
      <c r="L58" s="175">
        <v>649606830.95000005</v>
      </c>
      <c r="M58" s="175">
        <v>284551946.98000002</v>
      </c>
      <c r="N58" s="271"/>
      <c r="O58" s="255"/>
    </row>
    <row r="59" spans="1:15" x14ac:dyDescent="0.2">
      <c r="A59" s="245"/>
      <c r="B59" s="158" t="s">
        <v>39</v>
      </c>
      <c r="C59" s="247"/>
      <c r="D59" s="165">
        <v>40787</v>
      </c>
      <c r="E59" s="269"/>
      <c r="F59" s="258"/>
      <c r="G59" s="166">
        <v>39933</v>
      </c>
      <c r="H59" s="161">
        <v>559489900</v>
      </c>
      <c r="I59" s="270"/>
      <c r="J59" s="111">
        <v>17893</v>
      </c>
      <c r="K59" s="112">
        <v>560527402.35000014</v>
      </c>
      <c r="L59" s="112">
        <v>356663235.99999994</v>
      </c>
      <c r="M59" s="112">
        <v>129746828.49000001</v>
      </c>
      <c r="N59" s="271"/>
      <c r="O59" s="255"/>
    </row>
    <row r="60" spans="1:15" ht="24" x14ac:dyDescent="0.2">
      <c r="A60" s="52">
        <v>13</v>
      </c>
      <c r="B60" s="53" t="s">
        <v>100</v>
      </c>
      <c r="C60" s="54">
        <v>8638515224.7171001</v>
      </c>
      <c r="D60" s="55">
        <v>4759665</v>
      </c>
      <c r="E60" s="56"/>
      <c r="F60" s="57"/>
      <c r="G60" s="58">
        <v>4334330</v>
      </c>
      <c r="H60" s="56">
        <v>7507526923.9700003</v>
      </c>
      <c r="I60" s="59">
        <v>0.86907607715837087</v>
      </c>
      <c r="J60" s="60">
        <v>1019010</v>
      </c>
      <c r="K60" s="61">
        <v>8129723932.7600012</v>
      </c>
      <c r="L60" s="61">
        <v>5172911284.039999</v>
      </c>
      <c r="M60" s="61">
        <v>1871374464.26</v>
      </c>
      <c r="N60" s="62">
        <v>0.94356925772098532</v>
      </c>
      <c r="O60" s="63">
        <v>1983293170</v>
      </c>
    </row>
    <row r="61" spans="1:15" x14ac:dyDescent="0.2">
      <c r="A61" s="37" t="s">
        <v>101</v>
      </c>
      <c r="B61" s="263" t="s">
        <v>102</v>
      </c>
      <c r="C61" s="247"/>
      <c r="D61" s="176">
        <v>186219</v>
      </c>
      <c r="E61" s="266"/>
      <c r="F61" s="257"/>
      <c r="G61" s="177">
        <v>169390</v>
      </c>
      <c r="H61" s="178">
        <v>349971832.34000003</v>
      </c>
      <c r="I61" s="251"/>
      <c r="J61" s="179">
        <v>38493</v>
      </c>
      <c r="K61" s="180">
        <v>377743703.57999998</v>
      </c>
      <c r="L61" s="180">
        <v>240357225.63999999</v>
      </c>
      <c r="M61" s="180">
        <v>87081126.899999976</v>
      </c>
      <c r="N61" s="253"/>
      <c r="O61" s="255"/>
    </row>
    <row r="62" spans="1:15" x14ac:dyDescent="0.2">
      <c r="A62" s="120" t="s">
        <v>103</v>
      </c>
      <c r="B62" s="264"/>
      <c r="C62" s="247"/>
      <c r="D62" s="176">
        <v>4042743</v>
      </c>
      <c r="E62" s="266"/>
      <c r="F62" s="257"/>
      <c r="G62" s="177">
        <v>3707595</v>
      </c>
      <c r="H62" s="178">
        <v>6535165933.1000004</v>
      </c>
      <c r="I62" s="251"/>
      <c r="J62" s="181">
        <v>877255</v>
      </c>
      <c r="K62" s="182">
        <v>7045415294.6900015</v>
      </c>
      <c r="L62" s="182">
        <v>4482970760.2900009</v>
      </c>
      <c r="M62" s="182">
        <v>1622878270.1199996</v>
      </c>
      <c r="N62" s="253"/>
      <c r="O62" s="255"/>
    </row>
    <row r="63" spans="1:15" x14ac:dyDescent="0.2">
      <c r="A63" s="120" t="s">
        <v>104</v>
      </c>
      <c r="B63" s="265"/>
      <c r="C63" s="247"/>
      <c r="D63" s="176">
        <v>623981</v>
      </c>
      <c r="E63" s="266"/>
      <c r="F63" s="257"/>
      <c r="G63" s="177">
        <v>536928</v>
      </c>
      <c r="H63" s="178">
        <v>622389158.53000021</v>
      </c>
      <c r="I63" s="251"/>
      <c r="J63" s="181">
        <v>202777</v>
      </c>
      <c r="K63" s="182">
        <v>706564934.49000001</v>
      </c>
      <c r="L63" s="182">
        <v>449583298.11000001</v>
      </c>
      <c r="M63" s="182">
        <v>161415067.23999998</v>
      </c>
      <c r="N63" s="253"/>
      <c r="O63" s="255"/>
    </row>
    <row r="64" spans="1:15" x14ac:dyDescent="0.2">
      <c r="A64" s="259" t="s">
        <v>105</v>
      </c>
      <c r="B64" s="174" t="s">
        <v>88</v>
      </c>
      <c r="C64" s="247"/>
      <c r="D64" s="183">
        <v>4758856</v>
      </c>
      <c r="E64" s="266"/>
      <c r="F64" s="257"/>
      <c r="G64" s="184">
        <v>4333521</v>
      </c>
      <c r="H64" s="185">
        <v>7503523383.6700001</v>
      </c>
      <c r="I64" s="251"/>
      <c r="J64" s="111">
        <v>1018928</v>
      </c>
      <c r="K64" s="112">
        <v>8127298872.2900009</v>
      </c>
      <c r="L64" s="112">
        <v>5171368220.8099995</v>
      </c>
      <c r="M64" s="112">
        <v>1870808299.9400001</v>
      </c>
      <c r="N64" s="253"/>
      <c r="O64" s="255"/>
    </row>
    <row r="65" spans="1:15" x14ac:dyDescent="0.2">
      <c r="A65" s="267"/>
      <c r="B65" s="158" t="s">
        <v>106</v>
      </c>
      <c r="C65" s="247"/>
      <c r="D65" s="186">
        <v>809</v>
      </c>
      <c r="E65" s="266"/>
      <c r="F65" s="257"/>
      <c r="G65" s="184">
        <v>809</v>
      </c>
      <c r="H65" s="185">
        <v>4003540.3000000003</v>
      </c>
      <c r="I65" s="251"/>
      <c r="J65" s="111">
        <v>812</v>
      </c>
      <c r="K65" s="112">
        <v>2425060.4699999997</v>
      </c>
      <c r="L65" s="112">
        <v>1543063.23</v>
      </c>
      <c r="M65" s="112">
        <v>566164.31999999995</v>
      </c>
      <c r="N65" s="253"/>
      <c r="O65" s="255"/>
    </row>
    <row r="66" spans="1:15" x14ac:dyDescent="0.2">
      <c r="A66" s="187">
        <v>14</v>
      </c>
      <c r="B66" s="188" t="s">
        <v>107</v>
      </c>
      <c r="C66" s="189">
        <v>224535000.00000003</v>
      </c>
      <c r="D66" s="190">
        <v>45522</v>
      </c>
      <c r="E66" s="191"/>
      <c r="F66" s="192">
        <v>0</v>
      </c>
      <c r="G66" s="193">
        <v>0</v>
      </c>
      <c r="H66" s="191">
        <v>0</v>
      </c>
      <c r="I66" s="194">
        <v>0</v>
      </c>
      <c r="J66" s="195">
        <v>0</v>
      </c>
      <c r="K66" s="196">
        <v>0</v>
      </c>
      <c r="L66" s="196">
        <v>0</v>
      </c>
      <c r="M66" s="196">
        <v>0</v>
      </c>
      <c r="N66" s="197">
        <v>0</v>
      </c>
      <c r="O66" s="198">
        <v>50000000</v>
      </c>
    </row>
    <row r="67" spans="1:15" x14ac:dyDescent="0.2">
      <c r="A67" s="199">
        <v>16</v>
      </c>
      <c r="B67" s="162" t="s">
        <v>108</v>
      </c>
      <c r="C67" s="189">
        <v>417722467.32718199</v>
      </c>
      <c r="D67" s="190">
        <v>334</v>
      </c>
      <c r="E67" s="191">
        <v>1037562412.27</v>
      </c>
      <c r="F67" s="192">
        <v>2.4838558933851336</v>
      </c>
      <c r="G67" s="193">
        <v>36</v>
      </c>
      <c r="H67" s="191">
        <v>88280986</v>
      </c>
      <c r="I67" s="194">
        <v>0.21133885032536143</v>
      </c>
      <c r="J67" s="195">
        <v>17</v>
      </c>
      <c r="K67" s="196">
        <v>21865339.140000001</v>
      </c>
      <c r="L67" s="196">
        <v>13912915.180000002</v>
      </c>
      <c r="M67" s="196">
        <v>4847875.7299999995</v>
      </c>
      <c r="N67" s="197">
        <v>5.2128712811667095E-2</v>
      </c>
      <c r="O67" s="198">
        <v>92998186</v>
      </c>
    </row>
    <row r="68" spans="1:15" x14ac:dyDescent="0.2">
      <c r="A68" s="52">
        <v>19</v>
      </c>
      <c r="B68" s="53" t="s">
        <v>109</v>
      </c>
      <c r="C68" s="54">
        <v>3480837443.8807745</v>
      </c>
      <c r="D68" s="200">
        <v>34073</v>
      </c>
      <c r="E68" s="56">
        <v>4625123613.9024086</v>
      </c>
      <c r="F68" s="57">
        <v>1.3287387556788268</v>
      </c>
      <c r="G68" s="58">
        <v>17844</v>
      </c>
      <c r="H68" s="56">
        <v>2648246524.2959385</v>
      </c>
      <c r="I68" s="59">
        <v>0.76080729623024768</v>
      </c>
      <c r="J68" s="60">
        <v>13159</v>
      </c>
      <c r="K68" s="61">
        <v>2082036428.4299998</v>
      </c>
      <c r="L68" s="61">
        <v>1237824579.5899999</v>
      </c>
      <c r="M68" s="61">
        <v>480679786.81999993</v>
      </c>
      <c r="N68" s="62">
        <v>0.61079007089065129</v>
      </c>
      <c r="O68" s="63">
        <v>786980355</v>
      </c>
    </row>
    <row r="69" spans="1:15" x14ac:dyDescent="0.2">
      <c r="A69" s="37" t="s">
        <v>110</v>
      </c>
      <c r="B69" s="201" t="s">
        <v>111</v>
      </c>
      <c r="C69" s="247"/>
      <c r="D69" s="202">
        <v>301</v>
      </c>
      <c r="E69" s="40">
        <v>37422000</v>
      </c>
      <c r="F69" s="257"/>
      <c r="G69" s="203">
        <v>299</v>
      </c>
      <c r="H69" s="96">
        <v>37180000</v>
      </c>
      <c r="I69" s="251"/>
      <c r="J69" s="42">
        <v>299</v>
      </c>
      <c r="K69" s="204">
        <v>37156680</v>
      </c>
      <c r="L69" s="204">
        <v>23642795.48</v>
      </c>
      <c r="M69" s="204">
        <v>8641728.5499999989</v>
      </c>
      <c r="N69" s="253"/>
      <c r="O69" s="255"/>
    </row>
    <row r="70" spans="1:15" x14ac:dyDescent="0.2">
      <c r="A70" s="259" t="s">
        <v>112</v>
      </c>
      <c r="B70" s="83" t="s">
        <v>113</v>
      </c>
      <c r="C70" s="247"/>
      <c r="D70" s="95">
        <v>33296</v>
      </c>
      <c r="E70" s="96">
        <v>3956889206.1158037</v>
      </c>
      <c r="F70" s="257"/>
      <c r="G70" s="98">
        <v>17131</v>
      </c>
      <c r="H70" s="96">
        <v>2014801306.7818344</v>
      </c>
      <c r="I70" s="251"/>
      <c r="J70" s="100">
        <v>12782</v>
      </c>
      <c r="K70" s="101">
        <v>1601131330.1699998</v>
      </c>
      <c r="L70" s="101">
        <v>967019023.84000003</v>
      </c>
      <c r="M70" s="101">
        <v>370173631.11999995</v>
      </c>
      <c r="N70" s="253"/>
      <c r="O70" s="255"/>
    </row>
    <row r="71" spans="1:15" x14ac:dyDescent="0.2">
      <c r="A71" s="260"/>
      <c r="B71" s="174" t="s">
        <v>114</v>
      </c>
      <c r="C71" s="247"/>
      <c r="D71" s="95">
        <v>33296</v>
      </c>
      <c r="E71" s="96">
        <v>3956889206.1158037</v>
      </c>
      <c r="F71" s="257"/>
      <c r="G71" s="98">
        <v>17068</v>
      </c>
      <c r="H71" s="96">
        <v>2009754626.2418344</v>
      </c>
      <c r="I71" s="251"/>
      <c r="J71" s="100">
        <v>13018</v>
      </c>
      <c r="K71" s="101">
        <v>1596084649.6299999</v>
      </c>
      <c r="L71" s="101">
        <v>963807821.22000003</v>
      </c>
      <c r="M71" s="101">
        <v>369038919.44999993</v>
      </c>
      <c r="N71" s="253"/>
      <c r="O71" s="255"/>
    </row>
    <row r="72" spans="1:15" x14ac:dyDescent="0.2">
      <c r="A72" s="261"/>
      <c r="B72" s="158" t="s">
        <v>115</v>
      </c>
      <c r="C72" s="247"/>
      <c r="D72" s="205"/>
      <c r="E72" s="206"/>
      <c r="F72" s="257"/>
      <c r="G72" s="98">
        <v>63</v>
      </c>
      <c r="H72" s="96">
        <v>5046680.5399999991</v>
      </c>
      <c r="I72" s="251"/>
      <c r="J72" s="100">
        <v>62</v>
      </c>
      <c r="K72" s="101">
        <v>5046680.5399999991</v>
      </c>
      <c r="L72" s="101">
        <v>3211202.62</v>
      </c>
      <c r="M72" s="101">
        <v>1134711.67</v>
      </c>
      <c r="N72" s="253"/>
      <c r="O72" s="255"/>
    </row>
    <row r="73" spans="1:15" x14ac:dyDescent="0.2">
      <c r="A73" s="259" t="s">
        <v>116</v>
      </c>
      <c r="B73" s="83" t="s">
        <v>117</v>
      </c>
      <c r="C73" s="247"/>
      <c r="D73" s="95">
        <v>202</v>
      </c>
      <c r="E73" s="96">
        <v>80652121.764342293</v>
      </c>
      <c r="F73" s="257"/>
      <c r="G73" s="98">
        <v>141</v>
      </c>
      <c r="H73" s="96">
        <v>48057824.654342294</v>
      </c>
      <c r="I73" s="251"/>
      <c r="J73" s="100">
        <v>231</v>
      </c>
      <c r="K73" s="101">
        <v>32197686.220000003</v>
      </c>
      <c r="L73" s="101">
        <v>16590098.789999999</v>
      </c>
      <c r="M73" s="101">
        <v>7395128.3299999991</v>
      </c>
      <c r="N73" s="253"/>
      <c r="O73" s="255"/>
    </row>
    <row r="74" spans="1:15" x14ac:dyDescent="0.2">
      <c r="A74" s="260"/>
      <c r="B74" s="174" t="s">
        <v>114</v>
      </c>
      <c r="C74" s="247"/>
      <c r="D74" s="46">
        <v>202</v>
      </c>
      <c r="E74" s="47">
        <v>80652121.764342293</v>
      </c>
      <c r="F74" s="257"/>
      <c r="G74" s="48">
        <v>137</v>
      </c>
      <c r="H74" s="47">
        <v>47087666.374342293</v>
      </c>
      <c r="I74" s="251"/>
      <c r="J74" s="49">
        <v>229</v>
      </c>
      <c r="K74" s="50">
        <v>31227527.940000001</v>
      </c>
      <c r="L74" s="50">
        <v>15972787.109999999</v>
      </c>
      <c r="M74" s="50">
        <v>7177281.6899999995</v>
      </c>
      <c r="N74" s="253"/>
      <c r="O74" s="255"/>
    </row>
    <row r="75" spans="1:15" x14ac:dyDescent="0.2">
      <c r="A75" s="261"/>
      <c r="B75" s="158" t="s">
        <v>115</v>
      </c>
      <c r="C75" s="247"/>
      <c r="D75" s="205"/>
      <c r="E75" s="206"/>
      <c r="F75" s="258"/>
      <c r="G75" s="48">
        <v>4</v>
      </c>
      <c r="H75" s="47">
        <v>970158.28</v>
      </c>
      <c r="I75" s="251"/>
      <c r="J75" s="49">
        <v>7</v>
      </c>
      <c r="K75" s="50">
        <v>970158.28</v>
      </c>
      <c r="L75" s="50">
        <v>617311.68000000005</v>
      </c>
      <c r="M75" s="50">
        <v>217846.64</v>
      </c>
      <c r="N75" s="253"/>
      <c r="O75" s="255"/>
    </row>
    <row r="76" spans="1:15" x14ac:dyDescent="0.2">
      <c r="A76" s="44" t="s">
        <v>118</v>
      </c>
      <c r="B76" s="77" t="s">
        <v>119</v>
      </c>
      <c r="C76" s="247"/>
      <c r="D76" s="46">
        <v>274</v>
      </c>
      <c r="E76" s="47">
        <v>550160286.0222621</v>
      </c>
      <c r="F76" s="257"/>
      <c r="G76" s="48">
        <v>273</v>
      </c>
      <c r="H76" s="47">
        <v>548207392.85976195</v>
      </c>
      <c r="I76" s="251"/>
      <c r="J76" s="49">
        <v>274</v>
      </c>
      <c r="K76" s="50">
        <v>411550732.04000002</v>
      </c>
      <c r="L76" s="50">
        <v>230572661.47999999</v>
      </c>
      <c r="M76" s="50">
        <v>94469298.819999993</v>
      </c>
      <c r="N76" s="253"/>
      <c r="O76" s="255"/>
    </row>
    <row r="77" spans="1:15" x14ac:dyDescent="0.2">
      <c r="A77" s="52">
        <v>20</v>
      </c>
      <c r="B77" s="53" t="s">
        <v>120</v>
      </c>
      <c r="C77" s="54">
        <v>1590340830.7411292</v>
      </c>
      <c r="D77" s="55">
        <v>1036</v>
      </c>
      <c r="E77" s="56">
        <v>846531284.70599985</v>
      </c>
      <c r="F77" s="57">
        <v>0.53229551071231707</v>
      </c>
      <c r="G77" s="58">
        <v>903</v>
      </c>
      <c r="H77" s="56">
        <v>730908830.48000014</v>
      </c>
      <c r="I77" s="59">
        <v>0.45959257056827413</v>
      </c>
      <c r="J77" s="60">
        <v>42</v>
      </c>
      <c r="K77" s="61">
        <v>587233343.19000018</v>
      </c>
      <c r="L77" s="61">
        <v>373656572.06000006</v>
      </c>
      <c r="M77" s="61">
        <v>135303432.53</v>
      </c>
      <c r="N77" s="62">
        <v>0.37722829353542903</v>
      </c>
      <c r="O77" s="63">
        <v>358677848</v>
      </c>
    </row>
    <row r="78" spans="1:15" ht="24.75" customHeight="1" x14ac:dyDescent="0.2">
      <c r="A78" s="52">
        <v>21</v>
      </c>
      <c r="B78" s="53" t="s">
        <v>131</v>
      </c>
      <c r="C78" s="54">
        <v>1227661767.076967</v>
      </c>
      <c r="D78" s="200">
        <v>195614</v>
      </c>
      <c r="E78" s="207"/>
      <c r="F78" s="57"/>
      <c r="G78" s="58">
        <v>180315</v>
      </c>
      <c r="H78" s="56">
        <v>1197793790.04</v>
      </c>
      <c r="I78" s="59">
        <v>0.97567084205278953</v>
      </c>
      <c r="J78" s="60">
        <v>180140</v>
      </c>
      <c r="K78" s="61">
        <v>1195647630.4999998</v>
      </c>
      <c r="L78" s="61">
        <v>760789730.80000007</v>
      </c>
      <c r="M78" s="61">
        <v>266250137.18999997</v>
      </c>
      <c r="N78" s="62">
        <v>0.97392271314733847</v>
      </c>
      <c r="O78" s="63">
        <v>273379123</v>
      </c>
    </row>
    <row r="79" spans="1:15" x14ac:dyDescent="0.2">
      <c r="A79" s="52"/>
      <c r="B79" s="53" t="s">
        <v>121</v>
      </c>
      <c r="C79" s="54">
        <v>1180159695.415498</v>
      </c>
      <c r="D79" s="208"/>
      <c r="E79" s="207"/>
      <c r="F79" s="57"/>
      <c r="G79" s="209"/>
      <c r="H79" s="56">
        <v>1259805744.0699999</v>
      </c>
      <c r="I79" s="59">
        <v>1.0674875179722698</v>
      </c>
      <c r="J79" s="60">
        <v>53466</v>
      </c>
      <c r="K79" s="61">
        <v>1259805744.0699999</v>
      </c>
      <c r="L79" s="61">
        <v>801610021.19000006</v>
      </c>
      <c r="M79" s="61">
        <v>298022264.75999999</v>
      </c>
      <c r="N79" s="62">
        <v>1.1289359357362818</v>
      </c>
      <c r="O79" s="63">
        <v>263985099</v>
      </c>
    </row>
    <row r="80" spans="1:15" x14ac:dyDescent="0.2">
      <c r="A80" s="245" t="s">
        <v>87</v>
      </c>
      <c r="B80" s="210" t="s">
        <v>39</v>
      </c>
      <c r="C80" s="247"/>
      <c r="D80" s="249"/>
      <c r="E80" s="211"/>
      <c r="F80" s="212"/>
      <c r="G80" s="213"/>
      <c r="H80" s="142">
        <v>586710431.03999996</v>
      </c>
      <c r="I80" s="251"/>
      <c r="J80" s="214">
        <v>17662</v>
      </c>
      <c r="K80" s="215">
        <v>586710431.03999996</v>
      </c>
      <c r="L80" s="215">
        <v>373321428.02999997</v>
      </c>
      <c r="M80" s="215">
        <v>137689426.47999999</v>
      </c>
      <c r="N80" s="253"/>
      <c r="O80" s="255"/>
    </row>
    <row r="81" spans="1:15" ht="13.5" thickBot="1" x14ac:dyDescent="0.25">
      <c r="A81" s="246"/>
      <c r="B81" s="158" t="s">
        <v>122</v>
      </c>
      <c r="C81" s="248"/>
      <c r="D81" s="250"/>
      <c r="E81" s="216"/>
      <c r="F81" s="217"/>
      <c r="G81" s="218"/>
      <c r="H81" s="219">
        <v>673095313.02999997</v>
      </c>
      <c r="I81" s="252"/>
      <c r="J81" s="220">
        <v>35804</v>
      </c>
      <c r="K81" s="221">
        <v>673095313.02999997</v>
      </c>
      <c r="L81" s="221">
        <v>428288593.16000003</v>
      </c>
      <c r="M81" s="221">
        <v>160332838.28</v>
      </c>
      <c r="N81" s="254"/>
      <c r="O81" s="256"/>
    </row>
    <row r="82" spans="1:15" ht="31.5" customHeight="1" thickBot="1" x14ac:dyDescent="0.25">
      <c r="A82" s="239" t="s">
        <v>123</v>
      </c>
      <c r="B82" s="240"/>
      <c r="C82" s="222">
        <v>59821296646.366547</v>
      </c>
      <c r="D82" s="223">
        <v>5810885</v>
      </c>
      <c r="E82" s="224">
        <v>60459664959.718864</v>
      </c>
      <c r="F82" s="225">
        <v>1.0106712550402581</v>
      </c>
      <c r="G82" s="226">
        <v>5134448</v>
      </c>
      <c r="H82" s="227">
        <v>46130293688.089149</v>
      </c>
      <c r="I82" s="228">
        <v>0.7711349682168922</v>
      </c>
      <c r="J82" s="229">
        <v>1181951</v>
      </c>
      <c r="K82" s="230">
        <v>34413176213.679993</v>
      </c>
      <c r="L82" s="230">
        <v>21900292843.119995</v>
      </c>
      <c r="M82" s="230">
        <v>7926642252.539999</v>
      </c>
      <c r="N82" s="231">
        <v>0.58526799108784933</v>
      </c>
      <c r="O82" s="232">
        <v>13543611428</v>
      </c>
    </row>
    <row r="83" spans="1:15" ht="31.5" customHeight="1" thickBot="1" x14ac:dyDescent="0.25">
      <c r="A83" s="241" t="s">
        <v>124</v>
      </c>
      <c r="B83" s="241"/>
      <c r="C83" s="233">
        <v>60128126391.208694</v>
      </c>
      <c r="D83" s="242"/>
      <c r="E83" s="243"/>
      <c r="F83" s="243"/>
      <c r="G83" s="243"/>
      <c r="H83" s="243"/>
      <c r="I83" s="243"/>
      <c r="J83" s="243"/>
      <c r="K83" s="243"/>
      <c r="L83" s="243"/>
      <c r="M83" s="243"/>
      <c r="N83" s="244"/>
      <c r="O83" s="233">
        <v>13612211428</v>
      </c>
    </row>
    <row r="84" spans="1:15" x14ac:dyDescent="0.2">
      <c r="A84" s="234" t="s">
        <v>129</v>
      </c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</row>
    <row r="85" spans="1:15" hidden="1" x14ac:dyDescent="0.2">
      <c r="A85" s="234" t="s">
        <v>125</v>
      </c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O85" s="235"/>
    </row>
    <row r="86" spans="1:15" hidden="1" x14ac:dyDescent="0.2">
      <c r="A86" s="234" t="str">
        <f>'[3]arkusz główny'!B259</f>
        <v xml:space="preserve">*** W ramach poddziałania 19.2 dane zawarte w sekcjach "złożone wnioski" oraz "wnioski odrzucone / wycofane" nie zawierają wniosków niewybranych przez LGD. </v>
      </c>
      <c r="J86" s="236"/>
      <c r="K86" s="236"/>
      <c r="L86" s="236"/>
      <c r="M86" s="236"/>
      <c r="N86" s="236"/>
    </row>
    <row r="87" spans="1:15" hidden="1" x14ac:dyDescent="0.2">
      <c r="A87" s="234" t="s">
        <v>126</v>
      </c>
    </row>
    <row r="88" spans="1:15" hidden="1" x14ac:dyDescent="0.2">
      <c r="A88" s="234" t="str">
        <f>'[3]arkusz główny'!B261</f>
        <v>***** W przypadku działania 13, w wyniku przeksięgowań płatności część kwot z decyzji została zrealizowana w ramach budżetu PROW 2007-2013 (dot. wiersza zobowiązania z PROW 2007-2013 (część kampanii 2014)).</v>
      </c>
      <c r="K88" s="237"/>
      <c r="L88" s="237"/>
      <c r="M88" s="237"/>
    </row>
    <row r="89" spans="1:15" hidden="1" x14ac:dyDescent="0.2">
      <c r="A89" s="234" t="str">
        <f>'[3]arkusz główny'!B264</f>
        <v>******** W ramach obsługi działania 11, w kolumnie „Zrealizowane płatności” uwzględniono kwoty wypłacone w ramach obsługi kampanii 2010 do 2014 - łącznie na kwotę ogółem 4 070 756,63 zł.</v>
      </c>
    </row>
    <row r="90" spans="1:15" hidden="1" x14ac:dyDescent="0.2">
      <c r="A90" s="234" t="str">
        <f>'[3]arkusz główny'!B265</f>
        <v>********* Kwota złożonych wniosków o przyznanie pomocy oraz podpisanych umów czynnych w poddziałaniu 19.4 ma charakter orientacyjny. Wnioskowana przez LGD kwota pomocy w euro została przeliczona na pln zgodnie ze instrukcją opracowaną przez MRiRW.</v>
      </c>
    </row>
    <row r="91" spans="1:15" hidden="1" x14ac:dyDescent="0.2">
      <c r="A91" s="234" t="s">
        <v>127</v>
      </c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</row>
    <row r="92" spans="1:15" hidden="1" x14ac:dyDescent="0.2">
      <c r="A92" s="234" t="s">
        <v>128</v>
      </c>
    </row>
    <row r="93" spans="1:15" ht="18" customHeight="1" x14ac:dyDescent="0.2">
      <c r="A93" s="234"/>
    </row>
    <row r="94" spans="1:15" x14ac:dyDescent="0.2">
      <c r="A94" s="234"/>
      <c r="G94" s="236"/>
      <c r="H94" s="236"/>
      <c r="I94" s="236"/>
    </row>
    <row r="95" spans="1:15" x14ac:dyDescent="0.2">
      <c r="C95" s="237"/>
      <c r="D95" s="236"/>
      <c r="E95" s="236"/>
      <c r="G95" s="236"/>
      <c r="H95" s="236"/>
      <c r="J95" s="236"/>
      <c r="K95" s="236"/>
    </row>
    <row r="100" spans="3:13" ht="15.75" customHeight="1" x14ac:dyDescent="0.2"/>
    <row r="101" spans="3:13" ht="15" customHeight="1" x14ac:dyDescent="0.2"/>
    <row r="102" spans="3:13" hidden="1" x14ac:dyDescent="0.2">
      <c r="C102" s="236"/>
      <c r="D102" s="236">
        <f>D82-'[3]arkusz główny'!H255</f>
        <v>0</v>
      </c>
      <c r="E102" s="236">
        <f>E82-'[3]arkusz główny'!I255</f>
        <v>0</v>
      </c>
      <c r="G102" s="236">
        <f>G82-'[3]arkusz główny'!U255</f>
        <v>0</v>
      </c>
      <c r="H102" s="236">
        <f>H82-'[3]arkusz główny'!V255</f>
        <v>0</v>
      </c>
      <c r="J102" s="236">
        <f>J82-'[3]arkusz główny'!AK255</f>
        <v>0</v>
      </c>
      <c r="K102" s="236">
        <f>K82-'[3]arkusz główny'!AL255</f>
        <v>0</v>
      </c>
      <c r="L102" s="236">
        <f>L82-'[3]arkusz główny'!AM255</f>
        <v>0</v>
      </c>
      <c r="M102" s="236">
        <f>M82-'[3]arkusz główny'!AN255</f>
        <v>0</v>
      </c>
    </row>
  </sheetData>
  <mergeCells count="104">
    <mergeCell ref="C3:C4"/>
    <mergeCell ref="D3:D4"/>
    <mergeCell ref="G3:G4"/>
    <mergeCell ref="J3:J4"/>
    <mergeCell ref="K3:L3"/>
    <mergeCell ref="O3:O4"/>
    <mergeCell ref="D1:F1"/>
    <mergeCell ref="G1:I1"/>
    <mergeCell ref="J1:N1"/>
    <mergeCell ref="A2:A4"/>
    <mergeCell ref="B2:B4"/>
    <mergeCell ref="D2:F2"/>
    <mergeCell ref="G2:I2"/>
    <mergeCell ref="J2:N2"/>
    <mergeCell ref="C7:C8"/>
    <mergeCell ref="F7:F8"/>
    <mergeCell ref="I7:I8"/>
    <mergeCell ref="N7:N8"/>
    <mergeCell ref="O7:O8"/>
    <mergeCell ref="A10:A11"/>
    <mergeCell ref="C10:C12"/>
    <mergeCell ref="D10:D11"/>
    <mergeCell ref="E10:E11"/>
    <mergeCell ref="F10:F12"/>
    <mergeCell ref="A19:A23"/>
    <mergeCell ref="C27:C28"/>
    <mergeCell ref="F27:F28"/>
    <mergeCell ref="I27:I28"/>
    <mergeCell ref="N27:N28"/>
    <mergeCell ref="O27:O28"/>
    <mergeCell ref="M10:M11"/>
    <mergeCell ref="N10:N12"/>
    <mergeCell ref="O10:O12"/>
    <mergeCell ref="A14:A16"/>
    <mergeCell ref="C14:C16"/>
    <mergeCell ref="E14:E16"/>
    <mergeCell ref="F14:F17"/>
    <mergeCell ref="I14:I17"/>
    <mergeCell ref="N14:N17"/>
    <mergeCell ref="O14:O17"/>
    <mergeCell ref="G10:G11"/>
    <mergeCell ref="H10:H11"/>
    <mergeCell ref="I10:I12"/>
    <mergeCell ref="J10:J11"/>
    <mergeCell ref="K10:K11"/>
    <mergeCell ref="L10:L11"/>
    <mergeCell ref="C42:C46"/>
    <mergeCell ref="A43:A45"/>
    <mergeCell ref="F43:F45"/>
    <mergeCell ref="I43:I45"/>
    <mergeCell ref="N43:N45"/>
    <mergeCell ref="O43:O45"/>
    <mergeCell ref="A36:A37"/>
    <mergeCell ref="C36:C40"/>
    <mergeCell ref="F36:F40"/>
    <mergeCell ref="I36:I40"/>
    <mergeCell ref="N36:N40"/>
    <mergeCell ref="O36:O40"/>
    <mergeCell ref="A38:A39"/>
    <mergeCell ref="A53:A54"/>
    <mergeCell ref="C56:C59"/>
    <mergeCell ref="E56:E59"/>
    <mergeCell ref="F56:F59"/>
    <mergeCell ref="I56:I59"/>
    <mergeCell ref="N56:N59"/>
    <mergeCell ref="O48:O49"/>
    <mergeCell ref="C51:C54"/>
    <mergeCell ref="E51:E54"/>
    <mergeCell ref="F51:F54"/>
    <mergeCell ref="I51:I54"/>
    <mergeCell ref="N51:N54"/>
    <mergeCell ref="O51:O54"/>
    <mergeCell ref="A48:A49"/>
    <mergeCell ref="C48:C49"/>
    <mergeCell ref="E48:E49"/>
    <mergeCell ref="F48:F49"/>
    <mergeCell ref="I48:I49"/>
    <mergeCell ref="N48:N49"/>
    <mergeCell ref="C69:C76"/>
    <mergeCell ref="F69:F76"/>
    <mergeCell ref="I69:I76"/>
    <mergeCell ref="N69:N76"/>
    <mergeCell ref="O69:O76"/>
    <mergeCell ref="A70:A72"/>
    <mergeCell ref="A73:A75"/>
    <mergeCell ref="O56:O59"/>
    <mergeCell ref="A58:A59"/>
    <mergeCell ref="B61:B63"/>
    <mergeCell ref="C61:C65"/>
    <mergeCell ref="E61:E65"/>
    <mergeCell ref="F61:F65"/>
    <mergeCell ref="I61:I65"/>
    <mergeCell ref="N61:N65"/>
    <mergeCell ref="O61:O65"/>
    <mergeCell ref="A64:A65"/>
    <mergeCell ref="A82:B82"/>
    <mergeCell ref="A83:B83"/>
    <mergeCell ref="D83:N83"/>
    <mergeCell ref="A80:A81"/>
    <mergeCell ref="C80:C81"/>
    <mergeCell ref="D80:D81"/>
    <mergeCell ref="I80:I81"/>
    <mergeCell ref="N80:N81"/>
    <mergeCell ref="O80:O81"/>
  </mergeCells>
  <printOptions horizontalCentered="1" verticalCentered="1"/>
  <pageMargins left="0.31496062992125984" right="0" top="0" bottom="0" header="0.27559055118110237" footer="7.874015748031496E-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PROW 2014-2020 grudzień 2020</vt:lpstr>
      <vt:lpstr>'PROW 2014-2020 grudzień 2020'!Obszar_wydruku</vt:lpstr>
    </vt:vector>
  </TitlesOfParts>
  <Company>Ministerstwo Rolnictwa i Rozwoju Wsi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Mielczarek Urszula</dc:creator>
  <cp:lastModifiedBy>Minister</cp:lastModifiedBy>
  <cp:lastPrinted>2021-01-19T08:00:10Z</cp:lastPrinted>
  <dcterms:created xsi:type="dcterms:W3CDTF">2021-01-19T07:52:01Z</dcterms:created>
  <dcterms:modified xsi:type="dcterms:W3CDTF">2021-01-19T08:40:06Z</dcterms:modified>
</cp:coreProperties>
</file>