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B2B9DA8-9658-4A3D-AE9F-80CBB4A8F9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raje wg Ugrup 2021wst" sheetId="20" r:id="rId1"/>
  </sheets>
  <definedNames>
    <definedName name="_xlnm._FilterDatabase" localSheetId="0" hidden="1">'Kraje wg Ugrup 2021wst'!$A$6:$I$161</definedName>
    <definedName name="_xlnm.Print_Titles" localSheetId="0">'Kraje wg Ugrup 2021wst'!$2:$4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20" l="1"/>
  <c r="I5" i="2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H15" i="20"/>
  <c r="I15" i="20"/>
  <c r="H16" i="20"/>
  <c r="I16" i="20"/>
  <c r="H17" i="20"/>
  <c r="I17" i="20"/>
  <c r="H18" i="20"/>
  <c r="I18" i="20"/>
  <c r="H19" i="20"/>
  <c r="I19" i="20"/>
  <c r="H20" i="20"/>
  <c r="I20" i="20"/>
  <c r="H21" i="20"/>
  <c r="I21" i="20"/>
  <c r="H22" i="20"/>
  <c r="I22" i="20"/>
  <c r="H23" i="20"/>
  <c r="I23" i="20"/>
  <c r="H24" i="20"/>
  <c r="I24" i="20"/>
  <c r="H25" i="20"/>
  <c r="I25" i="20"/>
  <c r="H26" i="20"/>
  <c r="I26" i="20"/>
  <c r="H27" i="20"/>
  <c r="I27" i="20"/>
  <c r="H28" i="20"/>
  <c r="I28" i="20"/>
  <c r="H29" i="20"/>
  <c r="I29" i="20"/>
  <c r="H30" i="20"/>
  <c r="I30" i="20"/>
  <c r="H31" i="20"/>
  <c r="I31" i="20"/>
  <c r="H32" i="20"/>
  <c r="I32" i="20"/>
  <c r="I61" i="20" l="1"/>
  <c r="H61" i="20"/>
  <c r="G61" i="20"/>
  <c r="D61" i="20"/>
  <c r="I60" i="20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5" i="20"/>
  <c r="H45" i="20"/>
  <c r="G45" i="20"/>
  <c r="D45" i="20"/>
  <c r="D44" i="20"/>
  <c r="I43" i="20"/>
  <c r="H43" i="20"/>
  <c r="G43" i="20"/>
  <c r="D43" i="20"/>
  <c r="I42" i="20"/>
  <c r="H42" i="20"/>
  <c r="G42" i="20"/>
  <c r="D42" i="20"/>
  <c r="I41" i="20"/>
  <c r="H41" i="20"/>
  <c r="G41" i="20"/>
  <c r="D41" i="20"/>
  <c r="I40" i="20"/>
  <c r="H40" i="20"/>
  <c r="G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I33" i="20"/>
  <c r="H33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</calcChain>
</file>

<file path=xl/sharedStrings.xml><?xml version="1.0" encoding="utf-8"?>
<sst xmlns="http://schemas.openxmlformats.org/spreadsheetml/2006/main" count="78" uniqueCount="68">
  <si>
    <t>--</t>
  </si>
  <si>
    <t>EKSPORT/WYWÓZ</t>
  </si>
  <si>
    <t>IMPORT/PRZYWÓZ</t>
  </si>
  <si>
    <t>SALDO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</si>
  <si>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</si>
  <si>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</si>
  <si>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</si>
  <si>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</si>
  <si>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</si>
  <si>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</si>
  <si>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</si>
  <si>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</si>
  <si>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</si>
  <si>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</si>
  <si>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</si>
  <si>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Węgry</t>
  </si>
  <si>
    <t>Brazylia</t>
  </si>
  <si>
    <t>Słowacja</t>
  </si>
  <si>
    <t>* - dane wstępne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</si>
  <si>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</si>
  <si>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</si>
  <si>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</si>
  <si>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</si>
  <si>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</si>
  <si>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</si>
  <si>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</si>
  <si>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</si>
  <si>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</si>
  <si>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</si>
  <si>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</si>
  <si>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</si>
  <si>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</si>
  <si>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</si>
  <si>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</si>
  <si>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</si>
  <si>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</si>
  <si>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</si>
  <si>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</si>
  <si>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</si>
  <si>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</si>
  <si>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</si>
  <si>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</si>
  <si>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</si>
  <si>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</si>
  <si>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</si>
  <si>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</si>
  <si>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</si>
  <si>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</si>
  <si>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</si>
  <si>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</si>
  <si>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</si>
  <si>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</si>
  <si>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</si>
  <si>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</si>
  <si>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</si>
  <si>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</si>
  <si>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</si>
  <si>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</si>
  <si>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</si>
  <si>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</si>
  <si>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</si>
  <si>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</si>
  <si>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</si>
  <si>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Wartość [mln EUR]</t>
  </si>
  <si>
    <t>2020r.</t>
  </si>
  <si>
    <t>Pozost.teryt.UE</t>
  </si>
  <si>
    <t>USA</t>
  </si>
  <si>
    <t>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</si>
</sst>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7" formatCode="0.0"/>
    <numFmt numFmtId="168" formatCode="#,##0.00;[Red]#,##0.00"/>
    <numFmt numFmtId="170" formatCode="0.000"/>
  </numFmts>
  <fonts count="1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i/>
      <sz val="12"/>
      <name val="Times New Roman"/>
      <family val="1"/>
      <charset val="238"/>
    </font>
    <font>
      <b/>
      <sz val="12"/>
      <name val="Arial CE"/>
      <charset val="238"/>
    </font>
    <font>
      <b/>
      <i/>
      <sz val="10"/>
      <name val="Times New Roman CE"/>
      <charset val="238"/>
    </font>
    <font>
      <b/>
      <sz val="11"/>
      <name val="Times New Roman CE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name val="Times New Roman CE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4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7" fillId="0" borderId="0" xfId="0" applyFont="1"/>
    <xf numFmtId="0" fontId="8" fillId="0" borderId="0" xfId="0" applyFont="1"/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Continuous" vertical="center"/>
    </xf>
    <xf numFmtId="0" fontId="5" fillId="0" borderId="21" xfId="0" applyFont="1" applyBorder="1"/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0" xfId="0" applyNumberFormat="1"/>
    <xf numFmtId="49" fontId="6" fillId="0" borderId="23" xfId="0" applyNumberFormat="1" applyFont="1" applyBorder="1" applyAlignment="1">
      <alignment horizontal="centerContinuous"/>
    </xf>
    <xf numFmtId="164" fontId="10" fillId="0" borderId="24" xfId="0" applyNumberFormat="1" applyFont="1" applyBorder="1" applyAlignment="1">
      <alignment vertical="center"/>
    </xf>
    <xf numFmtId="164" fontId="10" fillId="2" borderId="7" xfId="0" applyNumberFormat="1" applyFont="1" applyFill="1" applyBorder="1" applyAlignment="1">
      <alignment vertical="center"/>
    </xf>
    <xf numFmtId="164" fontId="11" fillId="0" borderId="8" xfId="0" applyNumberFormat="1" applyFont="1" applyBorder="1" applyAlignment="1">
      <alignment vertical="center"/>
    </xf>
    <xf numFmtId="164" fontId="10" fillId="0" borderId="25" xfId="0" applyNumberFormat="1" applyFont="1" applyBorder="1" applyAlignment="1">
      <alignment vertical="center"/>
    </xf>
    <xf numFmtId="164" fontId="12" fillId="0" borderId="25" xfId="0" applyNumberFormat="1" applyFont="1" applyBorder="1"/>
    <xf numFmtId="164" fontId="12" fillId="2" borderId="9" xfId="0" applyNumberFormat="1" applyFont="1" applyFill="1" applyBorder="1"/>
    <xf numFmtId="167" fontId="0" fillId="0" borderId="0" xfId="0" applyNumberFormat="1"/>
    <xf numFmtId="0" fontId="12" fillId="0" borderId="26" xfId="0" applyFont="1" applyBorder="1"/>
    <xf numFmtId="164" fontId="10" fillId="0" borderId="16" xfId="0" applyNumberFormat="1" applyFont="1" applyBorder="1"/>
    <xf numFmtId="164" fontId="10" fillId="2" borderId="16" xfId="0" applyNumberFormat="1" applyFont="1" applyFill="1" applyBorder="1"/>
    <xf numFmtId="164" fontId="11" fillId="0" borderId="27" xfId="0" applyNumberFormat="1" applyFont="1" applyBorder="1"/>
    <xf numFmtId="164" fontId="12" fillId="0" borderId="16" xfId="0" applyNumberFormat="1" applyFont="1" applyBorder="1"/>
    <xf numFmtId="164" fontId="12" fillId="2" borderId="17" xfId="0" applyNumberFormat="1" applyFont="1" applyFill="1" applyBorder="1"/>
    <xf numFmtId="0" fontId="13" fillId="0" borderId="28" xfId="0" applyFont="1" applyBorder="1"/>
    <xf numFmtId="164" fontId="14" fillId="0" borderId="11" xfId="0" applyNumberFormat="1" applyFont="1" applyBorder="1"/>
    <xf numFmtId="164" fontId="14" fillId="2" borderId="11" xfId="0" applyNumberFormat="1" applyFont="1" applyFill="1" applyBorder="1"/>
    <xf numFmtId="164" fontId="11" fillId="0" borderId="12" xfId="0" applyNumberFormat="1" applyFont="1" applyBorder="1"/>
    <xf numFmtId="164" fontId="13" fillId="0" borderId="16" xfId="0" applyNumberFormat="1" applyFont="1" applyBorder="1"/>
    <xf numFmtId="164" fontId="13" fillId="2" borderId="17" xfId="0" applyNumberFormat="1" applyFont="1" applyFill="1" applyBorder="1"/>
    <xf numFmtId="3" fontId="13" fillId="2" borderId="17" xfId="0" applyNumberFormat="1" applyFont="1" applyFill="1" applyBorder="1"/>
    <xf numFmtId="0" fontId="12" fillId="0" borderId="30" xfId="0" applyFont="1" applyBorder="1"/>
    <xf numFmtId="164" fontId="12" fillId="0" borderId="1" xfId="0" applyNumberFormat="1" applyFont="1" applyBorder="1"/>
    <xf numFmtId="164" fontId="12" fillId="2" borderId="1" xfId="0" applyNumberFormat="1" applyFont="1" applyFill="1" applyBorder="1"/>
    <xf numFmtId="164" fontId="11" fillId="0" borderId="31" xfId="0" applyNumberFormat="1" applyFont="1" applyBorder="1"/>
    <xf numFmtId="164" fontId="12" fillId="0" borderId="32" xfId="0" applyNumberFormat="1" applyFont="1" applyBorder="1"/>
    <xf numFmtId="164" fontId="12" fillId="2" borderId="2" xfId="0" applyNumberFormat="1" applyFont="1" applyFill="1" applyBorder="1"/>
    <xf numFmtId="164" fontId="12" fillId="2" borderId="16" xfId="0" applyNumberFormat="1" applyFont="1" applyFill="1" applyBorder="1"/>
    <xf numFmtId="164" fontId="10" fillId="2" borderId="17" xfId="0" applyNumberFormat="1" applyFont="1" applyFill="1" applyBorder="1"/>
    <xf numFmtId="0" fontId="5" fillId="0" borderId="28" xfId="0" applyFont="1" applyBorder="1"/>
    <xf numFmtId="164" fontId="5" fillId="0" borderId="11" xfId="0" applyNumberFormat="1" applyFont="1" applyBorder="1"/>
    <xf numFmtId="164" fontId="5" fillId="2" borderId="11" xfId="0" applyNumberFormat="1" applyFont="1" applyFill="1" applyBorder="1"/>
    <xf numFmtId="164" fontId="13" fillId="2" borderId="17" xfId="0" quotePrefix="1" applyNumberFormat="1" applyFont="1" applyFill="1" applyBorder="1"/>
    <xf numFmtId="0" fontId="5" fillId="0" borderId="33" xfId="0" applyFont="1" applyBorder="1"/>
    <xf numFmtId="164" fontId="5" fillId="0" borderId="14" xfId="0" applyNumberFormat="1" applyFont="1" applyBorder="1"/>
    <xf numFmtId="164" fontId="5" fillId="2" borderId="14" xfId="0" applyNumberFormat="1" applyFont="1" applyFill="1" applyBorder="1"/>
    <xf numFmtId="164" fontId="11" fillId="0" borderId="13" xfId="0" applyNumberFormat="1" applyFont="1" applyBorder="1"/>
    <xf numFmtId="164" fontId="14" fillId="0" borderId="14" xfId="0" applyNumberFormat="1" applyFont="1" applyBorder="1"/>
    <xf numFmtId="164" fontId="14" fillId="2" borderId="15" xfId="0" applyNumberFormat="1" applyFont="1" applyFill="1" applyBorder="1"/>
    <xf numFmtId="0" fontId="12" fillId="0" borderId="21" xfId="0" applyFont="1" applyBorder="1"/>
    <xf numFmtId="164" fontId="12" fillId="0" borderId="34" xfId="0" applyNumberFormat="1" applyFont="1" applyBorder="1"/>
    <xf numFmtId="164" fontId="12" fillId="2" borderId="34" xfId="0" applyNumberFormat="1" applyFont="1" applyFill="1" applyBorder="1"/>
    <xf numFmtId="164" fontId="11" fillId="0" borderId="10" xfId="0" applyNumberFormat="1" applyFont="1" applyBorder="1"/>
    <xf numFmtId="164" fontId="12" fillId="0" borderId="35" xfId="0" applyNumberFormat="1" applyFont="1" applyBorder="1"/>
    <xf numFmtId="164" fontId="12" fillId="2" borderId="36" xfId="0" applyNumberFormat="1" applyFont="1" applyFill="1" applyBorder="1"/>
    <xf numFmtId="164" fontId="13" fillId="0" borderId="37" xfId="0" applyNumberFormat="1" applyFont="1" applyBorder="1"/>
    <xf numFmtId="164" fontId="11" fillId="0" borderId="12" xfId="0" quotePrefix="1" applyNumberFormat="1" applyFont="1" applyBorder="1"/>
    <xf numFmtId="164" fontId="13" fillId="0" borderId="38" xfId="0" applyNumberFormat="1" applyFont="1" applyBorder="1"/>
    <xf numFmtId="0" fontId="13" fillId="0" borderId="33" xfId="0" applyFont="1" applyBorder="1"/>
    <xf numFmtId="164" fontId="14" fillId="2" borderId="14" xfId="0" applyNumberFormat="1" applyFont="1" applyFill="1" applyBorder="1"/>
    <xf numFmtId="164" fontId="13" fillId="0" borderId="35" xfId="0" applyNumberFormat="1" applyFont="1" applyBorder="1"/>
    <xf numFmtId="164" fontId="13" fillId="2" borderId="15" xfId="0" applyNumberFormat="1" applyFont="1" applyFill="1" applyBorder="1"/>
    <xf numFmtId="164" fontId="11" fillId="0" borderId="12" xfId="0" applyNumberFormat="1" applyFont="1" applyBorder="1" applyAlignment="1">
      <alignment horizontal="right"/>
    </xf>
    <xf numFmtId="164" fontId="11" fillId="0" borderId="13" xfId="0" quotePrefix="1" applyNumberFormat="1" applyFont="1" applyBorder="1"/>
    <xf numFmtId="164" fontId="10" fillId="0" borderId="34" xfId="0" applyNumberFormat="1" applyFont="1" applyBorder="1"/>
    <xf numFmtId="164" fontId="10" fillId="2" borderId="34" xfId="0" applyNumberFormat="1" applyFont="1" applyFill="1" applyBorder="1"/>
    <xf numFmtId="164" fontId="10" fillId="0" borderId="32" xfId="0" applyNumberFormat="1" applyFont="1" applyBorder="1"/>
    <xf numFmtId="164" fontId="10" fillId="2" borderId="36" xfId="0" applyNumberFormat="1" applyFont="1" applyFill="1" applyBorder="1"/>
    <xf numFmtId="168" fontId="0" fillId="0" borderId="0" xfId="0" applyNumberFormat="1"/>
    <xf numFmtId="170" fontId="0" fillId="0" borderId="0" xfId="0" applyNumberFormat="1"/>
    <xf numFmtId="0" fontId="13" fillId="0" borderId="39" xfId="0" applyFont="1" applyBorder="1"/>
    <xf numFmtId="164" fontId="14" fillId="0" borderId="29" xfId="0" applyNumberFormat="1" applyFont="1" applyBorder="1"/>
    <xf numFmtId="164" fontId="14" fillId="2" borderId="29" xfId="0" applyNumberFormat="1" applyFont="1" applyFill="1" applyBorder="1"/>
    <xf numFmtId="164" fontId="11" fillId="0" borderId="40" xfId="0" applyNumberFormat="1" applyFont="1" applyBorder="1"/>
    <xf numFmtId="164" fontId="13" fillId="0" borderId="41" xfId="0" applyNumberFormat="1" applyFont="1" applyBorder="1"/>
    <xf numFmtId="164" fontId="13" fillId="2" borderId="42" xfId="0" applyNumberFormat="1" applyFont="1" applyFill="1" applyBorder="1"/>
  </cellXfs>
  <cellStyles count="2">
    <cellStyle name="Normalny" xfId="0" builtinId="0"/>
    <cellStyle name="Normalny 2" xfId="1" xr:uid="{00000000-0005-0000-0000-000001000000}"/>
  </cellStyles>
  <dxfs count="9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showGridLines="0" showZeros="0" tabSelected="1" zoomScale="90" zoomScaleNormal="90" workbookViewId="0">
      <selection activeCell="H15" sqref="H15"/>
    </sheetView>
  </sheetViews>
  <sheetFormatPr defaultColWidth="8.7265625" defaultRowHeight="12.5" x14ac:dyDescent="0.25"/>
  <cols>
    <col min="1" max="1" width="18" customWidth="1"/>
    <col min="2" max="2" width="12" bestFit="1" customWidth="1"/>
    <col min="3" max="3" width="12.453125" customWidth="1"/>
    <col min="4" max="4" width="10.453125" customWidth="1"/>
    <col min="5" max="5" width="12" bestFit="1" customWidth="1"/>
    <col min="6" max="6" width="12.26953125" bestFit="1" customWidth="1"/>
    <col min="7" max="7" width="11" customWidth="1"/>
    <col min="8" max="8" width="12" bestFit="1" customWidth="1"/>
    <col min="9" max="9" width="12.26953125" bestFit="1" customWidth="1"/>
    <col min="10" max="10" width="11" customWidth="1"/>
    <col min="11" max="11" width="13.1796875" bestFit="1" customWidth="1"/>
    <col min="12" max="12" width="13.26953125" customWidth="1"/>
    <col min="14" max="15" width="13.26953125" bestFit="1" customWidth="1"/>
  </cols>
  <sheetData>
    <row r="1" spans="1:12" ht="3.75" customHeight="1" thickBot="1" x14ac:dyDescent="0.4">
      <c r="A1" s="8"/>
    </row>
    <row r="2" spans="1:12" ht="14" x14ac:dyDescent="0.3">
      <c r="A2" s="9"/>
      <c r="B2" s="1" t="s">
        <v>1</v>
      </c>
      <c r="C2" s="2"/>
      <c r="D2" s="3"/>
      <c r="E2" s="1" t="s">
        <v>2</v>
      </c>
      <c r="F2" s="2"/>
      <c r="G2" s="3"/>
      <c r="H2" s="1" t="s">
        <v>3</v>
      </c>
      <c r="I2" s="4"/>
    </row>
    <row r="3" spans="1:12" ht="14" x14ac:dyDescent="0.3">
      <c r="A3" s="10" t="s">
        <v>19</v>
      </c>
      <c r="B3" s="5" t="s">
        <v>63</v>
      </c>
      <c r="C3" s="5"/>
      <c r="D3" s="11" t="s">
        <v>20</v>
      </c>
      <c r="E3" s="5" t="s">
        <v>63</v>
      </c>
      <c r="F3" s="5"/>
      <c r="G3" s="11" t="s">
        <v>20</v>
      </c>
      <c r="H3" s="5" t="s">
        <v>63</v>
      </c>
      <c r="I3" s="6"/>
    </row>
    <row r="4" spans="1:12" ht="14.5" thickBot="1" x14ac:dyDescent="0.35">
      <c r="A4" s="12"/>
      <c r="B4" s="13" t="s">
        <v>64</v>
      </c>
      <c r="C4" s="14" t="s">
        <v>67</v>
      </c>
      <c r="D4" s="15" t="s">
        <v>21</v>
      </c>
      <c r="E4" s="16" t="s">
        <v>64</v>
      </c>
      <c r="F4" s="14" t="s">
        <v>67</v>
      </c>
      <c r="G4" s="15" t="s">
        <v>21</v>
      </c>
      <c r="H4" s="16" t="s">
        <v>64</v>
      </c>
      <c r="I4" s="17" t="s">
        <v>67</v>
      </c>
    </row>
    <row r="5" spans="1:12" ht="15" x14ac:dyDescent="0.3">
      <c r="A5" s="19" t="s">
        <v>22</v>
      </c>
      <c r="B5" s="20">
        <v>34309.904201999998</v>
      </c>
      <c r="C5" s="21">
        <v>37610.504289999997</v>
      </c>
      <c r="D5" s="22">
        <f t="shared" ref="D5:D61" si="0">((C5-B5)/B5)*100</f>
        <v>9.6199629954303401</v>
      </c>
      <c r="E5" s="23">
        <v>22702.809422999999</v>
      </c>
      <c r="F5" s="21">
        <v>24967.187338</v>
      </c>
      <c r="G5" s="22">
        <f t="shared" ref="G5:G43" si="1">((F5-E5)/E5)*100</f>
        <v>9.9739986924524917</v>
      </c>
      <c r="H5" s="24">
        <f>B5-E5</f>
        <v>11607.094778999999</v>
      </c>
      <c r="I5" s="25">
        <f t="shared" ref="I5:I61" si="2">C5-F5</f>
        <v>12643.316951999997</v>
      </c>
    </row>
    <row r="6" spans="1:12" ht="14" x14ac:dyDescent="0.3">
      <c r="A6" s="27" t="s">
        <v>23</v>
      </c>
      <c r="B6" s="28">
        <v>24380.596623000001</v>
      </c>
      <c r="C6" s="29">
        <v>27352.808583000002</v>
      </c>
      <c r="D6" s="30">
        <f t="shared" si="0"/>
        <v>12.190891002216473</v>
      </c>
      <c r="E6" s="28">
        <v>15029.494541</v>
      </c>
      <c r="F6" s="29">
        <v>16789.220530000002</v>
      </c>
      <c r="G6" s="30">
        <f t="shared" si="1"/>
        <v>11.708484168908834</v>
      </c>
      <c r="H6" s="31">
        <f t="shared" ref="H6:H61" si="3">B6-E6</f>
        <v>9351.1020820000012</v>
      </c>
      <c r="I6" s="32">
        <f t="shared" si="2"/>
        <v>10563.588052999999</v>
      </c>
      <c r="J6" s="18"/>
    </row>
    <row r="7" spans="1:12" ht="14" x14ac:dyDescent="0.3">
      <c r="A7" s="33" t="s">
        <v>24</v>
      </c>
      <c r="B7" s="34">
        <v>501.264295</v>
      </c>
      <c r="C7" s="35">
        <v>605.351899</v>
      </c>
      <c r="D7" s="36">
        <f t="shared" si="0"/>
        <v>20.765014591753438</v>
      </c>
      <c r="E7" s="34">
        <v>330.80849899999998</v>
      </c>
      <c r="F7" s="35">
        <v>366.983498</v>
      </c>
      <c r="G7" s="36">
        <f t="shared" si="1"/>
        <v>10.935329385234452</v>
      </c>
      <c r="H7" s="37">
        <f t="shared" si="3"/>
        <v>170.45579600000002</v>
      </c>
      <c r="I7" s="38">
        <f t="shared" si="2"/>
        <v>238.36840100000001</v>
      </c>
      <c r="K7" s="18"/>
      <c r="L7" s="18"/>
    </row>
    <row r="8" spans="1:12" ht="14" x14ac:dyDescent="0.3">
      <c r="A8" s="33" t="s">
        <v>12</v>
      </c>
      <c r="B8" s="34">
        <v>797.77169600000002</v>
      </c>
      <c r="C8" s="35">
        <v>933.13730099999998</v>
      </c>
      <c r="D8" s="36">
        <f t="shared" si="0"/>
        <v>16.967962849361349</v>
      </c>
      <c r="E8" s="34">
        <v>831.66390999999999</v>
      </c>
      <c r="F8" s="35">
        <v>881.8555060000001</v>
      </c>
      <c r="G8" s="36">
        <f t="shared" si="1"/>
        <v>6.0350816473447937</v>
      </c>
      <c r="H8" s="37">
        <f t="shared" si="3"/>
        <v>-33.892213999999967</v>
      </c>
      <c r="I8" s="38">
        <f t="shared" si="2"/>
        <v>51.281794999999875</v>
      </c>
      <c r="K8" s="18"/>
      <c r="L8" s="18"/>
    </row>
    <row r="9" spans="1:12" ht="14" x14ac:dyDescent="0.3">
      <c r="A9" s="33" t="s">
        <v>25</v>
      </c>
      <c r="B9" s="34">
        <v>286.93526400000002</v>
      </c>
      <c r="C9" s="35">
        <v>314.32306599999998</v>
      </c>
      <c r="D9" s="36">
        <f t="shared" si="0"/>
        <v>9.5449411195411535</v>
      </c>
      <c r="E9" s="34">
        <v>121.0938</v>
      </c>
      <c r="F9" s="35">
        <v>137.211128</v>
      </c>
      <c r="G9" s="36">
        <f t="shared" si="1"/>
        <v>13.309787949506912</v>
      </c>
      <c r="H9" s="37">
        <f t="shared" si="3"/>
        <v>165.84146400000003</v>
      </c>
      <c r="I9" s="38">
        <f t="shared" si="2"/>
        <v>177.11193799999998</v>
      </c>
      <c r="J9" s="18"/>
    </row>
    <row r="10" spans="1:12" ht="14" x14ac:dyDescent="0.3">
      <c r="A10" s="33" t="s">
        <v>26</v>
      </c>
      <c r="B10" s="34">
        <v>204.68836400000001</v>
      </c>
      <c r="C10" s="35">
        <v>253.62146100000001</v>
      </c>
      <c r="D10" s="36">
        <f t="shared" si="0"/>
        <v>23.906144953115167</v>
      </c>
      <c r="E10" s="34">
        <v>27.178633999999999</v>
      </c>
      <c r="F10" s="35">
        <v>33.033610000000003</v>
      </c>
      <c r="G10" s="36">
        <f t="shared" si="1"/>
        <v>21.54256906362551</v>
      </c>
      <c r="H10" s="37">
        <f t="shared" si="3"/>
        <v>177.50973000000002</v>
      </c>
      <c r="I10" s="38">
        <f t="shared" si="2"/>
        <v>220.587851</v>
      </c>
      <c r="K10" s="18"/>
      <c r="L10" s="18"/>
    </row>
    <row r="11" spans="1:12" ht="14" x14ac:dyDescent="0.3">
      <c r="A11" s="33" t="s">
        <v>27</v>
      </c>
      <c r="B11" s="34">
        <v>43.777602000000002</v>
      </c>
      <c r="C11" s="35">
        <v>38.204243000000005</v>
      </c>
      <c r="D11" s="36">
        <f t="shared" si="0"/>
        <v>-12.731074214617777</v>
      </c>
      <c r="E11" s="34">
        <v>17.448757000000001</v>
      </c>
      <c r="F11" s="35">
        <v>14.595658</v>
      </c>
      <c r="G11" s="36">
        <f t="shared" si="1"/>
        <v>-16.351302273279412</v>
      </c>
      <c r="H11" s="37">
        <f t="shared" si="3"/>
        <v>26.328845000000001</v>
      </c>
      <c r="I11" s="38">
        <f t="shared" si="2"/>
        <v>23.608585000000005</v>
      </c>
    </row>
    <row r="12" spans="1:12" ht="14" x14ac:dyDescent="0.3">
      <c r="A12" s="33" t="s">
        <v>13</v>
      </c>
      <c r="B12" s="34">
        <v>675.84276499999999</v>
      </c>
      <c r="C12" s="35">
        <v>775.79328399999997</v>
      </c>
      <c r="D12" s="36">
        <f t="shared" si="0"/>
        <v>14.789019602806578</v>
      </c>
      <c r="E12" s="34">
        <v>960.99275899999998</v>
      </c>
      <c r="F12" s="35">
        <v>878.43015700000001</v>
      </c>
      <c r="G12" s="36">
        <f t="shared" si="1"/>
        <v>-8.5913864830692201</v>
      </c>
      <c r="H12" s="37">
        <f t="shared" si="3"/>
        <v>-285.14999399999999</v>
      </c>
      <c r="I12" s="38">
        <f t="shared" si="2"/>
        <v>-102.63687300000004</v>
      </c>
      <c r="K12" s="18"/>
      <c r="L12" s="18"/>
    </row>
    <row r="13" spans="1:12" ht="14" x14ac:dyDescent="0.3">
      <c r="A13" s="33" t="s">
        <v>28</v>
      </c>
      <c r="B13" s="34">
        <v>155.88265799999999</v>
      </c>
      <c r="C13" s="35">
        <v>207.93484700000002</v>
      </c>
      <c r="D13" s="36">
        <f t="shared" si="0"/>
        <v>33.391904954558846</v>
      </c>
      <c r="E13" s="34">
        <v>15.933479</v>
      </c>
      <c r="F13" s="35">
        <v>39.248686999999997</v>
      </c>
      <c r="G13" s="36">
        <f t="shared" si="1"/>
        <v>146.32841954980452</v>
      </c>
      <c r="H13" s="37">
        <f t="shared" si="3"/>
        <v>139.94917899999999</v>
      </c>
      <c r="I13" s="38">
        <f t="shared" si="2"/>
        <v>168.68616000000003</v>
      </c>
      <c r="J13" s="78"/>
    </row>
    <row r="14" spans="1:12" ht="14" x14ac:dyDescent="0.3">
      <c r="A14" s="33" t="s">
        <v>29</v>
      </c>
      <c r="B14" s="34">
        <v>174.780798</v>
      </c>
      <c r="C14" s="35">
        <v>205.03379100000001</v>
      </c>
      <c r="D14" s="36">
        <f t="shared" si="0"/>
        <v>17.30910566045133</v>
      </c>
      <c r="E14" s="34">
        <v>48.411375</v>
      </c>
      <c r="F14" s="35">
        <v>57.275762</v>
      </c>
      <c r="G14" s="36">
        <f t="shared" si="1"/>
        <v>18.310545816969672</v>
      </c>
      <c r="H14" s="37">
        <f t="shared" si="3"/>
        <v>126.36942300000001</v>
      </c>
      <c r="I14" s="38">
        <f t="shared" si="2"/>
        <v>147.75802900000002</v>
      </c>
    </row>
    <row r="15" spans="1:12" ht="14" x14ac:dyDescent="0.3">
      <c r="A15" s="33" t="s">
        <v>9</v>
      </c>
      <c r="B15" s="34">
        <v>1850.883466</v>
      </c>
      <c r="C15" s="35">
        <v>2168.5428650000003</v>
      </c>
      <c r="D15" s="36">
        <f t="shared" si="0"/>
        <v>17.162582347040122</v>
      </c>
      <c r="E15" s="34">
        <v>783.395937</v>
      </c>
      <c r="F15" s="35">
        <v>922.22851200000002</v>
      </c>
      <c r="G15" s="36">
        <f t="shared" si="1"/>
        <v>17.721891120811367</v>
      </c>
      <c r="H15" s="37">
        <f t="shared" si="3"/>
        <v>1067.487529</v>
      </c>
      <c r="I15" s="38">
        <f t="shared" si="2"/>
        <v>1246.3143530000002</v>
      </c>
    </row>
    <row r="16" spans="1:12" ht="14" x14ac:dyDescent="0.3">
      <c r="A16" s="33" t="s">
        <v>30</v>
      </c>
      <c r="B16" s="34">
        <v>274.73912000000001</v>
      </c>
      <c r="C16" s="35">
        <v>305.57196899999997</v>
      </c>
      <c r="D16" s="36">
        <f t="shared" si="0"/>
        <v>11.222591453303028</v>
      </c>
      <c r="E16" s="34">
        <v>169.81947299999999</v>
      </c>
      <c r="F16" s="35">
        <v>222.13223199999999</v>
      </c>
      <c r="G16" s="36">
        <f t="shared" si="1"/>
        <v>30.804923649715953</v>
      </c>
      <c r="H16" s="37">
        <f t="shared" si="3"/>
        <v>104.91964700000003</v>
      </c>
      <c r="I16" s="38">
        <f t="shared" si="2"/>
        <v>83.43973699999998</v>
      </c>
    </row>
    <row r="17" spans="1:14" ht="14" x14ac:dyDescent="0.3">
      <c r="A17" s="33" t="s">
        <v>8</v>
      </c>
      <c r="B17" s="34">
        <v>882.65636600000005</v>
      </c>
      <c r="C17" s="35">
        <v>1107.5909080000001</v>
      </c>
      <c r="D17" s="36">
        <f t="shared" si="0"/>
        <v>25.483818013951769</v>
      </c>
      <c r="E17" s="34">
        <v>1322.854902</v>
      </c>
      <c r="F17" s="35">
        <v>1386.252841</v>
      </c>
      <c r="G17" s="36">
        <f t="shared" si="1"/>
        <v>4.792508906619295</v>
      </c>
      <c r="H17" s="37">
        <f t="shared" si="3"/>
        <v>-440.19853599999999</v>
      </c>
      <c r="I17" s="38">
        <f t="shared" si="2"/>
        <v>-278.66193299999986</v>
      </c>
    </row>
    <row r="18" spans="1:14" ht="14" x14ac:dyDescent="0.3">
      <c r="A18" s="33" t="s">
        <v>6</v>
      </c>
      <c r="B18" s="34">
        <v>1929.2327330000001</v>
      </c>
      <c r="C18" s="35">
        <v>2256.496991</v>
      </c>
      <c r="D18" s="36">
        <f t="shared" si="0"/>
        <v>16.963441082149622</v>
      </c>
      <c r="E18" s="34">
        <v>1808.1997039999999</v>
      </c>
      <c r="F18" s="35">
        <v>2156.1149700000001</v>
      </c>
      <c r="G18" s="36">
        <f t="shared" si="1"/>
        <v>19.240975719128876</v>
      </c>
      <c r="H18" s="37">
        <f t="shared" si="3"/>
        <v>121.03302900000017</v>
      </c>
      <c r="I18" s="38">
        <f t="shared" si="2"/>
        <v>100.3820209999999</v>
      </c>
    </row>
    <row r="19" spans="1:14" ht="14" x14ac:dyDescent="0.3">
      <c r="A19" s="33" t="s">
        <v>31</v>
      </c>
      <c r="B19" s="34">
        <v>267.53716200000002</v>
      </c>
      <c r="C19" s="35">
        <v>335.002026</v>
      </c>
      <c r="D19" s="36">
        <f t="shared" si="0"/>
        <v>25.21700667513247</v>
      </c>
      <c r="E19" s="34">
        <v>248.01888200000002</v>
      </c>
      <c r="F19" s="35">
        <v>276.833887</v>
      </c>
      <c r="G19" s="36">
        <f t="shared" si="1"/>
        <v>11.618069062983674</v>
      </c>
      <c r="H19" s="37">
        <f t="shared" si="3"/>
        <v>19.518280000000004</v>
      </c>
      <c r="I19" s="38">
        <f t="shared" si="2"/>
        <v>58.168138999999996</v>
      </c>
    </row>
    <row r="20" spans="1:14" ht="14" x14ac:dyDescent="0.3">
      <c r="A20" s="33" t="s">
        <v>32</v>
      </c>
      <c r="B20" s="34">
        <v>664.96007499999996</v>
      </c>
      <c r="C20" s="35">
        <v>721.77966000000004</v>
      </c>
      <c r="D20" s="36">
        <f t="shared" si="0"/>
        <v>8.544811506164498</v>
      </c>
      <c r="E20" s="34">
        <v>344.99852299999998</v>
      </c>
      <c r="F20" s="35">
        <v>404.92428699999999</v>
      </c>
      <c r="G20" s="36">
        <f t="shared" si="1"/>
        <v>17.369861029810849</v>
      </c>
      <c r="H20" s="37">
        <f t="shared" si="3"/>
        <v>319.96155199999998</v>
      </c>
      <c r="I20" s="38">
        <f t="shared" si="2"/>
        <v>316.85537300000004</v>
      </c>
    </row>
    <row r="21" spans="1:14" ht="14" x14ac:dyDescent="0.3">
      <c r="A21" s="33" t="s">
        <v>33</v>
      </c>
      <c r="B21" s="34">
        <v>29.316654</v>
      </c>
      <c r="C21" s="35">
        <v>61.787482000000004</v>
      </c>
      <c r="D21" s="36">
        <f t="shared" si="0"/>
        <v>110.75898361388718</v>
      </c>
      <c r="E21" s="34">
        <v>6.6015480000000002</v>
      </c>
      <c r="F21" s="35">
        <v>3.9078910000000002</v>
      </c>
      <c r="G21" s="36">
        <f t="shared" si="1"/>
        <v>-40.803414593062108</v>
      </c>
      <c r="H21" s="37">
        <f t="shared" si="3"/>
        <v>22.715105999999999</v>
      </c>
      <c r="I21" s="38">
        <f t="shared" si="2"/>
        <v>57.879591000000005</v>
      </c>
    </row>
    <row r="22" spans="1:14" ht="14" x14ac:dyDescent="0.3">
      <c r="A22" s="33" t="s">
        <v>34</v>
      </c>
      <c r="B22" s="34">
        <v>264.06759600000004</v>
      </c>
      <c r="C22" s="35">
        <v>330.22710799999999</v>
      </c>
      <c r="D22" s="36">
        <f t="shared" si="0"/>
        <v>25.054006247703313</v>
      </c>
      <c r="E22" s="34">
        <v>57.551745000000004</v>
      </c>
      <c r="F22" s="35">
        <v>78.133707999999999</v>
      </c>
      <c r="G22" s="36">
        <f t="shared" si="1"/>
        <v>35.762535089075051</v>
      </c>
      <c r="H22" s="37">
        <f t="shared" si="3"/>
        <v>206.51585100000003</v>
      </c>
      <c r="I22" s="38">
        <f t="shared" si="2"/>
        <v>252.09339999999997</v>
      </c>
    </row>
    <row r="23" spans="1:14" ht="14" x14ac:dyDescent="0.3">
      <c r="A23" s="33" t="s">
        <v>35</v>
      </c>
      <c r="B23" s="34">
        <v>12.147742000000001</v>
      </c>
      <c r="C23" s="35">
        <v>13.790697</v>
      </c>
      <c r="D23" s="36">
        <f t="shared" si="0"/>
        <v>13.524776867997351</v>
      </c>
      <c r="E23" s="34">
        <v>0.110485</v>
      </c>
      <c r="F23" s="35">
        <v>9.7206000000000001E-2</v>
      </c>
      <c r="G23" s="36">
        <f t="shared" si="1"/>
        <v>-12.018826084988913</v>
      </c>
      <c r="H23" s="37">
        <f t="shared" si="3"/>
        <v>12.037257</v>
      </c>
      <c r="I23" s="38">
        <f t="shared" si="2"/>
        <v>13.693491</v>
      </c>
      <c r="M23" s="26"/>
      <c r="N23" s="26"/>
    </row>
    <row r="24" spans="1:14" ht="14" x14ac:dyDescent="0.3">
      <c r="A24" s="33" t="s">
        <v>4</v>
      </c>
      <c r="B24" s="34">
        <v>8622.8255920000011</v>
      </c>
      <c r="C24" s="35">
        <v>9472.4168570000002</v>
      </c>
      <c r="D24" s="36">
        <f t="shared" si="0"/>
        <v>9.8528174545038283</v>
      </c>
      <c r="E24" s="34">
        <v>4645.1660570000004</v>
      </c>
      <c r="F24" s="35">
        <v>5177.1254390000004</v>
      </c>
      <c r="G24" s="36">
        <f t="shared" si="1"/>
        <v>11.451891611030085</v>
      </c>
      <c r="H24" s="37">
        <f t="shared" si="3"/>
        <v>3977.6595350000007</v>
      </c>
      <c r="I24" s="39">
        <f t="shared" si="2"/>
        <v>4295.2914179999998</v>
      </c>
      <c r="M24" s="26"/>
      <c r="N24" s="26"/>
    </row>
    <row r="25" spans="1:14" ht="14" x14ac:dyDescent="0.3">
      <c r="A25" s="33" t="s">
        <v>36</v>
      </c>
      <c r="B25" s="34">
        <v>160.91808600000002</v>
      </c>
      <c r="C25" s="35">
        <v>184.638081</v>
      </c>
      <c r="D25" s="36">
        <f t="shared" si="0"/>
        <v>14.740415816280578</v>
      </c>
      <c r="E25" s="34">
        <v>114.097464</v>
      </c>
      <c r="F25" s="35">
        <v>111.892528</v>
      </c>
      <c r="G25" s="36">
        <f t="shared" si="1"/>
        <v>-1.9325021982960142</v>
      </c>
      <c r="H25" s="37">
        <f t="shared" si="3"/>
        <v>46.820622000000014</v>
      </c>
      <c r="I25" s="38">
        <f t="shared" si="2"/>
        <v>72.745553000000001</v>
      </c>
      <c r="M25" s="26"/>
      <c r="N25" s="26"/>
    </row>
    <row r="26" spans="1:14" ht="14" x14ac:dyDescent="0.3">
      <c r="A26" s="33" t="s">
        <v>11</v>
      </c>
      <c r="B26" s="34">
        <v>1512.0381789999999</v>
      </c>
      <c r="C26" s="35">
        <v>1609.7341240000001</v>
      </c>
      <c r="D26" s="36">
        <f t="shared" si="0"/>
        <v>6.4612088740121791</v>
      </c>
      <c r="E26" s="34">
        <v>739.77473400000008</v>
      </c>
      <c r="F26" s="35">
        <v>754.08584799999994</v>
      </c>
      <c r="G26" s="36">
        <f t="shared" si="1"/>
        <v>1.9345232193344764</v>
      </c>
      <c r="H26" s="37">
        <f t="shared" si="3"/>
        <v>772.26344499999982</v>
      </c>
      <c r="I26" s="38">
        <f t="shared" si="2"/>
        <v>855.64827600000012</v>
      </c>
    </row>
    <row r="27" spans="1:14" ht="14" x14ac:dyDescent="0.3">
      <c r="A27" s="33" t="s">
        <v>14</v>
      </c>
      <c r="B27" s="34">
        <v>902.19449399999996</v>
      </c>
      <c r="C27" s="35">
        <v>955.08224199999995</v>
      </c>
      <c r="D27" s="36">
        <f t="shared" si="0"/>
        <v>5.8621226744041719</v>
      </c>
      <c r="E27" s="34">
        <v>223.24875399999999</v>
      </c>
      <c r="F27" s="35">
        <v>239.237819</v>
      </c>
      <c r="G27" s="36">
        <f t="shared" si="1"/>
        <v>7.1619951796013215</v>
      </c>
      <c r="H27" s="37">
        <f t="shared" si="3"/>
        <v>678.94574</v>
      </c>
      <c r="I27" s="38">
        <f t="shared" si="2"/>
        <v>715.84442300000001</v>
      </c>
    </row>
    <row r="28" spans="1:14" ht="14" x14ac:dyDescent="0.3">
      <c r="A28" s="33" t="s">
        <v>17</v>
      </c>
      <c r="B28" s="34">
        <v>751.89213100000006</v>
      </c>
      <c r="C28" s="35">
        <v>855.78945299999998</v>
      </c>
      <c r="D28" s="36">
        <f t="shared" si="0"/>
        <v>13.818115354102556</v>
      </c>
      <c r="E28" s="34">
        <v>397.68957900000004</v>
      </c>
      <c r="F28" s="35">
        <v>430.75980800000002</v>
      </c>
      <c r="G28" s="36">
        <f t="shared" si="1"/>
        <v>8.3155885258939559</v>
      </c>
      <c r="H28" s="37">
        <f t="shared" si="3"/>
        <v>354.20255200000003</v>
      </c>
      <c r="I28" s="38">
        <f t="shared" si="2"/>
        <v>425.02964499999996</v>
      </c>
    </row>
    <row r="29" spans="1:14" ht="14" x14ac:dyDescent="0.3">
      <c r="A29" s="33" t="s">
        <v>37</v>
      </c>
      <c r="B29" s="34">
        <v>161.952395</v>
      </c>
      <c r="C29" s="35">
        <v>147.972364</v>
      </c>
      <c r="D29" s="36">
        <f t="shared" si="0"/>
        <v>-8.632185402383211</v>
      </c>
      <c r="E29" s="34">
        <v>25.240960999999999</v>
      </c>
      <c r="F29" s="35">
        <v>17.653029</v>
      </c>
      <c r="G29" s="36">
        <f t="shared" si="1"/>
        <v>-30.061977434218925</v>
      </c>
      <c r="H29" s="37">
        <f t="shared" si="3"/>
        <v>136.711434</v>
      </c>
      <c r="I29" s="38">
        <f t="shared" si="2"/>
        <v>130.319335</v>
      </c>
    </row>
    <row r="30" spans="1:14" ht="14" x14ac:dyDescent="0.3">
      <c r="A30" s="33" t="s">
        <v>38</v>
      </c>
      <c r="B30" s="34">
        <v>670.74081200000001</v>
      </c>
      <c r="C30" s="35">
        <v>650.14172299999996</v>
      </c>
      <c r="D30" s="36">
        <f t="shared" si="0"/>
        <v>-3.0710952176263353</v>
      </c>
      <c r="E30" s="34">
        <v>252.644699</v>
      </c>
      <c r="F30" s="35">
        <v>362.74084000000005</v>
      </c>
      <c r="G30" s="36">
        <f t="shared" si="1"/>
        <v>43.577459347365938</v>
      </c>
      <c r="H30" s="37">
        <f t="shared" si="3"/>
        <v>418.096113</v>
      </c>
      <c r="I30" s="38">
        <f t="shared" si="2"/>
        <v>287.40088299999991</v>
      </c>
    </row>
    <row r="31" spans="1:14" ht="14" x14ac:dyDescent="0.3">
      <c r="A31" s="33" t="s">
        <v>15</v>
      </c>
      <c r="B31" s="34">
        <v>854.36085000000003</v>
      </c>
      <c r="C31" s="35">
        <v>925.08207700000003</v>
      </c>
      <c r="D31" s="36">
        <f t="shared" si="0"/>
        <v>8.2776764642246885</v>
      </c>
      <c r="E31" s="34">
        <v>457.09962199999995</v>
      </c>
      <c r="F31" s="35">
        <v>488.06226700000002</v>
      </c>
      <c r="G31" s="36">
        <f t="shared" si="1"/>
        <v>6.7737192309470045</v>
      </c>
      <c r="H31" s="37">
        <f t="shared" si="3"/>
        <v>397.26122800000007</v>
      </c>
      <c r="I31" s="38">
        <f t="shared" si="2"/>
        <v>437.01981000000001</v>
      </c>
    </row>
    <row r="32" spans="1:14" ht="14" x14ac:dyDescent="0.3">
      <c r="A32" s="33" t="s">
        <v>7</v>
      </c>
      <c r="B32" s="34">
        <v>1727.116477</v>
      </c>
      <c r="C32" s="35">
        <v>1917.16066</v>
      </c>
      <c r="D32" s="36">
        <f t="shared" si="0"/>
        <v>11.003553352122873</v>
      </c>
      <c r="E32" s="34">
        <v>1063.3006149999999</v>
      </c>
      <c r="F32" s="35">
        <v>1330.786875</v>
      </c>
      <c r="G32" s="36">
        <f t="shared" si="1"/>
        <v>25.156221695592656</v>
      </c>
      <c r="H32" s="37">
        <f t="shared" si="3"/>
        <v>663.81586200000015</v>
      </c>
      <c r="I32" s="38">
        <f t="shared" si="2"/>
        <v>586.373785</v>
      </c>
    </row>
    <row r="33" spans="1:9" ht="14.5" thickBot="1" x14ac:dyDescent="0.35">
      <c r="A33" s="79" t="s">
        <v>65</v>
      </c>
      <c r="B33" s="80">
        <v>7.3251000001619104E-2</v>
      </c>
      <c r="C33" s="81">
        <v>0.60140399999727379</v>
      </c>
      <c r="D33" s="82">
        <f t="shared" si="0"/>
        <v>721.01814307515349</v>
      </c>
      <c r="E33" s="80">
        <v>16.149644000002809</v>
      </c>
      <c r="F33" s="81">
        <v>17.616537000001699</v>
      </c>
      <c r="G33" s="82">
        <f t="shared" si="1"/>
        <v>9.0831290150955351</v>
      </c>
      <c r="H33" s="83">
        <f t="shared" si="3"/>
        <v>-16.07639300000119</v>
      </c>
      <c r="I33" s="84">
        <f t="shared" si="2"/>
        <v>-17.015133000004425</v>
      </c>
    </row>
    <row r="34" spans="1:9" ht="14.5" thickBot="1" x14ac:dyDescent="0.35">
      <c r="A34" s="40" t="s">
        <v>5</v>
      </c>
      <c r="B34" s="41">
        <v>3103.9072000000001</v>
      </c>
      <c r="C34" s="42">
        <v>2955.5234130000003</v>
      </c>
      <c r="D34" s="43">
        <f t="shared" si="0"/>
        <v>-4.7805484326335446</v>
      </c>
      <c r="E34" s="41">
        <v>738.36133600000005</v>
      </c>
      <c r="F34" s="42">
        <v>420.17728000000005</v>
      </c>
      <c r="G34" s="43">
        <f t="shared" si="1"/>
        <v>-43.093271611936082</v>
      </c>
      <c r="H34" s="44">
        <f t="shared" si="3"/>
        <v>2365.5458640000002</v>
      </c>
      <c r="I34" s="45">
        <f t="shared" si="2"/>
        <v>2535.3461330000005</v>
      </c>
    </row>
    <row r="35" spans="1:9" ht="14" x14ac:dyDescent="0.3">
      <c r="A35" s="27" t="s">
        <v>39</v>
      </c>
      <c r="B35" s="31">
        <v>961.43231399999991</v>
      </c>
      <c r="C35" s="46">
        <v>1086.2392010000001</v>
      </c>
      <c r="D35" s="30">
        <f t="shared" si="0"/>
        <v>12.981349303805509</v>
      </c>
      <c r="E35" s="31">
        <v>434.51986299999993</v>
      </c>
      <c r="F35" s="46">
        <v>540.19662099999994</v>
      </c>
      <c r="G35" s="30">
        <f t="shared" si="1"/>
        <v>24.320351495646129</v>
      </c>
      <c r="H35" s="28">
        <f t="shared" si="3"/>
        <v>526.91245099999992</v>
      </c>
      <c r="I35" s="47">
        <f t="shared" si="2"/>
        <v>546.04258000000016</v>
      </c>
    </row>
    <row r="36" spans="1:9" ht="14" x14ac:dyDescent="0.3">
      <c r="A36" s="48" t="s">
        <v>40</v>
      </c>
      <c r="B36" s="49">
        <v>5.004683</v>
      </c>
      <c r="C36" s="50">
        <v>6.0769289999999998</v>
      </c>
      <c r="D36" s="36">
        <f t="shared" si="0"/>
        <v>21.424853482228539</v>
      </c>
      <c r="E36" s="49">
        <v>2.0566680000000002</v>
      </c>
      <c r="F36" s="50">
        <v>1.7475820000000002</v>
      </c>
      <c r="G36" s="36">
        <f t="shared" si="1"/>
        <v>-15.028482963706342</v>
      </c>
      <c r="H36" s="34">
        <f t="shared" si="3"/>
        <v>2.9480149999999998</v>
      </c>
      <c r="I36" s="38">
        <f t="shared" si="2"/>
        <v>4.3293469999999994</v>
      </c>
    </row>
    <row r="37" spans="1:9" ht="14" x14ac:dyDescent="0.3">
      <c r="A37" s="48" t="s">
        <v>41</v>
      </c>
      <c r="B37" s="49">
        <v>12.750439</v>
      </c>
      <c r="C37" s="50">
        <v>11.81756</v>
      </c>
      <c r="D37" s="36">
        <f t="shared" si="0"/>
        <v>-7.3164461239334564</v>
      </c>
      <c r="E37" s="49">
        <v>2.523514</v>
      </c>
      <c r="F37" s="50">
        <v>1.6554549999999999</v>
      </c>
      <c r="G37" s="36">
        <f t="shared" si="1"/>
        <v>-34.398818472970632</v>
      </c>
      <c r="H37" s="34">
        <f t="shared" si="3"/>
        <v>10.226925</v>
      </c>
      <c r="I37" s="38">
        <f t="shared" si="2"/>
        <v>10.162105</v>
      </c>
    </row>
    <row r="38" spans="1:9" ht="14" x14ac:dyDescent="0.3">
      <c r="A38" s="48" t="s">
        <v>42</v>
      </c>
      <c r="B38" s="49">
        <v>252.39784</v>
      </c>
      <c r="C38" s="50">
        <v>248.42447899999999</v>
      </c>
      <c r="D38" s="36">
        <f t="shared" si="0"/>
        <v>-1.5742452471067152</v>
      </c>
      <c r="E38" s="49">
        <v>56.847864999999999</v>
      </c>
      <c r="F38" s="50">
        <v>107.52892299999999</v>
      </c>
      <c r="G38" s="36">
        <f t="shared" si="1"/>
        <v>89.152086890158486</v>
      </c>
      <c r="H38" s="34">
        <f t="shared" si="3"/>
        <v>195.54997500000002</v>
      </c>
      <c r="I38" s="38">
        <f t="shared" si="2"/>
        <v>140.895556</v>
      </c>
    </row>
    <row r="39" spans="1:9" ht="14" x14ac:dyDescent="0.3">
      <c r="A39" s="48" t="s">
        <v>43</v>
      </c>
      <c r="B39" s="49">
        <v>50.940281999999996</v>
      </c>
      <c r="C39" s="50">
        <v>57.679521000000001</v>
      </c>
      <c r="D39" s="36">
        <f t="shared" si="0"/>
        <v>13.229685300917662</v>
      </c>
      <c r="E39" s="49">
        <v>50.803004999999999</v>
      </c>
      <c r="F39" s="50">
        <v>69.964044000000001</v>
      </c>
      <c r="G39" s="36">
        <f t="shared" si="1"/>
        <v>37.716349652938838</v>
      </c>
      <c r="H39" s="34">
        <f t="shared" si="3"/>
        <v>0.13727699999999743</v>
      </c>
      <c r="I39" s="38">
        <f t="shared" si="2"/>
        <v>-12.284523</v>
      </c>
    </row>
    <row r="40" spans="1:9" ht="14" x14ac:dyDescent="0.3">
      <c r="A40" s="48" t="s">
        <v>44</v>
      </c>
      <c r="B40" s="49">
        <v>5.5260110000000005</v>
      </c>
      <c r="C40" s="50">
        <v>5.9900330000000004</v>
      </c>
      <c r="D40" s="36">
        <f t="shared" si="0"/>
        <v>8.397051688822188</v>
      </c>
      <c r="E40" s="49">
        <v>0.99335099999999998</v>
      </c>
      <c r="F40" s="50">
        <v>0.371197</v>
      </c>
      <c r="G40" s="36">
        <f t="shared" si="1"/>
        <v>-62.631839098163688</v>
      </c>
      <c r="H40" s="34">
        <f t="shared" si="3"/>
        <v>4.5326600000000008</v>
      </c>
      <c r="I40" s="38">
        <f t="shared" si="2"/>
        <v>5.6188359999999999</v>
      </c>
    </row>
    <row r="41" spans="1:9" ht="14" x14ac:dyDescent="0.3">
      <c r="A41" s="48" t="s">
        <v>45</v>
      </c>
      <c r="B41" s="49">
        <v>37.412483999999999</v>
      </c>
      <c r="C41" s="50">
        <v>45.376472</v>
      </c>
      <c r="D41" s="36">
        <f t="shared" si="0"/>
        <v>21.286980035861827</v>
      </c>
      <c r="E41" s="49">
        <v>58.848038000000003</v>
      </c>
      <c r="F41" s="50">
        <v>45.651865000000001</v>
      </c>
      <c r="G41" s="36">
        <f t="shared" si="1"/>
        <v>-22.424151167112829</v>
      </c>
      <c r="H41" s="34">
        <f t="shared" si="3"/>
        <v>-21.435554000000003</v>
      </c>
      <c r="I41" s="38">
        <f t="shared" si="2"/>
        <v>-0.27539300000000111</v>
      </c>
    </row>
    <row r="42" spans="1:9" ht="14" x14ac:dyDescent="0.3">
      <c r="A42" s="48" t="s">
        <v>46</v>
      </c>
      <c r="B42" s="49">
        <v>566.61178599999994</v>
      </c>
      <c r="C42" s="50">
        <v>675.68570199999999</v>
      </c>
      <c r="D42" s="36">
        <f t="shared" si="0"/>
        <v>19.250202465784934</v>
      </c>
      <c r="E42" s="49">
        <v>260.20513699999998</v>
      </c>
      <c r="F42" s="50">
        <v>307.34812699999998</v>
      </c>
      <c r="G42" s="36">
        <f t="shared" si="1"/>
        <v>18.117624633982533</v>
      </c>
      <c r="H42" s="34">
        <f t="shared" si="3"/>
        <v>306.40664899999996</v>
      </c>
      <c r="I42" s="38">
        <f t="shared" si="2"/>
        <v>368.33757500000002</v>
      </c>
    </row>
    <row r="43" spans="1:9" ht="14" x14ac:dyDescent="0.3">
      <c r="A43" s="48" t="s">
        <v>47</v>
      </c>
      <c r="B43" s="49">
        <v>2.804322</v>
      </c>
      <c r="C43" s="50">
        <v>3.2654479999999997</v>
      </c>
      <c r="D43" s="36">
        <f t="shared" si="0"/>
        <v>16.44340414545832</v>
      </c>
      <c r="E43" s="49">
        <v>0.35796300000000003</v>
      </c>
      <c r="F43" s="50">
        <v>0.34779599999999999</v>
      </c>
      <c r="G43" s="36">
        <f t="shared" si="1"/>
        <v>-2.8402376781958014</v>
      </c>
      <c r="H43" s="34">
        <f t="shared" si="3"/>
        <v>2.4463590000000002</v>
      </c>
      <c r="I43" s="38">
        <f t="shared" si="2"/>
        <v>2.9176519999999995</v>
      </c>
    </row>
    <row r="44" spans="1:9" ht="14" x14ac:dyDescent="0.3">
      <c r="A44" s="48" t="s">
        <v>48</v>
      </c>
      <c r="B44" s="49">
        <v>3.4851999999999999</v>
      </c>
      <c r="C44" s="50">
        <v>1.924439</v>
      </c>
      <c r="D44" s="36">
        <f t="shared" si="0"/>
        <v>-44.782537587512913</v>
      </c>
      <c r="E44" s="49" t="s">
        <v>0</v>
      </c>
      <c r="F44" s="50" t="s">
        <v>0</v>
      </c>
      <c r="G44" s="36" t="s">
        <v>0</v>
      </c>
      <c r="H44" s="34">
        <v>3.4705560000000002</v>
      </c>
      <c r="I44" s="51">
        <v>1.6119970000000001</v>
      </c>
    </row>
    <row r="45" spans="1:9" ht="14.5" thickBot="1" x14ac:dyDescent="0.35">
      <c r="A45" s="52" t="s">
        <v>49</v>
      </c>
      <c r="B45" s="53">
        <v>24.499267</v>
      </c>
      <c r="C45" s="54">
        <v>29.998617999999997</v>
      </c>
      <c r="D45" s="55">
        <f t="shared" si="0"/>
        <v>22.447002189902243</v>
      </c>
      <c r="E45" s="53">
        <v>1.8843219999999998</v>
      </c>
      <c r="F45" s="54">
        <v>5.5816319999999999</v>
      </c>
      <c r="G45" s="55">
        <f t="shared" ref="G45:G61" si="4">((F45-E45)/E45)*100</f>
        <v>196.21434128561893</v>
      </c>
      <c r="H45" s="56">
        <f t="shared" si="3"/>
        <v>22.614944999999999</v>
      </c>
      <c r="I45" s="57">
        <f t="shared" si="2"/>
        <v>24.416985999999998</v>
      </c>
    </row>
    <row r="46" spans="1:9" ht="14.5" thickBot="1" x14ac:dyDescent="0.35">
      <c r="A46" s="58" t="s">
        <v>50</v>
      </c>
      <c r="B46" s="59">
        <v>760.11301800000001</v>
      </c>
      <c r="C46" s="60">
        <v>811.56544400000007</v>
      </c>
      <c r="D46" s="61">
        <f t="shared" si="0"/>
        <v>6.7690494415397655</v>
      </c>
      <c r="E46" s="59">
        <v>732.55518500000005</v>
      </c>
      <c r="F46" s="60">
        <v>929.85770100000002</v>
      </c>
      <c r="G46" s="61">
        <f t="shared" si="4"/>
        <v>26.933467954363049</v>
      </c>
      <c r="H46" s="62">
        <f t="shared" si="3"/>
        <v>27.55783299999996</v>
      </c>
      <c r="I46" s="63">
        <f t="shared" si="2"/>
        <v>-118.29225699999995</v>
      </c>
    </row>
    <row r="47" spans="1:9" ht="14" x14ac:dyDescent="0.3">
      <c r="A47" s="27" t="s">
        <v>51</v>
      </c>
      <c r="B47" s="28">
        <v>420.978836</v>
      </c>
      <c r="C47" s="29">
        <v>475.955195</v>
      </c>
      <c r="D47" s="30">
        <f t="shared" si="0"/>
        <v>13.059174072114162</v>
      </c>
      <c r="E47" s="28">
        <v>1296.3421779999999</v>
      </c>
      <c r="F47" s="29">
        <v>1395.6619780000001</v>
      </c>
      <c r="G47" s="30">
        <f t="shared" si="4"/>
        <v>7.6615419667383708</v>
      </c>
      <c r="H47" s="28">
        <f t="shared" si="3"/>
        <v>-875.36334199999988</v>
      </c>
      <c r="I47" s="47">
        <f t="shared" si="2"/>
        <v>-919.70678300000009</v>
      </c>
    </row>
    <row r="48" spans="1:9" ht="14" x14ac:dyDescent="0.3">
      <c r="A48" s="33" t="s">
        <v>52</v>
      </c>
      <c r="B48" s="34">
        <v>13.863140999999999</v>
      </c>
      <c r="C48" s="35">
        <v>17.171628000000002</v>
      </c>
      <c r="D48" s="36">
        <f t="shared" si="0"/>
        <v>23.865349129753518</v>
      </c>
      <c r="E48" s="34">
        <v>98.893294999999995</v>
      </c>
      <c r="F48" s="35">
        <v>112.959943</v>
      </c>
      <c r="G48" s="36">
        <f t="shared" si="4"/>
        <v>14.224066454657013</v>
      </c>
      <c r="H48" s="64">
        <f t="shared" si="3"/>
        <v>-85.030153999999996</v>
      </c>
      <c r="I48" s="38">
        <f t="shared" si="2"/>
        <v>-95.788314999999997</v>
      </c>
    </row>
    <row r="49" spans="1:9" ht="14" x14ac:dyDescent="0.3">
      <c r="A49" s="33" t="s">
        <v>53</v>
      </c>
      <c r="B49" s="34">
        <v>0.87048999999999999</v>
      </c>
      <c r="C49" s="35">
        <v>0.87412099999999993</v>
      </c>
      <c r="D49" s="65">
        <f t="shared" si="0"/>
        <v>0.41712139140023896</v>
      </c>
      <c r="E49" s="34">
        <v>3.0741619999999998</v>
      </c>
      <c r="F49" s="35">
        <v>3.0324529999999998</v>
      </c>
      <c r="G49" s="65">
        <f t="shared" si="4"/>
        <v>-1.3567599885757484</v>
      </c>
      <c r="H49" s="66">
        <f t="shared" si="3"/>
        <v>-2.2036720000000001</v>
      </c>
      <c r="I49" s="51">
        <f t="shared" si="2"/>
        <v>-2.1583319999999997</v>
      </c>
    </row>
    <row r="50" spans="1:9" ht="14" x14ac:dyDescent="0.3">
      <c r="A50" s="33" t="s">
        <v>10</v>
      </c>
      <c r="B50" s="34">
        <v>235.12195700000001</v>
      </c>
      <c r="C50" s="35">
        <v>270.126778</v>
      </c>
      <c r="D50" s="36">
        <f t="shared" si="0"/>
        <v>14.887942175472787</v>
      </c>
      <c r="E50" s="34">
        <v>1104.146575</v>
      </c>
      <c r="F50" s="35">
        <v>1168.242573</v>
      </c>
      <c r="G50" s="36">
        <f t="shared" si="4"/>
        <v>5.8050262031560447</v>
      </c>
      <c r="H50" s="66">
        <f t="shared" si="3"/>
        <v>-869.02461799999992</v>
      </c>
      <c r="I50" s="38">
        <f t="shared" si="2"/>
        <v>-898.11579499999993</v>
      </c>
    </row>
    <row r="51" spans="1:9" ht="14.5" thickBot="1" x14ac:dyDescent="0.35">
      <c r="A51" s="67" t="s">
        <v>54</v>
      </c>
      <c r="B51" s="56">
        <v>171.12324799999999</v>
      </c>
      <c r="C51" s="68">
        <v>187.782668</v>
      </c>
      <c r="D51" s="55">
        <f t="shared" si="0"/>
        <v>9.7353341493377989</v>
      </c>
      <c r="E51" s="56">
        <v>90.228145999999995</v>
      </c>
      <c r="F51" s="68">
        <v>111.42700900000001</v>
      </c>
      <c r="G51" s="55">
        <f t="shared" si="4"/>
        <v>23.49473411544998</v>
      </c>
      <c r="H51" s="69">
        <f t="shared" si="3"/>
        <v>80.895101999999994</v>
      </c>
      <c r="I51" s="70">
        <f t="shared" si="2"/>
        <v>76.355658999999989</v>
      </c>
    </row>
    <row r="52" spans="1:9" ht="14" x14ac:dyDescent="0.3">
      <c r="A52" s="27" t="s">
        <v>55</v>
      </c>
      <c r="B52" s="28">
        <v>667.25209800000005</v>
      </c>
      <c r="C52" s="29">
        <v>767.59310100000005</v>
      </c>
      <c r="D52" s="30">
        <f t="shared" si="0"/>
        <v>15.037944923779017</v>
      </c>
      <c r="E52" s="28">
        <v>473.27173900000008</v>
      </c>
      <c r="F52" s="29">
        <v>521.03385100000003</v>
      </c>
      <c r="G52" s="30">
        <f t="shared" si="4"/>
        <v>10.091900289867073</v>
      </c>
      <c r="H52" s="28">
        <f t="shared" si="3"/>
        <v>193.98035899999996</v>
      </c>
      <c r="I52" s="47">
        <f t="shared" si="2"/>
        <v>246.55925000000002</v>
      </c>
    </row>
    <row r="53" spans="1:9" ht="14" x14ac:dyDescent="0.3">
      <c r="A53" s="33" t="s">
        <v>56</v>
      </c>
      <c r="B53" s="34">
        <v>94.126100999999991</v>
      </c>
      <c r="C53" s="35">
        <v>109.54757499999999</v>
      </c>
      <c r="D53" s="71">
        <f t="shared" si="0"/>
        <v>16.383844476889578</v>
      </c>
      <c r="E53" s="34">
        <v>46.486110000000004</v>
      </c>
      <c r="F53" s="35">
        <v>52.691763000000002</v>
      </c>
      <c r="G53" s="71">
        <f t="shared" si="4"/>
        <v>13.349477940830063</v>
      </c>
      <c r="H53" s="64">
        <f t="shared" si="3"/>
        <v>47.639990999999988</v>
      </c>
      <c r="I53" s="38">
        <f t="shared" si="2"/>
        <v>56.855811999999993</v>
      </c>
    </row>
    <row r="54" spans="1:9" ht="14" x14ac:dyDescent="0.3">
      <c r="A54" s="33" t="s">
        <v>57</v>
      </c>
      <c r="B54" s="34">
        <v>34.553675000000005</v>
      </c>
      <c r="C54" s="35">
        <v>46.635675999999997</v>
      </c>
      <c r="D54" s="71">
        <f t="shared" si="0"/>
        <v>34.96589291877055</v>
      </c>
      <c r="E54" s="34">
        <v>35.639381</v>
      </c>
      <c r="F54" s="35">
        <v>32.662364000000004</v>
      </c>
      <c r="G54" s="71">
        <f t="shared" si="4"/>
        <v>-8.3531669643757169</v>
      </c>
      <c r="H54" s="66">
        <f t="shared" si="3"/>
        <v>-1.0857059999999947</v>
      </c>
      <c r="I54" s="38">
        <f t="shared" si="2"/>
        <v>13.973311999999993</v>
      </c>
    </row>
    <row r="55" spans="1:9" ht="14.5" thickBot="1" x14ac:dyDescent="0.35">
      <c r="A55" s="67" t="s">
        <v>66</v>
      </c>
      <c r="B55" s="56">
        <v>538.5723220000001</v>
      </c>
      <c r="C55" s="68">
        <v>611.40985000000001</v>
      </c>
      <c r="D55" s="55">
        <f t="shared" si="0"/>
        <v>13.524187007887104</v>
      </c>
      <c r="E55" s="56">
        <v>391.14624800000001</v>
      </c>
      <c r="F55" s="68">
        <v>435.67972399999996</v>
      </c>
      <c r="G55" s="55">
        <f t="shared" si="4"/>
        <v>11.385377266868209</v>
      </c>
      <c r="H55" s="69">
        <f t="shared" si="3"/>
        <v>147.42607400000009</v>
      </c>
      <c r="I55" s="70">
        <f t="shared" si="2"/>
        <v>175.73012600000004</v>
      </c>
    </row>
    <row r="56" spans="1:9" ht="14" x14ac:dyDescent="0.3">
      <c r="A56" s="27" t="s">
        <v>58</v>
      </c>
      <c r="B56" s="28">
        <v>37.849798999999997</v>
      </c>
      <c r="C56" s="29">
        <v>29.517804999999999</v>
      </c>
      <c r="D56" s="30">
        <f t="shared" si="0"/>
        <v>-22.013311087860725</v>
      </c>
      <c r="E56" s="28">
        <v>1336.8115460000001</v>
      </c>
      <c r="F56" s="29">
        <v>1368.1981390000003</v>
      </c>
      <c r="G56" s="30">
        <f t="shared" si="4"/>
        <v>2.3478696824481329</v>
      </c>
      <c r="H56" s="28">
        <f t="shared" si="3"/>
        <v>-1298.9617470000001</v>
      </c>
      <c r="I56" s="47">
        <f t="shared" si="2"/>
        <v>-1338.6803340000004</v>
      </c>
    </row>
    <row r="57" spans="1:9" ht="14" x14ac:dyDescent="0.3">
      <c r="A57" s="33" t="s">
        <v>59</v>
      </c>
      <c r="B57" s="34">
        <v>3.0472089999999996</v>
      </c>
      <c r="C57" s="35">
        <v>3.7389810000000003</v>
      </c>
      <c r="D57" s="36">
        <f t="shared" si="0"/>
        <v>22.70182320936965</v>
      </c>
      <c r="E57" s="34">
        <v>593.10937100000001</v>
      </c>
      <c r="F57" s="35">
        <v>714.80821300000002</v>
      </c>
      <c r="G57" s="36">
        <f t="shared" si="4"/>
        <v>20.518785901968155</v>
      </c>
      <c r="H57" s="64">
        <f t="shared" si="3"/>
        <v>-590.06216200000006</v>
      </c>
      <c r="I57" s="38">
        <f t="shared" si="2"/>
        <v>-711.06923200000006</v>
      </c>
    </row>
    <row r="58" spans="1:9" ht="14" x14ac:dyDescent="0.3">
      <c r="A58" s="33" t="s">
        <v>16</v>
      </c>
      <c r="B58" s="34">
        <v>32.365276999999999</v>
      </c>
      <c r="C58" s="35">
        <v>23.281441999999998</v>
      </c>
      <c r="D58" s="36">
        <f t="shared" si="0"/>
        <v>-28.066606690868117</v>
      </c>
      <c r="E58" s="34">
        <v>580.71527700000001</v>
      </c>
      <c r="F58" s="35">
        <v>572.01728200000002</v>
      </c>
      <c r="G58" s="36">
        <f t="shared" si="4"/>
        <v>-1.4978071603237659</v>
      </c>
      <c r="H58" s="66">
        <f t="shared" si="3"/>
        <v>-548.35</v>
      </c>
      <c r="I58" s="38">
        <f t="shared" si="2"/>
        <v>-548.73584000000005</v>
      </c>
    </row>
    <row r="59" spans="1:9" ht="14" x14ac:dyDescent="0.3">
      <c r="A59" s="33" t="s">
        <v>60</v>
      </c>
      <c r="B59" s="34">
        <v>0.81023900000000004</v>
      </c>
      <c r="C59" s="35">
        <v>0.82427499999999998</v>
      </c>
      <c r="D59" s="36">
        <f t="shared" si="0"/>
        <v>1.7323283623720824</v>
      </c>
      <c r="E59" s="34">
        <v>158.312107</v>
      </c>
      <c r="F59" s="35">
        <v>78.134657000000004</v>
      </c>
      <c r="G59" s="36">
        <f t="shared" si="4"/>
        <v>-50.645179019694297</v>
      </c>
      <c r="H59" s="66">
        <f t="shared" si="3"/>
        <v>-157.501868</v>
      </c>
      <c r="I59" s="38">
        <f t="shared" si="2"/>
        <v>-77.310382000000004</v>
      </c>
    </row>
    <row r="60" spans="1:9" ht="14.5" thickBot="1" x14ac:dyDescent="0.35">
      <c r="A60" s="67" t="s">
        <v>61</v>
      </c>
      <c r="B60" s="56">
        <v>1.6270740000000001</v>
      </c>
      <c r="C60" s="68">
        <v>1.6731069999999999</v>
      </c>
      <c r="D60" s="72">
        <f t="shared" si="0"/>
        <v>2.8291890842088172</v>
      </c>
      <c r="E60" s="56">
        <v>4.6747909999999999</v>
      </c>
      <c r="F60" s="68">
        <v>3.2379869999999999</v>
      </c>
      <c r="G60" s="72">
        <f t="shared" si="4"/>
        <v>-30.735149443044619</v>
      </c>
      <c r="H60" s="69">
        <f t="shared" si="3"/>
        <v>-3.0477169999999996</v>
      </c>
      <c r="I60" s="70">
        <f t="shared" si="2"/>
        <v>-1.56488</v>
      </c>
    </row>
    <row r="61" spans="1:9" ht="14.5" thickBot="1" x14ac:dyDescent="0.35">
      <c r="A61" s="58" t="s">
        <v>62</v>
      </c>
      <c r="B61" s="73">
        <v>3977.7743139999998</v>
      </c>
      <c r="C61" s="74">
        <v>4131.3015479999985</v>
      </c>
      <c r="D61" s="61">
        <f t="shared" si="0"/>
        <v>3.859626562011099</v>
      </c>
      <c r="E61" s="73">
        <v>2661.4530350000023</v>
      </c>
      <c r="F61" s="74">
        <v>3002.8412379999968</v>
      </c>
      <c r="G61" s="61">
        <f t="shared" si="4"/>
        <v>12.827136098608413</v>
      </c>
      <c r="H61" s="75">
        <f t="shared" si="3"/>
        <v>1316.3212789999975</v>
      </c>
      <c r="I61" s="76">
        <f t="shared" si="2"/>
        <v>1128.4603100000018</v>
      </c>
    </row>
    <row r="62" spans="1:9" ht="15.5" x14ac:dyDescent="0.35">
      <c r="A62" s="7" t="s">
        <v>18</v>
      </c>
      <c r="B62" s="77"/>
      <c r="C62" s="77"/>
      <c r="D62" s="77"/>
      <c r="E62" s="77"/>
      <c r="F62" s="77"/>
      <c r="G62" s="18"/>
      <c r="H62" s="26"/>
      <c r="I62" s="26"/>
    </row>
    <row r="63" spans="1:9" x14ac:dyDescent="0.25">
      <c r="B63" s="18"/>
      <c r="C63" s="18"/>
      <c r="D63" s="18"/>
      <c r="E63" s="18"/>
      <c r="F63" s="18"/>
    </row>
  </sheetData>
  <conditionalFormatting sqref="G5:G33 G35:G61">
    <cfRule type="cellIs" dxfId="8" priority="6" stopIfTrue="1" operator="lessThan">
      <formula>0</formula>
    </cfRule>
    <cfRule type="cellIs" dxfId="7" priority="7" stopIfTrue="1" operator="greaterThan">
      <formula>0</formula>
    </cfRule>
  </conditionalFormatting>
  <conditionalFormatting sqref="D5:D33 D35:D61">
    <cfRule type="cellIs" dxfId="6" priority="8" stopIfTrue="1" operator="lessThan">
      <formula>0</formula>
    </cfRule>
    <cfRule type="cellIs" dxfId="5" priority="9" stopIfTrue="1" operator="greaterThan">
      <formula>0</formula>
    </cfRule>
  </conditionalFormatting>
  <conditionalFormatting sqref="G34">
    <cfRule type="cellIs" dxfId="4" priority="2" stopIfTrue="1" operator="lessThan">
      <formula>0</formula>
    </cfRule>
    <cfRule type="cellIs" dxfId="3" priority="3" stopIfTrue="1" operator="greaterThan">
      <formula>0</formula>
    </cfRule>
  </conditionalFormatting>
  <conditionalFormatting sqref="D34">
    <cfRule type="cellIs" dxfId="2" priority="4" stopIfTrue="1" operator="lessThan">
      <formula>0</formula>
    </cfRule>
    <cfRule type="cellIs" dxfId="1" priority="5" stopIfTrue="1" operator="greaterThan">
      <formula>0</formula>
    </cfRule>
  </conditionalFormatting>
  <conditionalFormatting sqref="H5:I61">
    <cfRule type="cellIs" dxfId="0" priority="1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4" orientation="portrait" r:id="rId1"/>
  <headerFooter alignWithMargins="0">
    <oddHeader>&amp;L&amp;"Times New Roman CE,Pogrubiona kursywa"&amp;12Departament Rynków Rolnych&amp;C
&amp;8
&amp;"Times New Roman CE,Standardowy"&amp;14Polski handel zagraniczny towarami rolno-spożywczymi w 2021r. - dane ostateczne</oddHeader>
    <oddFooter>&amp;L&amp;"Times New Roman CE,Pogrubiona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Kraje wg Ugrup 2021wst</vt:lpstr>
      <vt:lpstr>'Kraje wg Ugrup 2021wst'!Tytuły_wydruku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2022-10-03T11:26:45Z</cp:lastPrinted>
  <dcterms:created xsi:type="dcterms:W3CDTF">2021-05-10T11:10:15Z</dcterms:created>
  <dcterms:modified xsi:type="dcterms:W3CDTF">2022-10-06T10:33:47Z</dcterms:modified>
</cp:coreProperties>
</file>