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oveltypl-my.sharepoint.com/personal/rdepczynski_noveltypv_pl/Documents/Dokumenty/DEPCZYNSKI/MABO/Słupy Bezpieczne/"/>
    </mc:Choice>
  </mc:AlternateContent>
  <xr:revisionPtr revIDLastSave="0" documentId="8_{468679ED-9F92-46AE-8141-7BDA2A200EF1}" xr6:coauthVersionLast="47" xr6:coauthVersionMax="47" xr10:uidLastSave="{00000000-0000-0000-0000-000000000000}"/>
  <bookViews>
    <workbookView xWindow="-108" yWindow="-108" windowWidth="23256" windowHeight="12456" xr2:uid="{7193BF25-0E99-4422-9DA4-79D642DA159C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3" i="1"/>
  <c r="F11" i="1"/>
  <c r="F12" i="1"/>
  <c r="F10" i="1"/>
  <c r="F9" i="1" l="1"/>
  <c r="F8" i="1"/>
  <c r="F2" i="1" l="1"/>
  <c r="F3" i="1"/>
  <c r="F4" i="1"/>
  <c r="F6" i="1"/>
  <c r="F7" i="1" l="1"/>
</calcChain>
</file>

<file path=xl/sharedStrings.xml><?xml version="1.0" encoding="utf-8"?>
<sst xmlns="http://schemas.openxmlformats.org/spreadsheetml/2006/main" count="106" uniqueCount="40">
  <si>
    <t xml:space="preserve">Nr próby </t>
  </si>
  <si>
    <t xml:space="preserve">Rodzaj podstawy </t>
  </si>
  <si>
    <t xml:space="preserve">Ilość % dokręcenia </t>
  </si>
  <si>
    <t>Maksymalny Moment dokręcenia
                     (dla tej śruby )</t>
  </si>
  <si>
    <t xml:space="preserve">Wartość z jaką dokręcana jest ta śruba </t>
  </si>
  <si>
    <t>Parametry śrub
(rodzaj, rozmiar,skok,klasa)</t>
  </si>
  <si>
    <t xml:space="preserve">Data badania </t>
  </si>
  <si>
    <t xml:space="preserve">Czy udana? </t>
  </si>
  <si>
    <t>NIE</t>
  </si>
  <si>
    <t>M16x2, 8.8</t>
  </si>
  <si>
    <t>TAK</t>
  </si>
  <si>
    <t>M16x2, 8.9</t>
  </si>
  <si>
    <t>6-kątna</t>
  </si>
  <si>
    <t>kwadratowa</t>
  </si>
  <si>
    <t>kwadratowe</t>
  </si>
  <si>
    <t>Nie</t>
  </si>
  <si>
    <t xml:space="preserve">50%
dodano blachę  która zmniejsza tarcie </t>
  </si>
  <si>
    <t xml:space="preserve">50%
dodano blachę  która zmniejsza tarcie oraz podkładki pod śruby załączone na zdjęciu  </t>
  </si>
  <si>
    <t xml:space="preserve">Bez zderzaka </t>
  </si>
  <si>
    <t xml:space="preserve">70%
dodano blachę  która zmniejsza tarcie oraz podkładki pod śruby załączone na zdjęciu </t>
  </si>
  <si>
    <t xml:space="preserve">80%
dodano blachę  która zmniejsza tarcie oraz podkładki pod śruby załączone na zdjęciu </t>
  </si>
  <si>
    <t xml:space="preserve"> 60%
dodano blachę  która zmniejsza tarcie oraz podkładki pod śruby załączone na zdjęciu </t>
  </si>
  <si>
    <t xml:space="preserve">90%
dodano blachę  która zmniejsza tarcie oraz podkładki pod śruby załączone na zdjęciu </t>
  </si>
  <si>
    <t xml:space="preserve">100%
dodano blachę  która zmniejsza tarcie oraz podkładki pod śruby załączone na zdjęciu </t>
  </si>
  <si>
    <t xml:space="preserve">Bez zderzaka 
Próba na starym 
słupie, 2 razy uderzonym, 
mokrym od spodu wcześniejsze
 próby w warunkach dużej wilgotności </t>
  </si>
  <si>
    <t xml:space="preserve">Podstawa trójkątna </t>
  </si>
  <si>
    <t xml:space="preserve">70% dodano blachę
 która zmniejsza tarcie oraz podkładki pod śruby załączone na zdjęciu </t>
  </si>
  <si>
    <t xml:space="preserve">ilość zurzytej energii(kJ) </t>
  </si>
  <si>
    <t xml:space="preserve">60% dodano blachę
 która zmniejsza tarcie oraz podkładki pod śruby załączone na zdjęciu </t>
  </si>
  <si>
    <t xml:space="preserve">100% dodano blachę
 która zmniejsza tarcie oraz podkładki pod śruby załączone na zdjęciu </t>
  </si>
  <si>
    <t xml:space="preserve">Sposób uderzenia
(WSZYSTKIE PRÓBY BEZ ZDERZAKA) </t>
  </si>
  <si>
    <t>Podstawa trójkątna (z wąsami)</t>
  </si>
  <si>
    <t xml:space="preserve">kwadratowa </t>
  </si>
  <si>
    <t xml:space="preserve">60% dodano blachę
 która zmniejsza tarcie oraz podkładki( 2-krotnie grubsze niż w przypadku poprzednich prób, fasole z blachy ocynkowanej) umiejscowione pod podstawą trójkąta, testowano bez opadu atmosferycznego </t>
  </si>
  <si>
    <t xml:space="preserve">80% dodano blachę
 która zmniejsza tarcie oraz podkładki( 2-krotnie grubsze niż w przypadku poprzednich prób,fasole z blachy ocynkowanej) umiejscowione pod podstawą trójkąta, testowano bez opadu atmosferycznego </t>
  </si>
  <si>
    <t>60% dodano blachę
 która zmniejsza tarcie oraz podkładki( 2-krotnie grubsze niż w przypadku poprzednich prób, fasole z blachy ocynkowanej) umiejscowione pod podstawą trójkąta, testowano bez opadu atmosferycznego</t>
  </si>
  <si>
    <t>Kwadratowa
z przedłużeniem słupa testowego z 1m wys. Do około 2,5m. (dospwana rura o tej samej średnicy)</t>
  </si>
  <si>
    <t xml:space="preserve">60%, dodano 2 podkładki z teflonu(miedzy podstawę słupa), testowano przy opadzie atmosferycznym, śruby przykręcane od góry (słup drugi raz uderzony) </t>
  </si>
  <si>
    <t xml:space="preserve">60%, dodano 2 podkładki z blachy ocynkowanej , testowano przy opadzie atmosferycznym, śruby przykręcane od dolu (uderzenie w nowy słup) ,  </t>
  </si>
  <si>
    <t xml:space="preserve">70%, dodano 2 podkładki z blachy ocynkowanej(miedzy podstawę słupa), testowano przy opadzie atmosferycznym, śruby przykrecane od  dolu (słup drugi raz uderzony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</si>
</sst>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761999</xdr:colOff>
      <xdr:row>14</xdr:row>
      <xdr:rowOff>0</xdr:rowOff>
    </xdr:from>
    <xdr:to>
      <xdr:col>8</xdr:col>
      <xdr:colOff>981074</xdr:colOff>
      <xdr:row>15</xdr:row>
      <xdr:rowOff>36591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2A1653A2-8823-40C2-9E7A-B64C5EC60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20574" y="8191500"/>
          <a:ext cx="981075" cy="798591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981075</xdr:colOff>
      <xdr:row>16</xdr:row>
      <xdr:rowOff>36591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CBA0341D-FF4B-4B9B-B545-084C2D04E2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20575" y="8953500"/>
          <a:ext cx="981075" cy="798591"/>
        </a:xfrm>
        <a:prstGeom prst="rect">
          <a:avLst/>
        </a:prstGeom>
      </xdr:spPr>
    </xdr:pic>
    <xdr:clientData/>
  </xdr:twoCellAnchor>
  <xdr:twoCellAnchor editAs="oneCell">
    <xdr:from>
      <xdr:col>8</xdr:col>
      <xdr:colOff>57150</xdr:colOff>
      <xdr:row>15</xdr:row>
      <xdr:rowOff>752474</xdr:rowOff>
    </xdr:from>
    <xdr:to>
      <xdr:col>8</xdr:col>
      <xdr:colOff>1089414</xdr:colOff>
      <xdr:row>17</xdr:row>
      <xdr:rowOff>76199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DB5B6153-C298-42D5-A55E-59F097231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77725" y="9705974"/>
          <a:ext cx="1032264" cy="8477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1032264</xdr:colOff>
      <xdr:row>18</xdr:row>
      <xdr:rowOff>85725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DCDA21B0-92F3-4E79-A787-9E8037060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20575" y="10477500"/>
          <a:ext cx="1032264" cy="847725"/>
        </a:xfrm>
        <a:prstGeom prst="rect">
          <a:avLst/>
        </a:prstGeom>
      </xdr:spPr>
    </xdr:pic>
    <xdr:clientData/>
  </xdr:twoCellAnchor>
  <xdr:twoCellAnchor editAs="oneCell">
    <xdr:from>
      <xdr:col>8</xdr:col>
      <xdr:colOff>57149</xdr:colOff>
      <xdr:row>18</xdr:row>
      <xdr:rowOff>76200</xdr:rowOff>
    </xdr:from>
    <xdr:to>
      <xdr:col>8</xdr:col>
      <xdr:colOff>1367776</xdr:colOff>
      <xdr:row>18</xdr:row>
      <xdr:rowOff>1152525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80C163C4-10F4-48A9-A08A-66C4F87902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96874" y="11115675"/>
          <a:ext cx="1310627" cy="1076325"/>
        </a:xfrm>
        <a:prstGeom prst="rect">
          <a:avLst/>
        </a:prstGeom>
      </xdr:spPr>
    </xdr:pic>
    <xdr:clientData/>
  </xdr:twoCellAnchor>
  <xdr:twoCellAnchor editAs="oneCell">
    <xdr:from>
      <xdr:col>8</xdr:col>
      <xdr:colOff>38100</xdr:colOff>
      <xdr:row>19</xdr:row>
      <xdr:rowOff>28575</xdr:rowOff>
    </xdr:from>
    <xdr:to>
      <xdr:col>8</xdr:col>
      <xdr:colOff>1070364</xdr:colOff>
      <xdr:row>19</xdr:row>
      <xdr:rowOff>876300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1145DA97-733A-4BDB-9C6E-280B92FAB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58700" y="12792075"/>
          <a:ext cx="1032264" cy="847725"/>
        </a:xfrm>
        <a:prstGeom prst="rect">
          <a:avLst/>
        </a:prstGeom>
      </xdr:spPr>
    </xdr:pic>
    <xdr:clientData/>
  </xdr:twoCellAnchor>
  <xdr:twoCellAnchor editAs="oneCell">
    <xdr:from>
      <xdr:col>8</xdr:col>
      <xdr:colOff>57150</xdr:colOff>
      <xdr:row>20</xdr:row>
      <xdr:rowOff>152399</xdr:rowOff>
    </xdr:from>
    <xdr:to>
      <xdr:col>8</xdr:col>
      <xdr:colOff>1367777</xdr:colOff>
      <xdr:row>20</xdr:row>
      <xdr:rowOff>1228724</xdr:rowOff>
    </xdr:to>
    <xdr:pic>
      <xdr:nvPicPr>
        <xdr:cNvPr id="14" name="Obraz 13">
          <a:extLst>
            <a:ext uri="{FF2B5EF4-FFF2-40B4-BE49-F238E27FC236}">
              <a16:creationId xmlns:a16="http://schemas.microsoft.com/office/drawing/2014/main" id="{A62812BF-2449-4D03-A4D2-447617BC7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7750" y="14249399"/>
          <a:ext cx="1310627" cy="1076325"/>
        </a:xfrm>
        <a:prstGeom prst="rect">
          <a:avLst/>
        </a:prstGeom>
      </xdr:spPr>
    </xdr:pic>
    <xdr:clientData/>
  </xdr:twoCellAnchor>
  <xdr:twoCellAnchor editAs="oneCell">
    <xdr:from>
      <xdr:col>8</xdr:col>
      <xdr:colOff>209551</xdr:colOff>
      <xdr:row>20</xdr:row>
      <xdr:rowOff>1428751</xdr:rowOff>
    </xdr:from>
    <xdr:to>
      <xdr:col>8</xdr:col>
      <xdr:colOff>1219201</xdr:colOff>
      <xdr:row>21</xdr:row>
      <xdr:rowOff>733905</xdr:rowOff>
    </xdr:to>
    <xdr:pic>
      <xdr:nvPicPr>
        <xdr:cNvPr id="15" name="Obraz 14">
          <a:extLst>
            <a:ext uri="{FF2B5EF4-FFF2-40B4-BE49-F238E27FC236}">
              <a16:creationId xmlns:a16="http://schemas.microsoft.com/office/drawing/2014/main" id="{91A43F78-4336-4142-A508-7CD248514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49276" y="16087726"/>
          <a:ext cx="1009650" cy="829154"/>
        </a:xfrm>
        <a:prstGeom prst="rect">
          <a:avLst/>
        </a:prstGeom>
      </xdr:spPr>
    </xdr:pic>
    <xdr:clientData/>
  </xdr:twoCellAnchor>
  <xdr:twoCellAnchor editAs="oneCell">
    <xdr:from>
      <xdr:col>8</xdr:col>
      <xdr:colOff>228600</xdr:colOff>
      <xdr:row>21</xdr:row>
      <xdr:rowOff>723900</xdr:rowOff>
    </xdr:from>
    <xdr:to>
      <xdr:col>8</xdr:col>
      <xdr:colOff>1209675</xdr:colOff>
      <xdr:row>22</xdr:row>
      <xdr:rowOff>386587</xdr:rowOff>
    </xdr:to>
    <xdr:pic>
      <xdr:nvPicPr>
        <xdr:cNvPr id="16" name="Obraz 15">
          <a:extLst>
            <a:ext uri="{FF2B5EF4-FFF2-40B4-BE49-F238E27FC236}">
              <a16:creationId xmlns:a16="http://schemas.microsoft.com/office/drawing/2014/main" id="{3E586C1B-3EB2-4E9A-BE25-0806BD5A9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68325" y="16906875"/>
          <a:ext cx="981075" cy="805687"/>
        </a:xfrm>
        <a:prstGeom prst="rect">
          <a:avLst/>
        </a:prstGeom>
      </xdr:spPr>
    </xdr:pic>
    <xdr:clientData/>
  </xdr:twoCellAnchor>
  <xdr:twoCellAnchor editAs="oneCell">
    <xdr:from>
      <xdr:col>8</xdr:col>
      <xdr:colOff>228601</xdr:colOff>
      <xdr:row>23</xdr:row>
      <xdr:rowOff>1</xdr:rowOff>
    </xdr:from>
    <xdr:to>
      <xdr:col>8</xdr:col>
      <xdr:colOff>1162051</xdr:colOff>
      <xdr:row>23</xdr:row>
      <xdr:rowOff>766577</xdr:rowOff>
    </xdr:to>
    <xdr:pic>
      <xdr:nvPicPr>
        <xdr:cNvPr id="17" name="Obraz 16">
          <a:extLst>
            <a:ext uri="{FF2B5EF4-FFF2-40B4-BE49-F238E27FC236}">
              <a16:creationId xmlns:a16="http://schemas.microsoft.com/office/drawing/2014/main" id="{9197C024-3B79-4B9C-A080-A27412DEC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68326" y="17706976"/>
          <a:ext cx="933450" cy="7665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1FFA8-42FD-4881-AF84-C770F0BF6D6B}">
  <dimension ref="A1:J32"/>
  <sheetViews>
    <sheetView tabSelected="1" zoomScaleNormal="100" workbookViewId="0">
      <selection activeCell="D7" sqref="D7"/>
    </sheetView>
  </sheetViews>
  <sheetFormatPr defaultRowHeight="14.4" x14ac:dyDescent="0.3"/>
  <cols>
    <col min="1" max="1" width="13" style="4" customWidth="1"/>
    <col min="2" max="2" width="30.5546875" style="4" customWidth="1"/>
    <col min="3" max="3" width="27.33203125" style="4" customWidth="1"/>
    <col min="4" max="4" width="30.33203125" style="4" customWidth="1"/>
    <col min="5" max="5" width="32.44140625" style="4" customWidth="1"/>
    <col min="6" max="6" width="35.6640625" style="4" customWidth="1"/>
    <col min="7" max="7" width="14.88671875" style="4" customWidth="1"/>
    <col min="8" max="8" width="11.44140625" style="4" customWidth="1"/>
    <col min="9" max="9" width="21.44140625" style="4" customWidth="1"/>
    <col min="10" max="10" width="21.44140625" style="8" customWidth="1"/>
    <col min="11" max="16384" width="8.88671875" style="4"/>
  </cols>
  <sheetData>
    <row r="1" spans="1:10" ht="43.2" x14ac:dyDescent="0.3">
      <c r="A1" s="10" t="s">
        <v>0</v>
      </c>
      <c r="B1" s="10" t="s">
        <v>1</v>
      </c>
      <c r="C1" s="11" t="s">
        <v>5</v>
      </c>
      <c r="D1" s="11" t="s">
        <v>3</v>
      </c>
      <c r="E1" s="10" t="s">
        <v>2</v>
      </c>
      <c r="F1" s="10" t="s">
        <v>4</v>
      </c>
      <c r="G1" s="10" t="s">
        <v>6</v>
      </c>
      <c r="H1" s="10" t="s">
        <v>7</v>
      </c>
      <c r="I1" s="11" t="s">
        <v>30</v>
      </c>
      <c r="J1" s="12" t="s">
        <v>27</v>
      </c>
    </row>
    <row r="2" spans="1:10" x14ac:dyDescent="0.3">
      <c r="A2" s="1">
        <v>1</v>
      </c>
      <c r="B2" s="1" t="s">
        <v>14</v>
      </c>
      <c r="C2" s="2" t="s">
        <v>9</v>
      </c>
      <c r="D2" s="2">
        <v>140</v>
      </c>
      <c r="E2" s="5">
        <v>1</v>
      </c>
      <c r="F2" s="1">
        <f>D2*E2</f>
        <v>140</v>
      </c>
      <c r="G2" s="6">
        <v>44764</v>
      </c>
      <c r="H2" s="1" t="s">
        <v>15</v>
      </c>
      <c r="I2" s="1" t="s">
        <v>18</v>
      </c>
      <c r="J2" s="3"/>
    </row>
    <row r="3" spans="1:10" x14ac:dyDescent="0.3">
      <c r="A3" s="1">
        <v>2</v>
      </c>
      <c r="B3" s="1" t="s">
        <v>14</v>
      </c>
      <c r="C3" s="2" t="s">
        <v>9</v>
      </c>
      <c r="D3" s="2">
        <v>140</v>
      </c>
      <c r="E3" s="5">
        <v>0.8</v>
      </c>
      <c r="F3" s="1">
        <f>D3*E3</f>
        <v>112</v>
      </c>
      <c r="G3" s="6">
        <v>44770</v>
      </c>
      <c r="H3" s="1" t="s">
        <v>8</v>
      </c>
      <c r="I3" s="1" t="s">
        <v>18</v>
      </c>
      <c r="J3" s="3"/>
    </row>
    <row r="4" spans="1:10" x14ac:dyDescent="0.3">
      <c r="A4" s="1">
        <v>3</v>
      </c>
      <c r="B4" s="1" t="s">
        <v>13</v>
      </c>
      <c r="C4" s="2" t="s">
        <v>9</v>
      </c>
      <c r="D4" s="2">
        <v>140</v>
      </c>
      <c r="E4" s="5">
        <v>0.5</v>
      </c>
      <c r="F4" s="1">
        <f>D4*E4</f>
        <v>70</v>
      </c>
      <c r="G4" s="6">
        <v>44770</v>
      </c>
      <c r="H4" s="1" t="s">
        <v>10</v>
      </c>
      <c r="I4" s="1" t="s">
        <v>18</v>
      </c>
      <c r="J4" s="3"/>
    </row>
    <row r="5" spans="1:10" x14ac:dyDescent="0.3">
      <c r="A5" s="1">
        <v>4</v>
      </c>
      <c r="B5" s="2"/>
      <c r="C5" s="2"/>
      <c r="D5" s="2">
        <v>140</v>
      </c>
      <c r="E5" s="5"/>
      <c r="F5" s="1"/>
      <c r="G5" s="6"/>
      <c r="H5" s="1"/>
      <c r="I5" s="1" t="s">
        <v>18</v>
      </c>
      <c r="J5" s="3"/>
    </row>
    <row r="6" spans="1:10" x14ac:dyDescent="0.3">
      <c r="A6" s="1">
        <v>5</v>
      </c>
      <c r="B6" s="2" t="s">
        <v>12</v>
      </c>
      <c r="C6" s="2" t="s">
        <v>11</v>
      </c>
      <c r="D6" s="2">
        <v>140</v>
      </c>
      <c r="E6" s="5">
        <v>0.4</v>
      </c>
      <c r="F6" s="1">
        <f>D6*E6</f>
        <v>56</v>
      </c>
      <c r="G6" s="6">
        <v>44792</v>
      </c>
      <c r="H6" s="1" t="s">
        <v>10</v>
      </c>
      <c r="I6" s="1" t="s">
        <v>18</v>
      </c>
      <c r="J6" s="3"/>
    </row>
    <row r="7" spans="1:10" ht="72" customHeight="1" x14ac:dyDescent="0.3">
      <c r="A7" s="1">
        <v>6</v>
      </c>
      <c r="B7" s="2" t="s">
        <v>36</v>
      </c>
      <c r="C7" s="2" t="s">
        <v>9</v>
      </c>
      <c r="D7" s="2">
        <v>140</v>
      </c>
      <c r="E7" s="5">
        <v>0.75</v>
      </c>
      <c r="F7" s="1">
        <f>D7*E7</f>
        <v>105</v>
      </c>
      <c r="G7" s="6">
        <v>44806</v>
      </c>
      <c r="H7" s="1" t="s">
        <v>8</v>
      </c>
      <c r="I7" s="1" t="s">
        <v>18</v>
      </c>
      <c r="J7" s="3">
        <v>0</v>
      </c>
    </row>
    <row r="8" spans="1:10" ht="28.8" x14ac:dyDescent="0.3">
      <c r="A8" s="1">
        <v>7</v>
      </c>
      <c r="B8" s="2" t="s">
        <v>32</v>
      </c>
      <c r="C8" s="2" t="s">
        <v>9</v>
      </c>
      <c r="D8" s="2">
        <v>140</v>
      </c>
      <c r="E8" s="7" t="s">
        <v>16</v>
      </c>
      <c r="F8" s="1">
        <f>D8*50%</f>
        <v>70</v>
      </c>
      <c r="G8" s="6">
        <v>44810</v>
      </c>
      <c r="H8" s="1" t="s">
        <v>10</v>
      </c>
      <c r="I8" s="1" t="s">
        <v>18</v>
      </c>
      <c r="J8" s="3">
        <v>5.4370000000000003</v>
      </c>
    </row>
    <row r="9" spans="1:10" ht="57.6" x14ac:dyDescent="0.3">
      <c r="A9" s="1">
        <v>8</v>
      </c>
      <c r="B9" s="2" t="s">
        <v>32</v>
      </c>
      <c r="C9" s="2" t="s">
        <v>9</v>
      </c>
      <c r="D9" s="2">
        <v>140</v>
      </c>
      <c r="E9" s="7" t="s">
        <v>17</v>
      </c>
      <c r="F9" s="1">
        <f>D9*50%</f>
        <v>70</v>
      </c>
      <c r="G9" s="6">
        <v>44854</v>
      </c>
      <c r="H9" s="1" t="s">
        <v>10</v>
      </c>
      <c r="I9" s="1" t="s">
        <v>18</v>
      </c>
      <c r="J9" s="3">
        <v>6.4530000000000003</v>
      </c>
    </row>
    <row r="10" spans="1:10" ht="57.6" x14ac:dyDescent="0.3">
      <c r="A10" s="1">
        <v>9</v>
      </c>
      <c r="B10" s="2" t="s">
        <v>32</v>
      </c>
      <c r="C10" s="2" t="s">
        <v>9</v>
      </c>
      <c r="D10" s="2">
        <v>140</v>
      </c>
      <c r="E10" s="2" t="s">
        <v>21</v>
      </c>
      <c r="F10" s="1">
        <f>D10*60%</f>
        <v>84</v>
      </c>
      <c r="G10" s="6">
        <v>44867</v>
      </c>
      <c r="H10" s="1" t="s">
        <v>10</v>
      </c>
      <c r="I10" s="1" t="s">
        <v>18</v>
      </c>
      <c r="J10" s="3">
        <v>6.4889999999999999</v>
      </c>
    </row>
    <row r="11" spans="1:10" ht="57.6" x14ac:dyDescent="0.3">
      <c r="A11" s="1">
        <v>10</v>
      </c>
      <c r="B11" s="2" t="s">
        <v>32</v>
      </c>
      <c r="C11" s="2" t="s">
        <v>9</v>
      </c>
      <c r="D11" s="2">
        <v>140</v>
      </c>
      <c r="E11" s="2" t="s">
        <v>19</v>
      </c>
      <c r="F11" s="1">
        <f>D11*70%</f>
        <v>98</v>
      </c>
      <c r="G11" s="6">
        <v>44867</v>
      </c>
      <c r="H11" s="1" t="s">
        <v>10</v>
      </c>
      <c r="I11" s="1" t="s">
        <v>18</v>
      </c>
      <c r="J11" s="3">
        <v>8.1430000000000007</v>
      </c>
    </row>
    <row r="12" spans="1:10" ht="57.6" x14ac:dyDescent="0.3">
      <c r="A12" s="1">
        <v>11</v>
      </c>
      <c r="B12" s="2" t="s">
        <v>32</v>
      </c>
      <c r="C12" s="2" t="s">
        <v>9</v>
      </c>
      <c r="D12" s="2">
        <v>140</v>
      </c>
      <c r="E12" s="2" t="s">
        <v>20</v>
      </c>
      <c r="F12" s="1">
        <f>D12*80%</f>
        <v>112</v>
      </c>
      <c r="G12" s="6">
        <v>44867</v>
      </c>
      <c r="H12" s="1" t="s">
        <v>10</v>
      </c>
      <c r="I12" s="1" t="s">
        <v>18</v>
      </c>
      <c r="J12" s="3">
        <v>10.387</v>
      </c>
    </row>
    <row r="13" spans="1:10" ht="57.6" x14ac:dyDescent="0.3">
      <c r="A13" s="1">
        <v>12</v>
      </c>
      <c r="B13" s="2" t="s">
        <v>32</v>
      </c>
      <c r="C13" s="2" t="s">
        <v>9</v>
      </c>
      <c r="D13" s="2">
        <v>140</v>
      </c>
      <c r="E13" s="2" t="s">
        <v>22</v>
      </c>
      <c r="F13" s="1">
        <f>D13*90%</f>
        <v>126</v>
      </c>
      <c r="G13" s="6">
        <v>44867</v>
      </c>
      <c r="H13" s="1" t="s">
        <v>10</v>
      </c>
      <c r="I13" s="1" t="s">
        <v>18</v>
      </c>
      <c r="J13" s="3">
        <v>12.638</v>
      </c>
    </row>
    <row r="14" spans="1:10" ht="115.2" x14ac:dyDescent="0.3">
      <c r="A14" s="1">
        <v>13</v>
      </c>
      <c r="B14" s="2" t="s">
        <v>32</v>
      </c>
      <c r="C14" s="2" t="s">
        <v>9</v>
      </c>
      <c r="D14" s="2">
        <v>140</v>
      </c>
      <c r="E14" s="2" t="s">
        <v>23</v>
      </c>
      <c r="F14" s="1">
        <f>D14</f>
        <v>140</v>
      </c>
      <c r="G14" s="6">
        <v>44867</v>
      </c>
      <c r="H14" s="1" t="s">
        <v>10</v>
      </c>
      <c r="I14" s="2" t="s">
        <v>24</v>
      </c>
      <c r="J14" s="3">
        <v>10.471</v>
      </c>
    </row>
    <row r="15" spans="1:10" ht="43.2" x14ac:dyDescent="0.3">
      <c r="A15" s="1">
        <v>14</v>
      </c>
      <c r="B15" s="2" t="s">
        <v>25</v>
      </c>
      <c r="C15" s="2" t="s">
        <v>9</v>
      </c>
      <c r="D15" s="2">
        <v>140</v>
      </c>
      <c r="E15" s="7" t="s">
        <v>26</v>
      </c>
      <c r="F15" s="1">
        <v>98</v>
      </c>
      <c r="G15" s="6">
        <v>44879</v>
      </c>
      <c r="H15" s="1" t="s">
        <v>10</v>
      </c>
      <c r="I15" s="2"/>
      <c r="J15" s="3">
        <v>8.6999999999999993</v>
      </c>
    </row>
    <row r="16" spans="1:10" ht="43.2" x14ac:dyDescent="0.3">
      <c r="A16" s="1">
        <v>15</v>
      </c>
      <c r="B16" s="2" t="s">
        <v>25</v>
      </c>
      <c r="C16" s="2" t="s">
        <v>9</v>
      </c>
      <c r="D16" s="2">
        <v>140</v>
      </c>
      <c r="E16" s="7" t="s">
        <v>28</v>
      </c>
      <c r="F16" s="1">
        <v>84</v>
      </c>
      <c r="G16" s="6">
        <v>44881</v>
      </c>
      <c r="H16" s="1" t="s">
        <v>10</v>
      </c>
      <c r="I16" s="1"/>
      <c r="J16" s="3">
        <v>8</v>
      </c>
    </row>
    <row r="17" spans="1:10" ht="43.2" x14ac:dyDescent="0.3">
      <c r="A17" s="1">
        <v>16</v>
      </c>
      <c r="B17" s="2" t="s">
        <v>25</v>
      </c>
      <c r="C17" s="2" t="s">
        <v>9</v>
      </c>
      <c r="D17" s="2">
        <v>140</v>
      </c>
      <c r="E17" s="7" t="s">
        <v>28</v>
      </c>
      <c r="F17" s="1">
        <v>84</v>
      </c>
      <c r="G17" s="6">
        <v>44882</v>
      </c>
      <c r="H17" s="1" t="s">
        <v>10</v>
      </c>
      <c r="I17" s="1"/>
      <c r="J17" s="3">
        <v>13.5</v>
      </c>
    </row>
    <row r="18" spans="1:10" ht="43.2" x14ac:dyDescent="0.3">
      <c r="A18" s="1">
        <v>17</v>
      </c>
      <c r="B18" s="2" t="s">
        <v>25</v>
      </c>
      <c r="C18" s="2" t="s">
        <v>9</v>
      </c>
      <c r="D18" s="2">
        <v>140</v>
      </c>
      <c r="E18" s="7" t="s">
        <v>29</v>
      </c>
      <c r="F18" s="1">
        <v>140</v>
      </c>
      <c r="G18" s="6">
        <v>44885</v>
      </c>
      <c r="H18" s="1" t="s">
        <v>8</v>
      </c>
      <c r="I18" s="1"/>
      <c r="J18" s="3">
        <v>0</v>
      </c>
    </row>
    <row r="19" spans="1:10" ht="100.8" x14ac:dyDescent="0.3">
      <c r="A19" s="1">
        <v>18</v>
      </c>
      <c r="B19" s="2" t="s">
        <v>31</v>
      </c>
      <c r="C19" s="2" t="s">
        <v>9</v>
      </c>
      <c r="D19" s="2">
        <v>140</v>
      </c>
      <c r="E19" s="2" t="s">
        <v>34</v>
      </c>
      <c r="F19" s="1">
        <v>112</v>
      </c>
      <c r="G19" s="6">
        <v>44901</v>
      </c>
      <c r="H19" s="1" t="s">
        <v>8</v>
      </c>
      <c r="I19" s="1"/>
      <c r="J19" s="3">
        <v>0</v>
      </c>
    </row>
    <row r="20" spans="1:10" ht="100.8" x14ac:dyDescent="0.3">
      <c r="A20" s="1">
        <v>19</v>
      </c>
      <c r="B20" s="2" t="s">
        <v>31</v>
      </c>
      <c r="C20" s="2" t="s">
        <v>9</v>
      </c>
      <c r="D20" s="2">
        <v>140</v>
      </c>
      <c r="E20" s="2" t="s">
        <v>33</v>
      </c>
      <c r="F20" s="1">
        <v>84</v>
      </c>
      <c r="G20" s="6">
        <v>44902</v>
      </c>
      <c r="H20" s="1" t="s">
        <v>10</v>
      </c>
      <c r="I20" s="1"/>
      <c r="J20" s="3">
        <v>10.9</v>
      </c>
    </row>
    <row r="21" spans="1:10" ht="100.8" x14ac:dyDescent="0.3">
      <c r="A21" s="1">
        <v>20</v>
      </c>
      <c r="B21" s="2" t="s">
        <v>31</v>
      </c>
      <c r="C21" s="2" t="s">
        <v>9</v>
      </c>
      <c r="D21" s="2">
        <v>140</v>
      </c>
      <c r="E21" s="2" t="s">
        <v>35</v>
      </c>
      <c r="F21" s="1">
        <v>84</v>
      </c>
      <c r="G21" s="6">
        <v>44902</v>
      </c>
      <c r="H21" s="1" t="s">
        <v>8</v>
      </c>
      <c r="I21" s="1"/>
      <c r="J21" s="3">
        <v>0</v>
      </c>
    </row>
    <row r="22" spans="1:10" ht="72" x14ac:dyDescent="0.3">
      <c r="A22" s="1">
        <v>21</v>
      </c>
      <c r="B22" s="2" t="s">
        <v>31</v>
      </c>
      <c r="C22" s="2" t="s">
        <v>9</v>
      </c>
      <c r="D22" s="2">
        <v>140</v>
      </c>
      <c r="E22" s="2" t="s">
        <v>37</v>
      </c>
      <c r="F22" s="1">
        <v>84</v>
      </c>
      <c r="G22" s="6">
        <v>44903</v>
      </c>
      <c r="H22" s="1" t="s">
        <v>10</v>
      </c>
      <c r="I22" s="1"/>
      <c r="J22" s="3">
        <v>7.8739999999999997</v>
      </c>
    </row>
    <row r="23" spans="1:10" ht="72" x14ac:dyDescent="0.3">
      <c r="A23" s="1">
        <v>22</v>
      </c>
      <c r="B23" s="2" t="s">
        <v>31</v>
      </c>
      <c r="C23" s="2" t="s">
        <v>9</v>
      </c>
      <c r="D23" s="2">
        <v>140</v>
      </c>
      <c r="E23" s="2" t="s">
        <v>38</v>
      </c>
      <c r="F23" s="1">
        <v>84</v>
      </c>
      <c r="G23" s="6">
        <v>44903</v>
      </c>
      <c r="H23" s="1" t="s">
        <v>10</v>
      </c>
      <c r="I23" s="1"/>
      <c r="J23" s="3">
        <v>9.923</v>
      </c>
    </row>
    <row r="24" spans="1:10" ht="72" x14ac:dyDescent="0.3">
      <c r="A24" s="1">
        <v>23</v>
      </c>
      <c r="B24" s="2" t="s">
        <v>31</v>
      </c>
      <c r="C24" s="2" t="s">
        <v>9</v>
      </c>
      <c r="D24" s="2">
        <v>140</v>
      </c>
      <c r="E24" s="2" t="s">
        <v>39</v>
      </c>
      <c r="F24" s="1">
        <v>98</v>
      </c>
      <c r="G24" s="6">
        <v>44903</v>
      </c>
      <c r="H24" s="1" t="s">
        <v>10</v>
      </c>
      <c r="I24" s="1"/>
      <c r="J24" s="3">
        <v>10.673</v>
      </c>
    </row>
    <row r="31" spans="1:10" ht="15.75" customHeight="1" x14ac:dyDescent="0.3"/>
    <row r="32" spans="1:10" ht="115.5" customHeight="1" x14ac:dyDescent="0.3">
      <c r="I32" s="9"/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gola.g</dc:creator>
  <cp:lastModifiedBy>Radosław Depczyński</cp:lastModifiedBy>
  <dcterms:created xsi:type="dcterms:W3CDTF">2022-10-19T12:10:26Z</dcterms:created>
  <dcterms:modified xsi:type="dcterms:W3CDTF">2023-12-30T12:08:32Z</dcterms:modified>
</cp:coreProperties>
</file>