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_OPEN DATA\_1. DANE WYSOKIEJ WARTOŚCI - REALIZACJA\zbiory do udostepnienia\^art. 15 dyrektywy 1999_31_WE\"/>
    </mc:Choice>
  </mc:AlternateContent>
  <xr:revisionPtr revIDLastSave="0" documentId="13_ncr:1_{F948C622-3552-4D0E-8BC0-806369F03DF5}" xr6:coauthVersionLast="47" xr6:coauthVersionMax="47" xr10:uidLastSave="{00000000-0000-0000-0000-000000000000}"/>
  <bookViews>
    <workbookView xWindow="-108" yWindow="-108" windowWidth="23256" windowHeight="12576" xr2:uid="{94D1E47E-63EC-4A05-8BEC-5B8F72F2D134}"/>
  </bookViews>
  <sheets>
    <sheet name="VII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0" i="1"/>
  <c r="F78" i="1"/>
  <c r="F75" i="1"/>
  <c r="F72" i="1"/>
  <c r="F70" i="1"/>
  <c r="F64" i="1"/>
  <c r="F59" i="1"/>
  <c r="F58" i="1"/>
  <c r="F56" i="1"/>
  <c r="F53" i="1"/>
  <c r="F51" i="1"/>
  <c r="F49" i="1"/>
  <c r="F47" i="1"/>
  <c r="F45" i="1"/>
  <c r="F43" i="1"/>
  <c r="F41" i="1"/>
  <c r="F36" i="1"/>
  <c r="F31" i="1"/>
  <c r="F28" i="1"/>
  <c r="F25" i="1"/>
  <c r="F22" i="1"/>
  <c r="F20" i="1"/>
  <c r="F18" i="1"/>
  <c r="F16" i="1"/>
  <c r="F12" i="1"/>
  <c r="F8" i="1"/>
  <c r="F7" i="1"/>
  <c r="F5" i="1"/>
  <c r="F3" i="1"/>
</calcChain>
</file>

<file path=xl/sharedStrings.xml><?xml version="1.0" encoding="utf-8"?>
<sst xmlns="http://schemas.openxmlformats.org/spreadsheetml/2006/main" count="168" uniqueCount="38">
  <si>
    <t>Województwo</t>
  </si>
  <si>
    <t>Kod i rodzaj odpadu</t>
  </si>
  <si>
    <t>Masa odpadów, powstała po sortowaniu zmieszanych odpadów komunalnych odebranych, przekazanych do składowania w tonach [Mg] - Frakcja od 0 do 80 mm</t>
  </si>
  <si>
    <t>Masa odpadów, powstała po sortowaniu zmieszanych odpadów komunalnych odebranych, przekazanych do składowania w tonach [Mg] - Frakcja powyżej 80 mm</t>
  </si>
  <si>
    <t>Masa odpadów, powstała po sortowaniu zmieszanych odpadów komunalnych odebranych, przekazanych do składowania w tonach [Mg] - Masa całego strumienia odpadów</t>
  </si>
  <si>
    <t xml:space="preserve">dla pozostałych </t>
  </si>
  <si>
    <t>dolnośląskie</t>
  </si>
  <si>
    <t>19 05 03</t>
  </si>
  <si>
    <t>19 05 99</t>
  </si>
  <si>
    <t>19 12 07</t>
  </si>
  <si>
    <t>19 12 12</t>
  </si>
  <si>
    <t>kujawsko-pomorskie</t>
  </si>
  <si>
    <t>19 12 09</t>
  </si>
  <si>
    <t>20 03 01</t>
  </si>
  <si>
    <t>lubelskie</t>
  </si>
  <si>
    <t>19 01 99</t>
  </si>
  <si>
    <t>19 09 99</t>
  </si>
  <si>
    <t>19 12 01</t>
  </si>
  <si>
    <t>19 12 02</t>
  </si>
  <si>
    <t>lubuskie</t>
  </si>
  <si>
    <t>19 12 08</t>
  </si>
  <si>
    <t>łódzkie</t>
  </si>
  <si>
    <t>19 12 05</t>
  </si>
  <si>
    <t>małopolskie</t>
  </si>
  <si>
    <t>19 12 04</t>
  </si>
  <si>
    <t>mazowieckie</t>
  </si>
  <si>
    <t>19 08 05</t>
  </si>
  <si>
    <t>19 12 10</t>
  </si>
  <si>
    <t>opolskie</t>
  </si>
  <si>
    <t>podkarpackie</t>
  </si>
  <si>
    <t>podlaskie</t>
  </si>
  <si>
    <t>pomorskie</t>
  </si>
  <si>
    <t>śląskie</t>
  </si>
  <si>
    <t>świętokrzyskie</t>
  </si>
  <si>
    <t>19 06 04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</si>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</sst>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5]#,##0.0000;\(#,##0.0000\)"/>
    <numFmt numFmtId="165" formatCode="#,##0.0000"/>
  </numFmts>
  <fonts count="6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1"/>
      <color rgb="FF666666"/>
      <name val="Segoe UI"/>
    </font>
    <font>
      <sz val="11"/>
      <name val="Calibri"/>
    </font>
    <font>
      <sz val="11"/>
      <name val="Calibri"/>
      <family val="2"/>
      <charset val="238"/>
    </font>
    <font>
      <sz val="10"/>
      <color rgb="FF666666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vertical="top" wrapText="1" readingOrder="1"/>
    </xf>
    <xf numFmtId="0" fontId="4" fillId="2" borderId="0" xfId="0" applyFont="1" applyFill="1"/>
    <xf numFmtId="0" fontId="5" fillId="0" borderId="1" xfId="1" applyFont="1" applyBorder="1" applyAlignment="1">
      <alignment vertical="top" wrapText="1" readingOrder="1"/>
    </xf>
    <xf numFmtId="164" fontId="5" fillId="0" borderId="1" xfId="1" applyNumberFormat="1" applyFont="1" applyBorder="1" applyAlignment="1">
      <alignment vertical="top" wrapText="1" readingOrder="1"/>
    </xf>
    <xf numFmtId="164" fontId="5" fillId="2" borderId="1" xfId="1" applyNumberFormat="1" applyFont="1" applyFill="1" applyBorder="1" applyAlignment="1">
      <alignment vertical="top" wrapText="1" readingOrder="1"/>
    </xf>
    <xf numFmtId="165" fontId="3" fillId="2" borderId="0" xfId="0" applyNumberFormat="1" applyFont="1" applyFill="1"/>
    <xf numFmtId="0" fontId="5" fillId="3" borderId="1" xfId="1" applyFont="1" applyFill="1" applyBorder="1" applyAlignment="1">
      <alignment vertical="top" wrapText="1" readingOrder="1"/>
    </xf>
    <xf numFmtId="164" fontId="5" fillId="3" borderId="1" xfId="1" applyNumberFormat="1" applyFont="1" applyFill="1" applyBorder="1" applyAlignment="1">
      <alignment vertical="top" wrapText="1" readingOrder="1"/>
    </xf>
    <xf numFmtId="164" fontId="3" fillId="3" borderId="0" xfId="0" applyNumberFormat="1" applyFont="1" applyFill="1"/>
    <xf numFmtId="164" fontId="3" fillId="2" borderId="0" xfId="0" applyNumberFormat="1" applyFont="1" applyFill="1"/>
    <xf numFmtId="0" fontId="3" fillId="2" borderId="0" xfId="0" applyFont="1" applyFill="1"/>
    <xf numFmtId="164" fontId="3" fillId="0" borderId="0" xfId="0" applyNumberFormat="1" applyFont="1"/>
  </cellXfs>
  <cellStyles count="2">
    <cellStyle name="Normal" xfId="1" xr:uid="{C43FFB69-0BE0-4FB8-A30E-5F81B2C2AF53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F27F-C3DF-4000-BAAB-5EECA09A0704}">
  <dimension ref="A1:F83"/>
  <sheetViews>
    <sheetView showGridLines="0" tabSelected="1" workbookViewId="0">
      <selection activeCell="G41" sqref="G1:P1048576"/>
    </sheetView>
  </sheetViews>
  <sheetFormatPr defaultRowHeight="14.4" x14ac:dyDescent="0.3"/>
  <cols>
    <col min="1" max="1" width="28.77734375" style="1" customWidth="1"/>
    <col min="2" max="2" width="24.77734375" style="1" customWidth="1"/>
    <col min="3" max="4" width="37.77734375" style="1" customWidth="1"/>
    <col min="5" max="5" width="38.21875" style="1" customWidth="1"/>
    <col min="6" max="6" width="37.77734375" style="1" customWidth="1"/>
    <col min="7" max="16384" width="8.88671875" style="1"/>
  </cols>
  <sheetData>
    <row r="1" spans="1:6" ht="100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15" x14ac:dyDescent="0.3">
      <c r="A2" s="4" t="s">
        <v>6</v>
      </c>
      <c r="B2" s="4" t="s">
        <v>7</v>
      </c>
      <c r="C2" s="5">
        <v>10.145899999999999</v>
      </c>
      <c r="D2" s="5">
        <v>0</v>
      </c>
      <c r="E2" s="6">
        <v>10.145899999999999</v>
      </c>
    </row>
    <row r="3" spans="1:6" ht="15" x14ac:dyDescent="0.3">
      <c r="A3" s="4" t="s">
        <v>6</v>
      </c>
      <c r="B3" s="4" t="s">
        <v>8</v>
      </c>
      <c r="C3" s="5">
        <v>53221.001499999998</v>
      </c>
      <c r="D3" s="5">
        <v>262.0926</v>
      </c>
      <c r="E3" s="6">
        <v>79447.617100000003</v>
      </c>
      <c r="F3" s="7">
        <f>SUM(E2:E3:E4)</f>
        <v>79459.391300000003</v>
      </c>
    </row>
    <row r="4" spans="1:6" ht="15" x14ac:dyDescent="0.3">
      <c r="A4" s="4" t="s">
        <v>6</v>
      </c>
      <c r="B4" s="4" t="s">
        <v>9</v>
      </c>
      <c r="C4" s="5">
        <v>0</v>
      </c>
      <c r="D4" s="5">
        <v>0</v>
      </c>
      <c r="E4" s="6">
        <v>1.6283000000000001</v>
      </c>
    </row>
    <row r="5" spans="1:6" ht="15" x14ac:dyDescent="0.3">
      <c r="A5" s="4" t="s">
        <v>6</v>
      </c>
      <c r="B5" s="8" t="s">
        <v>10</v>
      </c>
      <c r="C5" s="9">
        <v>4806.223</v>
      </c>
      <c r="D5" s="9">
        <v>66727.100600000005</v>
      </c>
      <c r="E5" s="5">
        <v>76092.045400000003</v>
      </c>
      <c r="F5" s="10">
        <f>SUM(C5:D5)</f>
        <v>71533.323600000003</v>
      </c>
    </row>
    <row r="6" spans="1:6" ht="15" x14ac:dyDescent="0.3">
      <c r="A6" s="4" t="s">
        <v>11</v>
      </c>
      <c r="B6" s="4" t="s">
        <v>8</v>
      </c>
      <c r="C6" s="5">
        <v>57982.123200000002</v>
      </c>
      <c r="D6" s="5">
        <v>2793.8669</v>
      </c>
      <c r="E6" s="6">
        <v>90560.968399999998</v>
      </c>
    </row>
    <row r="7" spans="1:6" ht="15" x14ac:dyDescent="0.3">
      <c r="A7" s="4" t="s">
        <v>11</v>
      </c>
      <c r="B7" s="4" t="s">
        <v>12</v>
      </c>
      <c r="C7" s="5">
        <v>0</v>
      </c>
      <c r="D7" s="5">
        <v>0</v>
      </c>
      <c r="E7" s="6">
        <v>1.5024</v>
      </c>
      <c r="F7" s="11">
        <f>SUM(E6:E7)</f>
        <v>90562.470799999996</v>
      </c>
    </row>
    <row r="8" spans="1:6" ht="15" x14ac:dyDescent="0.3">
      <c r="A8" s="4" t="s">
        <v>11</v>
      </c>
      <c r="B8" s="8" t="s">
        <v>10</v>
      </c>
      <c r="C8" s="9">
        <v>1224.365</v>
      </c>
      <c r="D8" s="9">
        <v>39324.940600000002</v>
      </c>
      <c r="E8" s="5">
        <v>41524.120900000002</v>
      </c>
      <c r="F8" s="10">
        <f>SUM(C8:D8)</f>
        <v>40549.3056</v>
      </c>
    </row>
    <row r="9" spans="1:6" ht="15" x14ac:dyDescent="0.3">
      <c r="A9" s="4" t="s">
        <v>11</v>
      </c>
      <c r="B9" s="4" t="s">
        <v>13</v>
      </c>
      <c r="C9" s="5">
        <v>833.21299999999997</v>
      </c>
      <c r="D9" s="5">
        <v>466.92899999999997</v>
      </c>
      <c r="E9" s="6">
        <v>1300.1420000000001</v>
      </c>
    </row>
    <row r="10" spans="1:6" ht="15" x14ac:dyDescent="0.3">
      <c r="A10" s="4" t="s">
        <v>14</v>
      </c>
      <c r="B10" s="4" t="s">
        <v>15</v>
      </c>
      <c r="C10" s="5">
        <v>0.32500000000000001</v>
      </c>
      <c r="D10" s="5">
        <v>0</v>
      </c>
      <c r="E10" s="6">
        <v>0.32500000000000001</v>
      </c>
    </row>
    <row r="11" spans="1:6" ht="15" x14ac:dyDescent="0.3">
      <c r="A11" s="4" t="s">
        <v>14</v>
      </c>
      <c r="B11" s="4" t="s">
        <v>7</v>
      </c>
      <c r="C11" s="5">
        <v>608.62</v>
      </c>
      <c r="D11" s="5">
        <v>0</v>
      </c>
      <c r="E11" s="6">
        <v>608.62</v>
      </c>
    </row>
    <row r="12" spans="1:6" ht="15" x14ac:dyDescent="0.3">
      <c r="A12" s="4" t="s">
        <v>14</v>
      </c>
      <c r="B12" s="4" t="s">
        <v>8</v>
      </c>
      <c r="C12" s="5">
        <v>60970.411599999999</v>
      </c>
      <c r="D12" s="5">
        <v>17.786000000000001</v>
      </c>
      <c r="E12" s="6">
        <v>77003.880300000004</v>
      </c>
      <c r="F12" s="7">
        <f>SUM(E9:E10:E11:E12:E13:E14:E15)</f>
        <v>78920.513499999986</v>
      </c>
    </row>
    <row r="13" spans="1:6" ht="15" x14ac:dyDescent="0.3">
      <c r="A13" s="4" t="s">
        <v>14</v>
      </c>
      <c r="B13" s="4" t="s">
        <v>16</v>
      </c>
      <c r="C13" s="5">
        <v>0</v>
      </c>
      <c r="D13" s="5">
        <v>0</v>
      </c>
      <c r="E13" s="6">
        <v>6.54</v>
      </c>
    </row>
    <row r="14" spans="1:6" ht="15" x14ac:dyDescent="0.3">
      <c r="A14" s="4" t="s">
        <v>14</v>
      </c>
      <c r="B14" s="4" t="s">
        <v>17</v>
      </c>
      <c r="C14" s="5">
        <v>0</v>
      </c>
      <c r="D14" s="5">
        <v>1.006</v>
      </c>
      <c r="E14" s="6">
        <v>1.006</v>
      </c>
    </row>
    <row r="15" spans="1:6" ht="15" x14ac:dyDescent="0.3">
      <c r="A15" s="4" t="s">
        <v>14</v>
      </c>
      <c r="B15" s="4" t="s">
        <v>18</v>
      </c>
      <c r="C15" s="5">
        <v>0</v>
      </c>
      <c r="D15" s="5">
        <v>0</v>
      </c>
      <c r="E15" s="6">
        <v>2.0000000000000001E-4</v>
      </c>
    </row>
    <row r="16" spans="1:6" ht="15" x14ac:dyDescent="0.3">
      <c r="A16" s="4" t="s">
        <v>14</v>
      </c>
      <c r="B16" s="8" t="s">
        <v>10</v>
      </c>
      <c r="C16" s="9">
        <v>1438.8154</v>
      </c>
      <c r="D16" s="9">
        <v>2708.3726000000001</v>
      </c>
      <c r="E16" s="5">
        <v>5478.7290000000003</v>
      </c>
      <c r="F16" s="10">
        <f>SUM(C16:D16)</f>
        <v>4147.1880000000001</v>
      </c>
    </row>
    <row r="17" spans="1:6" ht="15" x14ac:dyDescent="0.3">
      <c r="A17" s="4" t="s">
        <v>14</v>
      </c>
      <c r="B17" s="4" t="s">
        <v>13</v>
      </c>
      <c r="C17" s="5">
        <v>82.1631</v>
      </c>
      <c r="D17" s="5">
        <v>0</v>
      </c>
      <c r="E17" s="6">
        <v>82.1631</v>
      </c>
    </row>
    <row r="18" spans="1:6" ht="15" x14ac:dyDescent="0.3">
      <c r="A18" s="4" t="s">
        <v>19</v>
      </c>
      <c r="B18" s="4" t="s">
        <v>8</v>
      </c>
      <c r="C18" s="5">
        <v>2568.2467000000001</v>
      </c>
      <c r="D18" s="5">
        <v>0</v>
      </c>
      <c r="E18" s="6">
        <v>2663.6754999999998</v>
      </c>
      <c r="F18" s="7">
        <f>SUM(E17:E18:E19)</f>
        <v>2766.2033000000001</v>
      </c>
    </row>
    <row r="19" spans="1:6" ht="15" x14ac:dyDescent="0.3">
      <c r="A19" s="4" t="s">
        <v>19</v>
      </c>
      <c r="B19" s="4" t="s">
        <v>20</v>
      </c>
      <c r="C19" s="5">
        <v>0</v>
      </c>
      <c r="D19" s="5">
        <v>20.306699999999999</v>
      </c>
      <c r="E19" s="6">
        <v>20.364699999999999</v>
      </c>
    </row>
    <row r="20" spans="1:6" x14ac:dyDescent="0.3">
      <c r="A20" s="4" t="s">
        <v>19</v>
      </c>
      <c r="B20" s="8" t="s">
        <v>10</v>
      </c>
      <c r="C20" s="9">
        <v>37.499099999999999</v>
      </c>
      <c r="D20" s="9">
        <v>1907.1367</v>
      </c>
      <c r="E20" s="5">
        <v>1944.6358</v>
      </c>
      <c r="F20" s="10">
        <f>SUM(C20:D20)</f>
        <v>1944.6358</v>
      </c>
    </row>
    <row r="21" spans="1:6" ht="15" x14ac:dyDescent="0.3">
      <c r="A21" s="4" t="s">
        <v>21</v>
      </c>
      <c r="B21" s="4" t="s">
        <v>7</v>
      </c>
      <c r="C21" s="5">
        <v>665.72260000000006</v>
      </c>
      <c r="D21" s="5">
        <v>0</v>
      </c>
      <c r="E21" s="6">
        <v>748.32479999999998</v>
      </c>
    </row>
    <row r="22" spans="1:6" ht="15" x14ac:dyDescent="0.3">
      <c r="A22" s="4" t="s">
        <v>21</v>
      </c>
      <c r="B22" s="4" t="s">
        <v>8</v>
      </c>
      <c r="C22" s="5">
        <v>58298.586900000002</v>
      </c>
      <c r="D22" s="5">
        <v>714.96569999999997</v>
      </c>
      <c r="E22" s="6">
        <v>94101.991099999999</v>
      </c>
      <c r="F22" s="7">
        <f>SUM(E21:E22:E23:E24)</f>
        <v>96172.861300000004</v>
      </c>
    </row>
    <row r="23" spans="1:6" ht="15" x14ac:dyDescent="0.3">
      <c r="A23" s="4" t="s">
        <v>21</v>
      </c>
      <c r="B23" s="4" t="s">
        <v>22</v>
      </c>
      <c r="C23" s="5">
        <v>0.56610000000000005</v>
      </c>
      <c r="D23" s="5">
        <v>0</v>
      </c>
      <c r="E23" s="6">
        <v>0.56610000000000005</v>
      </c>
    </row>
    <row r="24" spans="1:6" ht="15" x14ac:dyDescent="0.3">
      <c r="A24" s="4" t="s">
        <v>21</v>
      </c>
      <c r="B24" s="4" t="s">
        <v>12</v>
      </c>
      <c r="C24" s="5">
        <v>0</v>
      </c>
      <c r="D24" s="5">
        <v>0</v>
      </c>
      <c r="E24" s="6">
        <v>1321.9793</v>
      </c>
    </row>
    <row r="25" spans="1:6" ht="15" x14ac:dyDescent="0.3">
      <c r="A25" s="4" t="s">
        <v>21</v>
      </c>
      <c r="B25" s="8" t="s">
        <v>10</v>
      </c>
      <c r="C25" s="9">
        <v>2683.4724999999999</v>
      </c>
      <c r="D25" s="9">
        <v>76413.409599999999</v>
      </c>
      <c r="E25" s="5">
        <v>82264.682799999995</v>
      </c>
      <c r="F25" s="10">
        <f>SUM(C25:D25)</f>
        <v>79096.882100000003</v>
      </c>
    </row>
    <row r="26" spans="1:6" ht="15" x14ac:dyDescent="0.3">
      <c r="A26" s="4" t="s">
        <v>23</v>
      </c>
      <c r="B26" s="4" t="s">
        <v>7</v>
      </c>
      <c r="C26" s="5">
        <v>87.701899999999995</v>
      </c>
      <c r="D26" s="5">
        <v>0</v>
      </c>
      <c r="E26" s="6">
        <v>87.701899999999995</v>
      </c>
    </row>
    <row r="27" spans="1:6" ht="15" x14ac:dyDescent="0.3">
      <c r="A27" s="4" t="s">
        <v>23</v>
      </c>
      <c r="B27" s="4" t="s">
        <v>8</v>
      </c>
      <c r="C27" s="5">
        <v>146593.01070000001</v>
      </c>
      <c r="D27" s="5">
        <v>2.8740000000000001</v>
      </c>
      <c r="E27" s="6">
        <v>146615.39869999999</v>
      </c>
    </row>
    <row r="28" spans="1:6" ht="15" x14ac:dyDescent="0.3">
      <c r="A28" s="4" t="s">
        <v>23</v>
      </c>
      <c r="B28" s="4" t="s">
        <v>16</v>
      </c>
      <c r="C28" s="5">
        <v>608.98040000000003</v>
      </c>
      <c r="D28" s="5">
        <v>0</v>
      </c>
      <c r="E28" s="6">
        <v>608.98040000000003</v>
      </c>
      <c r="F28" s="7">
        <f>SUM(E26:E27:E28:E29:E30)</f>
        <v>147312.31599999999</v>
      </c>
    </row>
    <row r="29" spans="1:6" ht="15" x14ac:dyDescent="0.3">
      <c r="A29" s="4" t="s">
        <v>23</v>
      </c>
      <c r="B29" s="4" t="s">
        <v>17</v>
      </c>
      <c r="C29" s="5">
        <v>0</v>
      </c>
      <c r="D29" s="5">
        <v>0</v>
      </c>
      <c r="E29" s="6">
        <v>1.2999999999999999E-2</v>
      </c>
    </row>
    <row r="30" spans="1:6" ht="15" x14ac:dyDescent="0.3">
      <c r="A30" s="4" t="s">
        <v>23</v>
      </c>
      <c r="B30" s="4" t="s">
        <v>24</v>
      </c>
      <c r="C30" s="5">
        <v>0</v>
      </c>
      <c r="D30" s="5">
        <v>0</v>
      </c>
      <c r="E30" s="6">
        <v>0.222</v>
      </c>
    </row>
    <row r="31" spans="1:6" ht="15" x14ac:dyDescent="0.3">
      <c r="A31" s="4" t="s">
        <v>23</v>
      </c>
      <c r="B31" s="8" t="s">
        <v>10</v>
      </c>
      <c r="C31" s="9">
        <v>982.22529999999995</v>
      </c>
      <c r="D31" s="9">
        <v>34529.2425</v>
      </c>
      <c r="E31" s="5">
        <v>35511.620799999997</v>
      </c>
      <c r="F31" s="10">
        <f>SUM(C31:D31)</f>
        <v>35511.467799999999</v>
      </c>
    </row>
    <row r="32" spans="1:6" ht="15" x14ac:dyDescent="0.3">
      <c r="A32" s="4" t="s">
        <v>25</v>
      </c>
      <c r="B32" s="4" t="s">
        <v>7</v>
      </c>
      <c r="C32" s="5">
        <v>1249.5659000000001</v>
      </c>
      <c r="D32" s="5">
        <v>0</v>
      </c>
      <c r="E32" s="6">
        <v>1755.1605999999999</v>
      </c>
    </row>
    <row r="33" spans="1:6" ht="15" x14ac:dyDescent="0.3">
      <c r="A33" s="4" t="s">
        <v>25</v>
      </c>
      <c r="B33" s="4" t="s">
        <v>8</v>
      </c>
      <c r="C33" s="5">
        <v>126553.33990000001</v>
      </c>
      <c r="D33" s="5">
        <v>2583.0855999999999</v>
      </c>
      <c r="E33" s="6">
        <v>164993.07860000001</v>
      </c>
    </row>
    <row r="34" spans="1:6" ht="15" x14ac:dyDescent="0.3">
      <c r="A34" s="4" t="s">
        <v>25</v>
      </c>
      <c r="B34" s="4" t="s">
        <v>26</v>
      </c>
      <c r="C34" s="5">
        <v>35.057200000000002</v>
      </c>
      <c r="D34" s="5">
        <v>0</v>
      </c>
      <c r="E34" s="6">
        <v>35.057200000000002</v>
      </c>
    </row>
    <row r="35" spans="1:6" ht="15" x14ac:dyDescent="0.3">
      <c r="A35" s="4" t="s">
        <v>25</v>
      </c>
      <c r="B35" s="4" t="s">
        <v>17</v>
      </c>
      <c r="C35" s="5">
        <v>0.28000000000000003</v>
      </c>
      <c r="D35" s="5">
        <v>0</v>
      </c>
      <c r="E35" s="6">
        <v>0.28000000000000003</v>
      </c>
    </row>
    <row r="36" spans="1:6" ht="15" x14ac:dyDescent="0.3">
      <c r="A36" s="4" t="s">
        <v>25</v>
      </c>
      <c r="B36" s="4" t="s">
        <v>24</v>
      </c>
      <c r="C36" s="5">
        <v>0</v>
      </c>
      <c r="D36" s="5">
        <v>0</v>
      </c>
      <c r="E36" s="6">
        <v>0.12</v>
      </c>
      <c r="F36" s="7">
        <f>SUM(E32:E33:E34:E35:E36:E37:E38:E39:E40)</f>
        <v>167370.93500000003</v>
      </c>
    </row>
    <row r="37" spans="1:6" ht="15" x14ac:dyDescent="0.3">
      <c r="A37" s="4" t="s">
        <v>25</v>
      </c>
      <c r="B37" s="4" t="s">
        <v>9</v>
      </c>
      <c r="C37" s="5">
        <v>0</v>
      </c>
      <c r="D37" s="5">
        <v>0</v>
      </c>
      <c r="E37" s="6">
        <v>0.03</v>
      </c>
    </row>
    <row r="38" spans="1:6" ht="15" x14ac:dyDescent="0.3">
      <c r="A38" s="4" t="s">
        <v>25</v>
      </c>
      <c r="B38" s="4" t="s">
        <v>20</v>
      </c>
      <c r="C38" s="5">
        <v>0</v>
      </c>
      <c r="D38" s="5">
        <v>9.75</v>
      </c>
      <c r="E38" s="6">
        <v>392.1234</v>
      </c>
    </row>
    <row r="39" spans="1:6" ht="15" x14ac:dyDescent="0.3">
      <c r="A39" s="4" t="s">
        <v>25</v>
      </c>
      <c r="B39" s="4" t="s">
        <v>12</v>
      </c>
      <c r="C39" s="5">
        <v>0</v>
      </c>
      <c r="D39" s="5">
        <v>0</v>
      </c>
      <c r="E39" s="6">
        <v>183.51910000000001</v>
      </c>
    </row>
    <row r="40" spans="1:6" ht="15" x14ac:dyDescent="0.3">
      <c r="A40" s="4" t="s">
        <v>25</v>
      </c>
      <c r="B40" s="4" t="s">
        <v>27</v>
      </c>
      <c r="C40" s="5">
        <v>0</v>
      </c>
      <c r="D40" s="5">
        <v>0</v>
      </c>
      <c r="E40" s="6">
        <v>11.5661</v>
      </c>
    </row>
    <row r="41" spans="1:6" ht="15" x14ac:dyDescent="0.3">
      <c r="A41" s="4" t="s">
        <v>25</v>
      </c>
      <c r="B41" s="8" t="s">
        <v>10</v>
      </c>
      <c r="C41" s="9">
        <v>1503.2094999999999</v>
      </c>
      <c r="D41" s="9">
        <v>120981.1317</v>
      </c>
      <c r="E41" s="5">
        <v>132742.33600000001</v>
      </c>
      <c r="F41" s="10">
        <f>SUM(C41:D41)</f>
        <v>122484.3412</v>
      </c>
    </row>
    <row r="42" spans="1:6" ht="15" x14ac:dyDescent="0.3">
      <c r="A42" s="4" t="s">
        <v>28</v>
      </c>
      <c r="B42" s="4" t="s">
        <v>7</v>
      </c>
      <c r="C42" s="5">
        <v>0.2213</v>
      </c>
      <c r="D42" s="5">
        <v>0</v>
      </c>
      <c r="E42" s="6">
        <v>6.0087000000000002</v>
      </c>
    </row>
    <row r="43" spans="1:6" ht="15" x14ac:dyDescent="0.3">
      <c r="A43" s="4" t="s">
        <v>28</v>
      </c>
      <c r="B43" s="4" t="s">
        <v>8</v>
      </c>
      <c r="C43" s="5">
        <v>470.95699999999999</v>
      </c>
      <c r="D43" s="5">
        <v>0</v>
      </c>
      <c r="E43" s="6">
        <v>35184.111799999999</v>
      </c>
      <c r="F43" s="7">
        <f>SUM(E42:E43:E44)</f>
        <v>35490.336599999995</v>
      </c>
    </row>
    <row r="44" spans="1:6" ht="15" x14ac:dyDescent="0.3">
      <c r="A44" s="4" t="s">
        <v>28</v>
      </c>
      <c r="B44" s="4" t="s">
        <v>12</v>
      </c>
      <c r="C44" s="5">
        <v>0</v>
      </c>
      <c r="D44" s="5">
        <v>0</v>
      </c>
      <c r="E44" s="6">
        <v>300.21609999999998</v>
      </c>
    </row>
    <row r="45" spans="1:6" ht="15" x14ac:dyDescent="0.3">
      <c r="A45" s="4" t="s">
        <v>28</v>
      </c>
      <c r="B45" s="8" t="s">
        <v>10</v>
      </c>
      <c r="C45" s="9">
        <v>5658.6684999999998</v>
      </c>
      <c r="D45" s="9">
        <v>19246.203000000001</v>
      </c>
      <c r="E45" s="5">
        <v>27345.8645</v>
      </c>
      <c r="F45" s="10">
        <f>SUM(C45:D45)</f>
        <v>24904.871500000001</v>
      </c>
    </row>
    <row r="46" spans="1:6" ht="15" x14ac:dyDescent="0.3">
      <c r="A46" s="4" t="s">
        <v>29</v>
      </c>
      <c r="B46" s="4" t="s">
        <v>7</v>
      </c>
      <c r="C46" s="5">
        <v>125.75</v>
      </c>
      <c r="D46" s="5">
        <v>0</v>
      </c>
      <c r="E46" s="6">
        <v>159.46600000000001</v>
      </c>
    </row>
    <row r="47" spans="1:6" ht="15" x14ac:dyDescent="0.3">
      <c r="A47" s="4" t="s">
        <v>29</v>
      </c>
      <c r="B47" s="4" t="s">
        <v>8</v>
      </c>
      <c r="C47" s="5">
        <v>70586.463499999998</v>
      </c>
      <c r="D47" s="5">
        <v>1035.087</v>
      </c>
      <c r="E47" s="6">
        <v>75920.3266</v>
      </c>
      <c r="F47" s="7">
        <f>SUM(E46:E47:E48)</f>
        <v>76113.960600000006</v>
      </c>
    </row>
    <row r="48" spans="1:6" ht="15" x14ac:dyDescent="0.3">
      <c r="A48" s="4" t="s">
        <v>29</v>
      </c>
      <c r="B48" s="4" t="s">
        <v>16</v>
      </c>
      <c r="C48" s="5">
        <v>34.167999999999999</v>
      </c>
      <c r="D48" s="5">
        <v>0</v>
      </c>
      <c r="E48" s="6">
        <v>34.167999999999999</v>
      </c>
    </row>
    <row r="49" spans="1:6" ht="15" x14ac:dyDescent="0.3">
      <c r="A49" s="4" t="s">
        <v>29</v>
      </c>
      <c r="B49" s="8" t="s">
        <v>10</v>
      </c>
      <c r="C49" s="9">
        <v>12.7</v>
      </c>
      <c r="D49" s="9">
        <v>11508.3161</v>
      </c>
      <c r="E49" s="5">
        <v>11620.8869</v>
      </c>
      <c r="F49" s="10">
        <f>SUM(C49:D49)</f>
        <v>11521.016100000001</v>
      </c>
    </row>
    <row r="50" spans="1:6" ht="15" x14ac:dyDescent="0.3">
      <c r="A50" s="4" t="s">
        <v>30</v>
      </c>
      <c r="B50" s="4" t="s">
        <v>8</v>
      </c>
      <c r="C50" s="5">
        <v>1021.6284000000001</v>
      </c>
      <c r="D50" s="5">
        <v>33.991</v>
      </c>
      <c r="E50" s="6">
        <v>1056.0654</v>
      </c>
      <c r="F50" s="12">
        <v>1056.0654</v>
      </c>
    </row>
    <row r="51" spans="1:6" ht="15" x14ac:dyDescent="0.3">
      <c r="A51" s="4" t="s">
        <v>30</v>
      </c>
      <c r="B51" s="8" t="s">
        <v>10</v>
      </c>
      <c r="C51" s="9">
        <v>126.7094</v>
      </c>
      <c r="D51" s="9">
        <v>808.38509999999997</v>
      </c>
      <c r="E51" s="5">
        <v>940.97199999999998</v>
      </c>
      <c r="F51" s="10">
        <f>SUM(C51:D51)</f>
        <v>935.09449999999993</v>
      </c>
    </row>
    <row r="52" spans="1:6" ht="15" x14ac:dyDescent="0.3">
      <c r="A52" s="4" t="s">
        <v>31</v>
      </c>
      <c r="B52" s="4" t="s">
        <v>7</v>
      </c>
      <c r="C52" s="5">
        <v>0</v>
      </c>
      <c r="D52" s="5">
        <v>0</v>
      </c>
      <c r="E52" s="6">
        <v>75.863100000000003</v>
      </c>
    </row>
    <row r="53" spans="1:6" ht="15" x14ac:dyDescent="0.3">
      <c r="A53" s="4" t="s">
        <v>31</v>
      </c>
      <c r="B53" s="4" t="s">
        <v>8</v>
      </c>
      <c r="C53" s="5">
        <v>92620.4035</v>
      </c>
      <c r="D53" s="5">
        <v>247.57</v>
      </c>
      <c r="E53" s="6">
        <v>94702.7448</v>
      </c>
      <c r="F53" s="7">
        <f>SUM(E52:E53:E54:E55)</f>
        <v>95191.200899999996</v>
      </c>
    </row>
    <row r="54" spans="1:6" ht="15" x14ac:dyDescent="0.3">
      <c r="A54" s="4" t="s">
        <v>31</v>
      </c>
      <c r="B54" s="4" t="s">
        <v>24</v>
      </c>
      <c r="C54" s="5">
        <v>0</v>
      </c>
      <c r="D54" s="5">
        <v>0</v>
      </c>
      <c r="E54" s="6">
        <v>45.569200000000002</v>
      </c>
    </row>
    <row r="55" spans="1:6" ht="15" x14ac:dyDescent="0.3">
      <c r="A55" s="4" t="s">
        <v>31</v>
      </c>
      <c r="B55" s="4" t="s">
        <v>20</v>
      </c>
      <c r="C55" s="5">
        <v>0</v>
      </c>
      <c r="D55" s="5">
        <v>206.75030000000001</v>
      </c>
      <c r="E55" s="6">
        <v>367.02379999999999</v>
      </c>
    </row>
    <row r="56" spans="1:6" ht="15" x14ac:dyDescent="0.3">
      <c r="A56" s="4" t="s">
        <v>31</v>
      </c>
      <c r="B56" s="8" t="s">
        <v>10</v>
      </c>
      <c r="C56" s="9">
        <v>697.34540000000004</v>
      </c>
      <c r="D56" s="9">
        <v>51473.540500000003</v>
      </c>
      <c r="E56" s="5">
        <v>52171.011700000003</v>
      </c>
      <c r="F56" s="10">
        <f>SUM(C56:D56)</f>
        <v>52170.885900000001</v>
      </c>
    </row>
    <row r="57" spans="1:6" ht="15" x14ac:dyDescent="0.3">
      <c r="A57" s="4" t="s">
        <v>32</v>
      </c>
      <c r="B57" s="4" t="s">
        <v>7</v>
      </c>
      <c r="C57" s="5">
        <v>737.49710000000005</v>
      </c>
      <c r="D57" s="5">
        <v>0</v>
      </c>
      <c r="E57" s="6">
        <v>3498.2872000000002</v>
      </c>
    </row>
    <row r="58" spans="1:6" ht="15" x14ac:dyDescent="0.3">
      <c r="A58" s="4" t="s">
        <v>32</v>
      </c>
      <c r="B58" s="4" t="s">
        <v>8</v>
      </c>
      <c r="C58" s="5">
        <v>230594.9388</v>
      </c>
      <c r="D58" s="5">
        <v>0</v>
      </c>
      <c r="E58" s="6">
        <v>230672.78969999999</v>
      </c>
      <c r="F58" s="11">
        <f>SUM(E57:E58)</f>
        <v>234171.07689999999</v>
      </c>
    </row>
    <row r="59" spans="1:6" ht="15" x14ac:dyDescent="0.3">
      <c r="A59" s="4" t="s">
        <v>32</v>
      </c>
      <c r="B59" s="8" t="s">
        <v>10</v>
      </c>
      <c r="C59" s="9">
        <v>4.8819999999999997</v>
      </c>
      <c r="D59" s="9">
        <v>175526.3841</v>
      </c>
      <c r="E59" s="5">
        <v>175532.3371</v>
      </c>
      <c r="F59" s="10">
        <f>SUM(C59:D59)</f>
        <v>175531.26610000001</v>
      </c>
    </row>
    <row r="60" spans="1:6" ht="15" x14ac:dyDescent="0.3">
      <c r="A60" s="4" t="s">
        <v>33</v>
      </c>
      <c r="B60" s="4" t="s">
        <v>7</v>
      </c>
      <c r="C60" s="5">
        <v>6844.4938000000002</v>
      </c>
      <c r="D60" s="5">
        <v>0</v>
      </c>
      <c r="E60" s="6">
        <v>7688.2118</v>
      </c>
    </row>
    <row r="61" spans="1:6" ht="15" x14ac:dyDescent="0.3">
      <c r="A61" s="4" t="s">
        <v>33</v>
      </c>
      <c r="B61" s="4" t="s">
        <v>8</v>
      </c>
      <c r="C61" s="5">
        <v>24559.251199999999</v>
      </c>
      <c r="D61" s="5">
        <v>7.8983999999999996</v>
      </c>
      <c r="E61" s="6">
        <v>63604.043899999997</v>
      </c>
    </row>
    <row r="62" spans="1:6" ht="15" x14ac:dyDescent="0.3">
      <c r="A62" s="4" t="s">
        <v>33</v>
      </c>
      <c r="B62" s="4" t="s">
        <v>34</v>
      </c>
      <c r="C62" s="5">
        <v>0</v>
      </c>
      <c r="D62" s="5">
        <v>0</v>
      </c>
      <c r="E62" s="6">
        <v>0</v>
      </c>
    </row>
    <row r="63" spans="1:6" ht="15" x14ac:dyDescent="0.3">
      <c r="A63" s="4" t="s">
        <v>33</v>
      </c>
      <c r="B63" s="4" t="s">
        <v>17</v>
      </c>
      <c r="C63" s="5">
        <v>0</v>
      </c>
      <c r="D63" s="5">
        <v>0</v>
      </c>
      <c r="E63" s="6">
        <v>0</v>
      </c>
    </row>
    <row r="64" spans="1:6" ht="15" x14ac:dyDescent="0.3">
      <c r="A64" s="4" t="s">
        <v>33</v>
      </c>
      <c r="B64" s="4" t="s">
        <v>24</v>
      </c>
      <c r="C64" s="5">
        <v>0</v>
      </c>
      <c r="D64" s="5">
        <v>0</v>
      </c>
      <c r="E64" s="6">
        <v>2.6819999999999999</v>
      </c>
      <c r="F64" s="7">
        <f>SUM(E60:E61:E62:E63:E64:E65:E66:E67:E68:E69)</f>
        <v>80714.907700000011</v>
      </c>
    </row>
    <row r="65" spans="1:6" ht="15" x14ac:dyDescent="0.3">
      <c r="A65" s="4" t="s">
        <v>33</v>
      </c>
      <c r="B65" s="4" t="s">
        <v>22</v>
      </c>
      <c r="C65" s="5">
        <v>0</v>
      </c>
      <c r="D65" s="5">
        <v>0</v>
      </c>
      <c r="E65" s="6">
        <v>39.07</v>
      </c>
    </row>
    <row r="66" spans="1:6" ht="15" x14ac:dyDescent="0.3">
      <c r="A66" s="4" t="s">
        <v>33</v>
      </c>
      <c r="B66" s="4" t="s">
        <v>9</v>
      </c>
      <c r="C66" s="5">
        <v>0</v>
      </c>
      <c r="D66" s="5">
        <v>0</v>
      </c>
      <c r="E66" s="6">
        <v>0</v>
      </c>
    </row>
    <row r="67" spans="1:6" ht="15" x14ac:dyDescent="0.3">
      <c r="A67" s="4" t="s">
        <v>33</v>
      </c>
      <c r="B67" s="4" t="s">
        <v>20</v>
      </c>
      <c r="C67" s="5">
        <v>0</v>
      </c>
      <c r="D67" s="5">
        <v>0</v>
      </c>
      <c r="E67" s="6">
        <v>0</v>
      </c>
    </row>
    <row r="68" spans="1:6" ht="15" x14ac:dyDescent="0.3">
      <c r="A68" s="4" t="s">
        <v>33</v>
      </c>
      <c r="B68" s="4" t="s">
        <v>12</v>
      </c>
      <c r="C68" s="5">
        <v>1390.71</v>
      </c>
      <c r="D68" s="5">
        <v>0</v>
      </c>
      <c r="E68" s="6">
        <v>9377.49</v>
      </c>
    </row>
    <row r="69" spans="1:6" ht="15" x14ac:dyDescent="0.3">
      <c r="A69" s="4" t="s">
        <v>33</v>
      </c>
      <c r="B69" s="4" t="s">
        <v>27</v>
      </c>
      <c r="C69" s="5">
        <v>0</v>
      </c>
      <c r="D69" s="5">
        <v>0</v>
      </c>
      <c r="E69" s="6">
        <v>3.41</v>
      </c>
    </row>
    <row r="70" spans="1:6" ht="15" x14ac:dyDescent="0.3">
      <c r="A70" s="4" t="s">
        <v>33</v>
      </c>
      <c r="B70" s="8" t="s">
        <v>10</v>
      </c>
      <c r="C70" s="9">
        <v>12.06</v>
      </c>
      <c r="D70" s="9">
        <v>22787.090100000001</v>
      </c>
      <c r="E70" s="5">
        <v>23131.971099999999</v>
      </c>
      <c r="F70" s="10">
        <f>SUM(C70:D70)</f>
        <v>22799.150100000003</v>
      </c>
    </row>
    <row r="71" spans="1:6" ht="15" x14ac:dyDescent="0.3">
      <c r="A71" s="4" t="s">
        <v>35</v>
      </c>
      <c r="B71" s="4" t="s">
        <v>8</v>
      </c>
      <c r="C71" s="5">
        <v>26344.537400000001</v>
      </c>
      <c r="D71" s="5">
        <v>0</v>
      </c>
      <c r="E71" s="5">
        <v>37072.917399999998</v>
      </c>
    </row>
    <row r="72" spans="1:6" ht="15" x14ac:dyDescent="0.3">
      <c r="A72" s="4" t="s">
        <v>35</v>
      </c>
      <c r="B72" s="8" t="s">
        <v>10</v>
      </c>
      <c r="C72" s="9">
        <v>0</v>
      </c>
      <c r="D72" s="9">
        <v>26830.946800000002</v>
      </c>
      <c r="E72" s="5">
        <v>27091.056799999998</v>
      </c>
      <c r="F72" s="10">
        <f>SUM(C72:D72)</f>
        <v>26830.946800000002</v>
      </c>
    </row>
    <row r="73" spans="1:6" ht="15" x14ac:dyDescent="0.3">
      <c r="A73" s="4" t="s">
        <v>36</v>
      </c>
      <c r="B73" s="4" t="s">
        <v>7</v>
      </c>
      <c r="C73" s="5">
        <v>64.457400000000007</v>
      </c>
      <c r="D73" s="5">
        <v>0</v>
      </c>
      <c r="E73" s="6">
        <v>98.0745</v>
      </c>
    </row>
    <row r="74" spans="1:6" ht="15" x14ac:dyDescent="0.3">
      <c r="A74" s="4" t="s">
        <v>36</v>
      </c>
      <c r="B74" s="4" t="s">
        <v>8</v>
      </c>
      <c r="C74" s="5">
        <v>79693.488200000007</v>
      </c>
      <c r="D74" s="5">
        <v>2527.2608</v>
      </c>
      <c r="E74" s="6">
        <v>96672.221000000005</v>
      </c>
    </row>
    <row r="75" spans="1:6" ht="15" x14ac:dyDescent="0.3">
      <c r="A75" s="4" t="s">
        <v>36</v>
      </c>
      <c r="B75" s="4" t="s">
        <v>20</v>
      </c>
      <c r="C75" s="5">
        <v>0</v>
      </c>
      <c r="D75" s="5">
        <v>0</v>
      </c>
      <c r="E75" s="6">
        <v>394.51760000000002</v>
      </c>
      <c r="F75" s="7">
        <f>SUM(E73:E74:E75:E76:E77)</f>
        <v>97717.040700000012</v>
      </c>
    </row>
    <row r="76" spans="1:6" ht="15" x14ac:dyDescent="0.3">
      <c r="A76" s="4" t="s">
        <v>36</v>
      </c>
      <c r="B76" s="4" t="s">
        <v>12</v>
      </c>
      <c r="C76" s="5">
        <v>0</v>
      </c>
      <c r="D76" s="5">
        <v>0</v>
      </c>
      <c r="E76" s="6">
        <v>23.097000000000001</v>
      </c>
    </row>
    <row r="77" spans="1:6" ht="15" x14ac:dyDescent="0.3">
      <c r="A77" s="4" t="s">
        <v>36</v>
      </c>
      <c r="B77" s="4" t="s">
        <v>27</v>
      </c>
      <c r="C77" s="5">
        <v>0</v>
      </c>
      <c r="D77" s="5">
        <v>510.06</v>
      </c>
      <c r="E77" s="6">
        <v>529.13059999999996</v>
      </c>
    </row>
    <row r="78" spans="1:6" ht="15" x14ac:dyDescent="0.3">
      <c r="A78" s="4" t="s">
        <v>36</v>
      </c>
      <c r="B78" s="8" t="s">
        <v>10</v>
      </c>
      <c r="C78" s="9">
        <v>11711.083699999999</v>
      </c>
      <c r="D78" s="9">
        <v>23646.688300000002</v>
      </c>
      <c r="E78" s="5">
        <v>35583.222500000003</v>
      </c>
      <c r="F78" s="10">
        <f>SUM(C78:D78)</f>
        <v>35357.771999999997</v>
      </c>
    </row>
    <row r="79" spans="1:6" ht="15" x14ac:dyDescent="0.3">
      <c r="A79" s="4" t="s">
        <v>37</v>
      </c>
      <c r="B79" s="4" t="s">
        <v>8</v>
      </c>
      <c r="C79" s="5">
        <v>98837.800600000002</v>
      </c>
      <c r="D79" s="5">
        <v>0</v>
      </c>
      <c r="E79" s="6">
        <v>98837.800600000002</v>
      </c>
    </row>
    <row r="80" spans="1:6" ht="15" x14ac:dyDescent="0.3">
      <c r="A80" s="4" t="s">
        <v>37</v>
      </c>
      <c r="B80" s="4" t="s">
        <v>20</v>
      </c>
      <c r="C80" s="5">
        <v>0</v>
      </c>
      <c r="D80" s="5">
        <v>0</v>
      </c>
      <c r="E80" s="6">
        <v>2725.6174000000001</v>
      </c>
      <c r="F80" s="7">
        <f>SUM(E79:E80:E81)</f>
        <v>106777.65280000001</v>
      </c>
    </row>
    <row r="81" spans="1:6" ht="15" x14ac:dyDescent="0.3">
      <c r="A81" s="4" t="s">
        <v>37</v>
      </c>
      <c r="B81" s="4" t="s">
        <v>27</v>
      </c>
      <c r="C81" s="5">
        <v>0</v>
      </c>
      <c r="D81" s="5">
        <v>0</v>
      </c>
      <c r="E81" s="6">
        <v>5214.2348000000002</v>
      </c>
    </row>
    <row r="82" spans="1:6" ht="15" x14ac:dyDescent="0.3">
      <c r="A82" s="4" t="s">
        <v>37</v>
      </c>
      <c r="B82" s="8" t="s">
        <v>10</v>
      </c>
      <c r="C82" s="9">
        <v>0</v>
      </c>
      <c r="D82" s="9">
        <v>4678.6184999999996</v>
      </c>
      <c r="E82" s="5">
        <v>4678.6184999999996</v>
      </c>
      <c r="F82" s="10">
        <f>SUM(C82:D82)</f>
        <v>4678.6184999999996</v>
      </c>
    </row>
    <row r="83" spans="1:6" x14ac:dyDescent="0.3">
      <c r="C83" s="13"/>
    </row>
  </sheetData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VII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Ślepowroński Marcin</dc:creator>
  <cp:lastModifiedBy>Ślepowroński Marcin</cp:lastModifiedBy>
  <dcterms:created xsi:type="dcterms:W3CDTF">2024-05-16T09:37:59Z</dcterms:created>
  <dcterms:modified xsi:type="dcterms:W3CDTF">2024-05-16T09:38:56Z</dcterms:modified>
</cp:coreProperties>
</file>