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035C2C33-8192-4987-BE7C-E06D48EF4D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raje GŁÓWNE 2022ost" sheetId="3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GŁÓWNE 2022ost'!$A$3:$E$74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K18" i="3"/>
  <c r="L12" i="3"/>
  <c r="K12" i="3"/>
  <c r="L10" i="3"/>
  <c r="K10" i="3"/>
  <c r="L9" i="3"/>
  <c r="K9" i="3"/>
  <c r="L8" i="3"/>
  <c r="L7" i="3"/>
  <c r="K7" i="3"/>
  <c r="D16" i="3"/>
  <c r="D14" i="3"/>
  <c r="D13" i="3"/>
  <c r="E12" i="3"/>
  <c r="D11" i="3"/>
  <c r="E9" i="3"/>
  <c r="D8" i="3"/>
  <c r="E18" i="3"/>
  <c r="E15" i="3"/>
  <c r="L20" i="3"/>
  <c r="K20" i="3"/>
  <c r="E20" i="3"/>
  <c r="D20" i="3"/>
  <c r="E19" i="3"/>
  <c r="D19" i="3"/>
  <c r="L17" i="3"/>
  <c r="E17" i="3"/>
  <c r="D17" i="3"/>
  <c r="L16" i="3"/>
  <c r="E16" i="3"/>
  <c r="L14" i="3"/>
  <c r="K14" i="3"/>
  <c r="E14" i="3"/>
  <c r="L13" i="3"/>
  <c r="E13" i="3"/>
  <c r="L11" i="3"/>
  <c r="E11" i="3"/>
  <c r="E10" i="3"/>
  <c r="D10" i="3"/>
  <c r="E8" i="3"/>
  <c r="E7" i="3"/>
  <c r="K6" i="3"/>
  <c r="D6" i="3"/>
  <c r="K13" i="3" l="1"/>
  <c r="K16" i="3"/>
  <c r="K19" i="3"/>
  <c r="K17" i="3"/>
  <c r="K15" i="3"/>
  <c r="L19" i="3"/>
  <c r="L15" i="3"/>
  <c r="K8" i="3"/>
  <c r="K11" i="3"/>
  <c r="D9" i="3"/>
  <c r="D12" i="3"/>
  <c r="D15" i="3"/>
  <c r="D18" i="3"/>
</calcChain>
</file>

<file path=xl/sharedStrings.xml><?xml version="1.0" encoding="utf-8"?>
<sst xmlns="http://schemas.openxmlformats.org/spreadsheetml/2006/main" count="48" uniqueCount="28">
  <si>
    <t>--</t>
  </si>
  <si>
    <t xml:space="preserve">Główni partnerzy 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</si>
  <si>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</si>
  <si>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</si>
  <si>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</si>
  <si>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</si>
  <si>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</si>
  <si>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</si>
  <si>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</si>
  <si>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</si>
  <si>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</si>
  <si>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</si>
  <si>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</si>
  <si>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</si>
  <si>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</si>
  <si>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</si>
  <si>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</si>
  <si>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Ukraina</t>
  </si>
  <si>
    <t>Węgry</t>
  </si>
  <si>
    <t>Brazylia</t>
  </si>
  <si>
    <t>Słowacja</t>
  </si>
  <si>
    <t>Litwa</t>
  </si>
  <si>
    <t>Argentyna</t>
  </si>
  <si>
    <t>Udział [%]</t>
  </si>
  <si>
    <t>Wartość [mln EUR]</t>
  </si>
  <si>
    <r>
      <t xml:space="preserve">OGÓŁEM, </t>
    </r>
    <r>
      <rPr>
        <i/>
        <sz val="12"/>
        <rFont val="Calibri"/>
        <family val="2"/>
        <charset val="238"/>
        <scheme val="minor"/>
      </rPr>
      <t>w tym:</t>
    </r>
  </si>
  <si>
    <t>2021r.</t>
  </si>
  <si>
    <t>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</si>
</sst>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1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0">
    <xf numFmtId="0" fontId="0" fillId="0" borderId="0" xfId="0"/>
    <xf numFmtId="0" fontId="3" fillId="0" borderId="0" xfId="0" applyFont="1"/>
    <xf numFmtId="0" fontId="6" fillId="0" borderId="0" xfId="0" applyFont="1"/>
    <xf numFmtId="49" fontId="5" fillId="0" borderId="8" xfId="0" applyNumberFormat="1" applyFont="1" applyBorder="1"/>
    <xf numFmtId="49" fontId="3" fillId="0" borderId="12" xfId="0" applyNumberFormat="1" applyFont="1" applyBorder="1"/>
    <xf numFmtId="0" fontId="11" fillId="0" borderId="10" xfId="0" applyFont="1" applyBorder="1" applyAlignment="1">
      <alignment horizontal="centerContinuous" vertical="center"/>
    </xf>
    <xf numFmtId="49" fontId="11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Continuous" vertical="center"/>
    </xf>
    <xf numFmtId="49" fontId="4" fillId="0" borderId="19" xfId="0" applyNumberFormat="1" applyFont="1" applyBorder="1" applyAlignment="1">
      <alignment horizontal="centerContinuous"/>
    </xf>
    <xf numFmtId="165" fontId="11" fillId="0" borderId="1" xfId="0" applyNumberFormat="1" applyFont="1" applyBorder="1"/>
    <xf numFmtId="164" fontId="14" fillId="0" borderId="2" xfId="0" applyNumberFormat="1" applyFont="1" applyBorder="1"/>
    <xf numFmtId="165" fontId="12" fillId="0" borderId="21" xfId="0" applyNumberFormat="1" applyFont="1" applyBorder="1"/>
    <xf numFmtId="164" fontId="14" fillId="0" borderId="22" xfId="0" applyNumberFormat="1" applyFont="1" applyBorder="1"/>
    <xf numFmtId="49" fontId="12" fillId="0" borderId="15" xfId="0" applyNumberFormat="1" applyFont="1" applyBorder="1"/>
    <xf numFmtId="165" fontId="12" fillId="0" borderId="13" xfId="0" applyNumberFormat="1" applyFont="1" applyBorder="1"/>
    <xf numFmtId="164" fontId="14" fillId="0" borderId="14" xfId="0" applyNumberFormat="1" applyFont="1" applyBorder="1"/>
    <xf numFmtId="49" fontId="12" fillId="0" borderId="16" xfId="0" applyNumberFormat="1" applyFont="1" applyBorder="1"/>
    <xf numFmtId="165" fontId="3" fillId="0" borderId="0" xfId="0" applyNumberFormat="1" applyFont="1"/>
    <xf numFmtId="165" fontId="13" fillId="0" borderId="9" xfId="0" applyNumberFormat="1" applyFont="1" applyBorder="1" applyAlignment="1">
      <alignment horizontal="centerContinuous" vertical="center"/>
    </xf>
    <xf numFmtId="165" fontId="11" fillId="0" borderId="9" xfId="0" applyNumberFormat="1" applyFont="1" applyBorder="1" applyAlignment="1">
      <alignment horizontal="centerContinuous" vertical="center"/>
    </xf>
    <xf numFmtId="165" fontId="11" fillId="0" borderId="3" xfId="0" applyNumberFormat="1" applyFont="1" applyBorder="1" applyAlignment="1">
      <alignment horizontal="centerContinuous" vertical="center"/>
    </xf>
    <xf numFmtId="165" fontId="14" fillId="0" borderId="6" xfId="0" applyNumberFormat="1" applyFont="1" applyBorder="1" applyAlignment="1">
      <alignment horizontal="center"/>
    </xf>
    <xf numFmtId="49" fontId="12" fillId="0" borderId="20" xfId="0" applyNumberFormat="1" applyFont="1" applyBorder="1"/>
    <xf numFmtId="49" fontId="12" fillId="0" borderId="24" xfId="0" applyNumberFormat="1" applyFont="1" applyBorder="1"/>
    <xf numFmtId="165" fontId="12" fillId="0" borderId="23" xfId="0" applyNumberFormat="1" applyFont="1" applyBorder="1"/>
    <xf numFmtId="165" fontId="12" fillId="0" borderId="17" xfId="0" applyNumberFormat="1" applyFont="1" applyBorder="1"/>
    <xf numFmtId="164" fontId="14" fillId="0" borderId="18" xfId="0" applyNumberFormat="1" applyFont="1" applyBorder="1"/>
    <xf numFmtId="0" fontId="8" fillId="0" borderId="0" xfId="0" applyFont="1"/>
    <xf numFmtId="165" fontId="11" fillId="0" borderId="25" xfId="0" applyNumberFormat="1" applyFont="1" applyBorder="1" applyAlignment="1">
      <alignment horizontal="centerContinuous" vertical="center"/>
    </xf>
    <xf numFmtId="165" fontId="11" fillId="0" borderId="4" xfId="0" applyNumberFormat="1" applyFont="1" applyBorder="1" applyAlignment="1">
      <alignment horizontal="centerContinuous" vertical="center"/>
    </xf>
    <xf numFmtId="165" fontId="14" fillId="3" borderId="6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14" fillId="0" borderId="2" xfId="0" quotePrefix="1" applyNumberFormat="1" applyFont="1" applyBorder="1" applyAlignment="1">
      <alignment horizontal="center"/>
    </xf>
    <xf numFmtId="3" fontId="3" fillId="0" borderId="0" xfId="0" applyNumberFormat="1" applyFont="1"/>
    <xf numFmtId="165" fontId="12" fillId="3" borderId="21" xfId="0" applyNumberFormat="1" applyFont="1" applyFill="1" applyBorder="1"/>
    <xf numFmtId="165" fontId="12" fillId="3" borderId="13" xfId="0" applyNumberFormat="1" applyFont="1" applyFill="1" applyBorder="1"/>
    <xf numFmtId="165" fontId="12" fillId="3" borderId="17" xfId="0" applyNumberFormat="1" applyFont="1" applyFill="1" applyBorder="1"/>
    <xf numFmtId="165" fontId="11" fillId="3" borderId="1" xfId="0" applyNumberFormat="1" applyFont="1" applyFill="1" applyBorder="1"/>
    <xf numFmtId="165" fontId="12" fillId="3" borderId="23" xfId="0" applyNumberFormat="1" applyFont="1" applyFill="1" applyBorder="1"/>
    <xf numFmtId="3" fontId="14" fillId="0" borderId="18" xfId="0" applyNumberFormat="1" applyFont="1" applyBorder="1"/>
  </cellXfs>
  <cellStyles count="5">
    <cellStyle name="Hiperłącze 2" xfId="3" xr:uid="{832B39A3-C211-4A13-86AA-92F40644ADA4}"/>
    <cellStyle name="Normalny" xfId="0" builtinId="0"/>
    <cellStyle name="Normalny 2" xfId="1" xr:uid="{00000000-0005-0000-0000-000001000000}"/>
    <cellStyle name="Normalny 3" xfId="2" xr:uid="{799598EE-F51C-4493-A48C-8C2B653A2632}"/>
    <cellStyle name="Normalny 4" xfId="4" xr:uid="{81D9B4ED-E632-4BAD-82D3-70999D0B9351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/>
  <dimension ref="A2:L23"/>
  <sheetViews>
    <sheetView showGridLines="0" showZeros="0" tabSelected="1" zoomScaleNormal="100" workbookViewId="0">
      <selection activeCell="C6" sqref="C6"/>
    </sheetView>
  </sheetViews>
  <sheetFormatPr defaultColWidth="8.7265625" defaultRowHeight="13" x14ac:dyDescent="0.3"/>
  <cols>
    <col min="1" max="1" width="20.7265625" style="1" bestFit="1" customWidth="1"/>
    <col min="2" max="2" width="13.1796875" style="1" bestFit="1" customWidth="1"/>
    <col min="3" max="3" width="14.54296875" style="1" bestFit="1" customWidth="1"/>
    <col min="4" max="4" width="13.1796875" style="1" bestFit="1" customWidth="1"/>
    <col min="5" max="5" width="12.54296875" style="1" customWidth="1"/>
    <col min="6" max="6" width="2.1796875" style="1" customWidth="1"/>
    <col min="7" max="7" width="1.7265625" style="1" customWidth="1"/>
    <col min="8" max="8" width="20.7265625" style="1" bestFit="1" customWidth="1"/>
    <col min="9" max="9" width="13.1796875" style="1" bestFit="1" customWidth="1"/>
    <col min="10" max="10" width="14.54296875" style="1" bestFit="1" customWidth="1"/>
    <col min="11" max="11" width="13.1796875" style="1" bestFit="1" customWidth="1"/>
    <col min="12" max="12" width="11.453125" style="1" customWidth="1"/>
    <col min="13" max="13" width="16.81640625" style="1" customWidth="1"/>
    <col min="14" max="16384" width="8.7265625" style="1"/>
  </cols>
  <sheetData>
    <row r="2" spans="1:12" ht="21.75" customHeight="1" thickBot="1" x14ac:dyDescent="0.6">
      <c r="A2" s="27" t="s">
        <v>1</v>
      </c>
      <c r="H2" s="27" t="s">
        <v>1</v>
      </c>
    </row>
    <row r="3" spans="1:12" ht="21" x14ac:dyDescent="0.3">
      <c r="A3" s="3"/>
      <c r="B3" s="18" t="s">
        <v>2</v>
      </c>
      <c r="C3" s="19"/>
      <c r="D3" s="28"/>
      <c r="E3" s="5"/>
      <c r="H3" s="3"/>
      <c r="I3" s="18" t="s">
        <v>3</v>
      </c>
      <c r="J3" s="19"/>
      <c r="K3" s="28"/>
      <c r="L3" s="5"/>
    </row>
    <row r="4" spans="1:12" ht="18.5" x14ac:dyDescent="0.45">
      <c r="A4" s="6" t="s">
        <v>4</v>
      </c>
      <c r="B4" s="20" t="s">
        <v>24</v>
      </c>
      <c r="C4" s="20"/>
      <c r="D4" s="29"/>
      <c r="E4" s="7"/>
      <c r="H4" s="6" t="s">
        <v>4</v>
      </c>
      <c r="I4" s="20" t="s">
        <v>24</v>
      </c>
      <c r="J4" s="20"/>
      <c r="K4" s="29"/>
      <c r="L4" s="7"/>
    </row>
    <row r="5" spans="1:12" ht="19" thickBot="1" x14ac:dyDescent="0.5">
      <c r="A5" s="4"/>
      <c r="B5" s="21" t="s">
        <v>26</v>
      </c>
      <c r="C5" s="30" t="s">
        <v>27</v>
      </c>
      <c r="D5" s="31" t="s">
        <v>5</v>
      </c>
      <c r="E5" s="31" t="s">
        <v>23</v>
      </c>
      <c r="H5" s="4"/>
      <c r="I5" s="21" t="s">
        <v>26</v>
      </c>
      <c r="J5" s="30" t="s">
        <v>27</v>
      </c>
      <c r="K5" s="31" t="s">
        <v>5</v>
      </c>
      <c r="L5" s="31" t="s">
        <v>23</v>
      </c>
    </row>
    <row r="6" spans="1:12" ht="19" thickBot="1" x14ac:dyDescent="0.5">
      <c r="A6" s="8" t="s">
        <v>25</v>
      </c>
      <c r="B6" s="9">
        <v>37610.50428999999</v>
      </c>
      <c r="C6" s="37">
        <v>47866.567155000004</v>
      </c>
      <c r="D6" s="10">
        <f>((C6-B6)/B6)*100</f>
        <v>27.269144773809721</v>
      </c>
      <c r="E6" s="32" t="s">
        <v>0</v>
      </c>
      <c r="H6" s="8" t="s">
        <v>25</v>
      </c>
      <c r="I6" s="9">
        <v>24967.187338</v>
      </c>
      <c r="J6" s="37">
        <v>32247.374175000008</v>
      </c>
      <c r="K6" s="10">
        <f>((J6-I6)/I6)*100</f>
        <v>29.159018749058614</v>
      </c>
      <c r="L6" s="32" t="s">
        <v>0</v>
      </c>
    </row>
    <row r="7" spans="1:12" ht="18.5" x14ac:dyDescent="0.45">
      <c r="A7" s="13" t="s">
        <v>6</v>
      </c>
      <c r="B7" s="11">
        <v>9472.4168570000002</v>
      </c>
      <c r="C7" s="34">
        <v>11969.947357000001</v>
      </c>
      <c r="D7" s="12">
        <v>26</v>
      </c>
      <c r="E7" s="12">
        <f>(C7/C$6)*100</f>
        <v>25.006905797608791</v>
      </c>
      <c r="H7" s="22" t="s">
        <v>6</v>
      </c>
      <c r="I7" s="11">
        <v>5177.1254390000004</v>
      </c>
      <c r="J7" s="34">
        <v>6163.173033</v>
      </c>
      <c r="K7" s="12">
        <f t="shared" ref="K7:K20" si="0">((J7-I7)/I7)*100</f>
        <v>19.046237253051029</v>
      </c>
      <c r="L7" s="12">
        <f>(J7/J$6)*100</f>
        <v>19.112170186489298</v>
      </c>
    </row>
    <row r="8" spans="1:12" ht="18.5" x14ac:dyDescent="0.45">
      <c r="A8" s="13" t="s">
        <v>7</v>
      </c>
      <c r="B8" s="14">
        <v>2955.5234130000003</v>
      </c>
      <c r="C8" s="35">
        <v>3682.7443939999998</v>
      </c>
      <c r="D8" s="15">
        <f>((C8-B8)/B8)*100</f>
        <v>24.60548875374446</v>
      </c>
      <c r="E8" s="15">
        <f t="shared" ref="E8:E20" si="1">(C8/C$6)*100</f>
        <v>7.693771692619304</v>
      </c>
      <c r="H8" s="13" t="s">
        <v>17</v>
      </c>
      <c r="I8" s="14">
        <v>929.85770100000002</v>
      </c>
      <c r="J8" s="35">
        <v>2666.6118409999999</v>
      </c>
      <c r="K8" s="15">
        <f>((J8-I8)/I8)*100</f>
        <v>186.77633557610338</v>
      </c>
      <c r="L8" s="15">
        <f t="shared" ref="L8:L20" si="2">(J8/J$6)*100</f>
        <v>8.2692371370420243</v>
      </c>
    </row>
    <row r="9" spans="1:12" ht="18.5" x14ac:dyDescent="0.45">
      <c r="A9" s="13" t="s">
        <v>8</v>
      </c>
      <c r="B9" s="14">
        <v>2256.496991</v>
      </c>
      <c r="C9" s="35">
        <v>3123.0353380000001</v>
      </c>
      <c r="D9" s="15">
        <f>((C9-B9)/B9)*100</f>
        <v>38.401927875648568</v>
      </c>
      <c r="E9" s="15">
        <f>(C9/C$6)*100</f>
        <v>6.5244606488848165</v>
      </c>
      <c r="H9" s="13" t="s">
        <v>8</v>
      </c>
      <c r="I9" s="14">
        <v>2156.1149700000001</v>
      </c>
      <c r="J9" s="35">
        <v>2508.3189870000001</v>
      </c>
      <c r="K9" s="15">
        <f t="shared" si="0"/>
        <v>16.335122287101417</v>
      </c>
      <c r="L9" s="15">
        <f>(J9/J$6)*100</f>
        <v>7.7783666148687276</v>
      </c>
    </row>
    <row r="10" spans="1:12" ht="18.5" x14ac:dyDescent="0.45">
      <c r="A10" s="13" t="s">
        <v>11</v>
      </c>
      <c r="B10" s="14">
        <v>2168.5428650000003</v>
      </c>
      <c r="C10" s="35">
        <v>2937.789671</v>
      </c>
      <c r="D10" s="15">
        <f>((C10-B10)/B10)*100</f>
        <v>35.472981346854752</v>
      </c>
      <c r="E10" s="15">
        <f t="shared" si="1"/>
        <v>6.1374563617377076</v>
      </c>
      <c r="H10" s="13" t="s">
        <v>9</v>
      </c>
      <c r="I10" s="14">
        <v>1330.786875</v>
      </c>
      <c r="J10" s="35">
        <v>1716.3774860000001</v>
      </c>
      <c r="K10" s="15">
        <f t="shared" si="0"/>
        <v>28.974632846450344</v>
      </c>
      <c r="L10" s="15">
        <f t="shared" si="2"/>
        <v>5.3225340974603546</v>
      </c>
    </row>
    <row r="11" spans="1:12" ht="18.5" x14ac:dyDescent="0.45">
      <c r="A11" s="13" t="s">
        <v>9</v>
      </c>
      <c r="B11" s="14">
        <v>1917.16066</v>
      </c>
      <c r="C11" s="35">
        <v>2340.5915829999999</v>
      </c>
      <c r="D11" s="15">
        <f t="shared" ref="D11:D20" si="3">((C11-B11)/B11)*100</f>
        <v>22.086355715227324</v>
      </c>
      <c r="E11" s="15">
        <f t="shared" si="1"/>
        <v>4.8898254504459659</v>
      </c>
      <c r="H11" s="13" t="s">
        <v>10</v>
      </c>
      <c r="I11" s="14">
        <v>1386.252841</v>
      </c>
      <c r="J11" s="35">
        <v>1564.3898280000001</v>
      </c>
      <c r="K11" s="15">
        <f t="shared" si="0"/>
        <v>12.850252257841907</v>
      </c>
      <c r="L11" s="15">
        <f t="shared" si="2"/>
        <v>4.8512161626257422</v>
      </c>
    </row>
    <row r="12" spans="1:12" ht="18.5" x14ac:dyDescent="0.45">
      <c r="A12" s="13" t="s">
        <v>13</v>
      </c>
      <c r="B12" s="14">
        <v>1609.7341240000001</v>
      </c>
      <c r="C12" s="35">
        <v>2200.5347689999999</v>
      </c>
      <c r="D12" s="15">
        <f t="shared" si="3"/>
        <v>36.701753177222187</v>
      </c>
      <c r="E12" s="15">
        <f t="shared" si="1"/>
        <v>4.5972270413173728</v>
      </c>
      <c r="H12" s="13" t="s">
        <v>12</v>
      </c>
      <c r="I12" s="14">
        <v>1168.242573</v>
      </c>
      <c r="J12" s="35">
        <v>1442.8285060000001</v>
      </c>
      <c r="K12" s="15">
        <f t="shared" si="0"/>
        <v>23.504188200818124</v>
      </c>
      <c r="L12" s="15">
        <f t="shared" si="2"/>
        <v>4.4742511379998264</v>
      </c>
    </row>
    <row r="13" spans="1:12" ht="18.5" x14ac:dyDescent="0.45">
      <c r="A13" s="13" t="s">
        <v>10</v>
      </c>
      <c r="B13" s="14">
        <v>1107.5909080000001</v>
      </c>
      <c r="C13" s="35">
        <v>1600.6971839999999</v>
      </c>
      <c r="D13" s="15">
        <f t="shared" si="3"/>
        <v>44.520614284421313</v>
      </c>
      <c r="E13" s="15">
        <f t="shared" si="1"/>
        <v>3.3440818490631941</v>
      </c>
      <c r="H13" s="13" t="s">
        <v>15</v>
      </c>
      <c r="I13" s="14">
        <v>878.43015700000001</v>
      </c>
      <c r="J13" s="35">
        <v>1119.710589</v>
      </c>
      <c r="K13" s="15">
        <f t="shared" si="0"/>
        <v>27.467230044106973</v>
      </c>
      <c r="L13" s="15">
        <f t="shared" si="2"/>
        <v>3.4722535327172879</v>
      </c>
    </row>
    <row r="14" spans="1:12" ht="18.5" x14ac:dyDescent="0.45">
      <c r="A14" s="13" t="s">
        <v>14</v>
      </c>
      <c r="B14" s="14">
        <v>933.13730099999998</v>
      </c>
      <c r="C14" s="35">
        <v>1191.0341410000001</v>
      </c>
      <c r="D14" s="15">
        <f t="shared" si="3"/>
        <v>27.637609141079672</v>
      </c>
      <c r="E14" s="15">
        <f t="shared" si="1"/>
        <v>2.4882380579815364</v>
      </c>
      <c r="H14" s="13" t="s">
        <v>14</v>
      </c>
      <c r="I14" s="14">
        <v>881.8555060000001</v>
      </c>
      <c r="J14" s="35">
        <v>1118.4626029999999</v>
      </c>
      <c r="K14" s="15">
        <f t="shared" si="0"/>
        <v>26.830597007124634</v>
      </c>
      <c r="L14" s="15">
        <f t="shared" si="2"/>
        <v>3.4683834935840929</v>
      </c>
    </row>
    <row r="15" spans="1:12" ht="18.5" x14ac:dyDescent="0.45">
      <c r="A15" s="13" t="s">
        <v>18</v>
      </c>
      <c r="B15" s="14">
        <v>925.08207700000003</v>
      </c>
      <c r="C15" s="35">
        <v>1180.9430609999999</v>
      </c>
      <c r="D15" s="15">
        <f t="shared" si="3"/>
        <v>27.658192755149436</v>
      </c>
      <c r="E15" s="15">
        <f t="shared" si="1"/>
        <v>2.4671563707000495</v>
      </c>
      <c r="H15" s="13" t="s">
        <v>11</v>
      </c>
      <c r="I15" s="14">
        <v>922.22851200000002</v>
      </c>
      <c r="J15" s="35">
        <v>1009.498387</v>
      </c>
      <c r="K15" s="15">
        <f t="shared" si="0"/>
        <v>9.462933954486104</v>
      </c>
      <c r="L15" s="15">
        <f t="shared" si="2"/>
        <v>3.1304824433817631</v>
      </c>
    </row>
    <row r="16" spans="1:12" ht="18.5" x14ac:dyDescent="0.45">
      <c r="A16" s="13" t="s">
        <v>16</v>
      </c>
      <c r="B16" s="14">
        <v>955.08224199999995</v>
      </c>
      <c r="C16" s="35">
        <v>1160.3344629999999</v>
      </c>
      <c r="D16" s="15">
        <f t="shared" si="3"/>
        <v>21.490528456501234</v>
      </c>
      <c r="E16" s="15">
        <f t="shared" si="1"/>
        <v>2.4241021070983462</v>
      </c>
      <c r="H16" s="13" t="s">
        <v>22</v>
      </c>
      <c r="I16" s="14">
        <v>714.80821300000002</v>
      </c>
      <c r="J16" s="35">
        <v>973.268013</v>
      </c>
      <c r="K16" s="15">
        <f t="shared" si="0"/>
        <v>36.157922544742775</v>
      </c>
      <c r="L16" s="15">
        <f t="shared" si="2"/>
        <v>3.0181310506656152</v>
      </c>
    </row>
    <row r="17" spans="1:12" ht="18.5" x14ac:dyDescent="0.45">
      <c r="A17" s="13" t="s">
        <v>20</v>
      </c>
      <c r="B17" s="14">
        <v>855.78945299999998</v>
      </c>
      <c r="C17" s="35">
        <v>1074.261436</v>
      </c>
      <c r="D17" s="15">
        <f t="shared" si="3"/>
        <v>25.528707117637268</v>
      </c>
      <c r="E17" s="15">
        <f t="shared" si="1"/>
        <v>2.2442834317350573</v>
      </c>
      <c r="H17" s="13" t="s">
        <v>13</v>
      </c>
      <c r="I17" s="14">
        <v>754.08584799999994</v>
      </c>
      <c r="J17" s="35">
        <v>954.68170099999998</v>
      </c>
      <c r="K17" s="15">
        <f>((J17-I17)/I17)*100</f>
        <v>26.601195809737572</v>
      </c>
      <c r="L17" s="15">
        <f>(J17/J$6)*100</f>
        <v>2.9604943826406904</v>
      </c>
    </row>
    <row r="18" spans="1:12" ht="18.5" x14ac:dyDescent="0.45">
      <c r="A18" s="13" t="s">
        <v>21</v>
      </c>
      <c r="B18" s="14">
        <v>721.77966000000004</v>
      </c>
      <c r="C18" s="35">
        <v>1045.6099179999999</v>
      </c>
      <c r="D18" s="15">
        <f t="shared" si="3"/>
        <v>44.865528352516861</v>
      </c>
      <c r="E18" s="15">
        <f t="shared" si="1"/>
        <v>2.1844263755412809</v>
      </c>
      <c r="H18" s="13" t="s">
        <v>19</v>
      </c>
      <c r="I18" s="14">
        <v>580.71527700000001</v>
      </c>
      <c r="J18" s="35">
        <v>697.77594199999999</v>
      </c>
      <c r="K18" s="15">
        <f t="shared" si="0"/>
        <v>20.15801368352842</v>
      </c>
      <c r="L18" s="15">
        <f t="shared" si="2"/>
        <v>2.1638225122247485</v>
      </c>
    </row>
    <row r="19" spans="1:12" ht="18.5" x14ac:dyDescent="0.45">
      <c r="A19" s="23" t="s">
        <v>15</v>
      </c>
      <c r="B19" s="14">
        <v>775.79328399999997</v>
      </c>
      <c r="C19" s="35">
        <v>1033.8339780000001</v>
      </c>
      <c r="D19" s="15">
        <f t="shared" si="3"/>
        <v>33.261527177644417</v>
      </c>
      <c r="E19" s="15">
        <f t="shared" si="1"/>
        <v>2.1598247784351687</v>
      </c>
      <c r="H19" s="23" t="s">
        <v>18</v>
      </c>
      <c r="I19" s="24">
        <v>488.06226700000002</v>
      </c>
      <c r="J19" s="38">
        <v>627.49530700000003</v>
      </c>
      <c r="K19" s="15">
        <f t="shared" si="0"/>
        <v>28.568699001678816</v>
      </c>
      <c r="L19" s="15">
        <f t="shared" si="2"/>
        <v>1.9458803175561188</v>
      </c>
    </row>
    <row r="20" spans="1:12" ht="19" thickBot="1" x14ac:dyDescent="0.5">
      <c r="A20" s="16" t="s">
        <v>17</v>
      </c>
      <c r="B20" s="25">
        <v>811.56544400000007</v>
      </c>
      <c r="C20" s="36">
        <v>944.92535900000007</v>
      </c>
      <c r="D20" s="39">
        <f t="shared" si="3"/>
        <v>16.432428953936583</v>
      </c>
      <c r="E20" s="26">
        <f t="shared" si="1"/>
        <v>1.9740821520377108</v>
      </c>
      <c r="H20" s="16" t="s">
        <v>21</v>
      </c>
      <c r="I20" s="25">
        <v>404.92428699999999</v>
      </c>
      <c r="J20" s="36">
        <v>591.50698199999999</v>
      </c>
      <c r="K20" s="26">
        <f t="shared" si="0"/>
        <v>46.078415395221775</v>
      </c>
      <c r="L20" s="26">
        <f t="shared" si="2"/>
        <v>1.8342795254894577</v>
      </c>
    </row>
    <row r="21" spans="1:12" ht="15.5" x14ac:dyDescent="0.35">
      <c r="A21" s="2"/>
      <c r="B21" s="17"/>
      <c r="C21" s="17"/>
      <c r="D21" s="17"/>
    </row>
    <row r="23" spans="1:12" x14ac:dyDescent="0.3">
      <c r="C23" s="33"/>
    </row>
  </sheetData>
  <sortState xmlns:xlrd2="http://schemas.microsoft.com/office/spreadsheetml/2017/richdata2" ref="H10:J20">
    <sortCondition descending="1" ref="J10:J20"/>
  </sortState>
  <conditionalFormatting sqref="D6:D20">
    <cfRule type="cellIs" dxfId="5" priority="3" stopIfTrue="1" operator="lessThan">
      <formula>0</formula>
    </cfRule>
    <cfRule type="cellIs" dxfId="4" priority="4" stopIfTrue="1" operator="greaterThan">
      <formula>0</formula>
    </cfRule>
  </conditionalFormatting>
  <conditionalFormatting sqref="E21">
    <cfRule type="cellIs" dxfId="3" priority="11" stopIfTrue="1" operator="lessThan">
      <formula>0</formula>
    </cfRule>
    <cfRule type="cellIs" dxfId="2" priority="12" stopIfTrue="1" operator="greaterThan">
      <formula>0</formula>
    </cfRule>
  </conditionalFormatting>
  <conditionalFormatting sqref="K6:K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kursywa"&amp;12Departament Rynków Rolnych i Transformacji Energetycznej Obszarów Wiejskich&amp;C&amp;"-,Standardowy"&amp;8
&amp;"-,Pogrubiony"&amp;16Polski handel zagraniczny towarami rolno-spożywczymi z wybranymi państwami w 2022r. - dane ostateczne</oddHeader>
    <oddFooter>&amp;L&amp;"+,Pogrubiona kursywa"&amp;12Źródło: Min. Finansów&amp;CStrona &amp;P&amp;R&amp;"+,Pogrubiona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GŁÓWNE 2022ost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2023-11-06T15:18:49Z</cp:lastPrinted>
  <dcterms:created xsi:type="dcterms:W3CDTF">2021-05-10T11:10:15Z</dcterms:created>
  <dcterms:modified xsi:type="dcterms:W3CDTF">2024-02-15T11:13:29Z</dcterms:modified>
</cp:coreProperties>
</file>