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Downloads\"/>
    </mc:Choice>
  </mc:AlternateContent>
  <xr:revisionPtr revIDLastSave="0" documentId="13_ncr:1_{7508CAB0-33AD-4DAC-94A6-C1B1E68C80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e GŁÓWNE I-XII 2023" sheetId="3" r:id="rId1"/>
  </sheets>
  <definedNames>
    <definedName name="\a">#N/A</definedName>
    <definedName name="\s">#REF!</definedName>
    <definedName name="_17_11_2011">#REF!</definedName>
    <definedName name="_7_11_2011">#REF!</definedName>
    <definedName name="_A">#REF!</definedName>
    <definedName name="_xlnm._FilterDatabase" localSheetId="0" hidden="1">'Kraje GŁÓWNE I-XII 2023'!$A$2:$E$73</definedName>
    <definedName name="a">#REF!</definedName>
    <definedName name="aaaa">#REF!</definedName>
    <definedName name="AllPerc">#REF!,#REF!</definedName>
    <definedName name="AmisDataPig">OFFSET(#REF!,0,0,COUNTA(#REF!),20)</definedName>
    <definedName name="AmisDataPiglet">OFFSET(#REF!,0,0,COUNTA(#REF!),27)</definedName>
    <definedName name="aqwq">#REF!,#REF!</definedName>
    <definedName name="BothPerc">#REF!</definedName>
    <definedName name="Ceny">#REF!</definedName>
    <definedName name="cenyd">#REF!</definedName>
    <definedName name="ColPre">#REF!</definedName>
    <definedName name="CurShe">#REF!</definedName>
    <definedName name="dd">#REF!</definedName>
    <definedName name="fg">#REF!</definedName>
    <definedName name="FirstPerc">#REF!</definedName>
    <definedName name="gg">#REF!</definedName>
    <definedName name="hj">#REF!</definedName>
    <definedName name="jgg">OFFSET(#REF!,0,0,COUNTA(#REF!),20)</definedName>
    <definedName name="jose">#REF!</definedName>
    <definedName name="Last5">#REF!</definedName>
    <definedName name="MaxDate">#REF!</definedName>
    <definedName name="MonPre">#REF!</definedName>
    <definedName name="NumPri">#REF!</definedName>
    <definedName name="_xlnm.Print_Area">#REF!</definedName>
    <definedName name="ppp">#REF!</definedName>
    <definedName name="Prosieta">#REF!</definedName>
    <definedName name="recap">#REF!</definedName>
    <definedName name="s">#REF!</definedName>
    <definedName name="SecondPerc">#REF!</definedName>
    <definedName name="ssssaaa">#REF!</definedName>
    <definedName name="TodDat">#REF!</definedName>
    <definedName name="WeeNum">#REF!</definedName>
    <definedName name="zx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1" i="3"/>
  <c r="E10" i="3"/>
  <c r="D9" i="3"/>
  <c r="D8" i="3"/>
  <c r="D7" i="3"/>
  <c r="D16" i="3"/>
  <c r="D13" i="3"/>
  <c r="D12" i="3"/>
  <c r="D6" i="3"/>
  <c r="D5" i="3"/>
  <c r="E6" i="3"/>
  <c r="E7" i="3"/>
  <c r="E9" i="3"/>
  <c r="D10" i="3"/>
  <c r="E13" i="3"/>
  <c r="D14" i="3"/>
  <c r="E14" i="3"/>
  <c r="E11" i="3" l="1"/>
  <c r="E15" i="3"/>
  <c r="E16" i="3"/>
  <c r="E12" i="3"/>
  <c r="E8" i="3"/>
  <c r="L18" i="3"/>
  <c r="K16" i="3"/>
  <c r="K15" i="3"/>
  <c r="K14" i="3"/>
  <c r="K11" i="3"/>
  <c r="L10" i="3"/>
  <c r="K8" i="3"/>
  <c r="K7" i="3"/>
  <c r="K17" i="3"/>
  <c r="K13" i="3"/>
  <c r="K12" i="3"/>
  <c r="K9" i="3"/>
  <c r="E19" i="3"/>
  <c r="D19" i="3"/>
  <c r="D17" i="3"/>
  <c r="L19" i="3"/>
  <c r="L17" i="3"/>
  <c r="L16" i="3"/>
  <c r="L15" i="3"/>
  <c r="L13" i="3"/>
  <c r="L12" i="3"/>
  <c r="L11" i="3"/>
  <c r="L9" i="3"/>
  <c r="L8" i="3"/>
  <c r="L7" i="3"/>
  <c r="E18" i="3"/>
  <c r="E17" i="3"/>
  <c r="K19" i="3"/>
  <c r="K5" i="3"/>
  <c r="D18" i="3"/>
  <c r="K10" i="3" l="1"/>
  <c r="K18" i="3"/>
  <c r="L14" i="3"/>
  <c r="K6" i="3"/>
  <c r="L6" i="3"/>
</calcChain>
</file>

<file path=xl/sharedStrings.xml><?xml version="1.0" encoding="utf-8"?>
<sst xmlns="http://schemas.openxmlformats.org/spreadsheetml/2006/main" count="49" uniqueCount="30">
  <si>
    <t>--</t>
  </si>
  <si>
    <t xml:space="preserve">Główni partnerzy </t>
  </si>
  <si>
    <t>EKSPORT</t>
  </si>
  <si>
    <t>IMPORT</t>
  </si>
  <si>
    <t>Państwo</t>
  </si>
  <si>
    <t>Zmiana [%]</t>
  </si>
  <si>
    <t>Niemcy</t>
  </si>
  <si>
    <t>Wielka Brytania</t>
  </si>
  <si>
    <t>Holandia</t>
  </si>
  <si>
    <t>Włochy</t>
  </si>
  <si>
    <t>Hiszpania</t>
  </si>
  <si>
    <t>Francja</t>
  </si>
  <si>
    <t>Norwegia</t>
  </si>
  <si>
    <t>Republika Czeska</t>
  </si>
  <si>
    <t>Belgia</t>
  </si>
  <si>
    <t>Dania</t>
  </si>
  <si>
    <t>Rumunia</t>
  </si>
  <si>
    <t>Ukraina</t>
  </si>
  <si>
    <t>Węgry</t>
  </si>
  <si>
    <t>Brazylia</t>
  </si>
  <si>
    <t>Słowacja</t>
  </si>
  <si>
    <t>Chiny</t>
  </si>
  <si>
    <t>Litwa</t>
  </si>
  <si>
    <t>Udział [%]</t>
  </si>
  <si>
    <t>Wartość [mln EUR]</t>
  </si>
  <si>
    <t>* - dane wstępne!</t>
  </si>
  <si>
    <t>USA</t>
  </si>
  <si>
    <t>OGÓŁEM, w tym:</t>
  </si>
  <si>
    <t>2022r.</t>
  </si>
  <si>
    <t>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</si>
</sst>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15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49" fontId="5" fillId="0" borderId="8" xfId="0" applyNumberFormat="1" applyFont="1" applyBorder="1"/>
    <xf numFmtId="49" fontId="3" fillId="0" borderId="12" xfId="0" applyNumberFormat="1" applyFont="1" applyBorder="1"/>
    <xf numFmtId="0" fontId="11" fillId="0" borderId="10" xfId="0" applyFont="1" applyBorder="1" applyAlignment="1">
      <alignment horizontal="centerContinuous" vertical="center"/>
    </xf>
    <xf numFmtId="49" fontId="11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Continuous" vertical="center"/>
    </xf>
    <xf numFmtId="49" fontId="4" fillId="0" borderId="19" xfId="0" applyNumberFormat="1" applyFont="1" applyBorder="1" applyAlignment="1">
      <alignment horizontal="centerContinuous"/>
    </xf>
    <xf numFmtId="165" fontId="11" fillId="0" borderId="1" xfId="0" applyNumberFormat="1" applyFont="1" applyBorder="1"/>
    <xf numFmtId="164" fontId="14" fillId="0" borderId="2" xfId="0" applyNumberFormat="1" applyFont="1" applyBorder="1"/>
    <xf numFmtId="165" fontId="12" fillId="0" borderId="21" xfId="0" applyNumberFormat="1" applyFont="1" applyBorder="1"/>
    <xf numFmtId="164" fontId="14" fillId="0" borderId="22" xfId="0" applyNumberFormat="1" applyFont="1" applyBorder="1"/>
    <xf numFmtId="49" fontId="12" fillId="0" borderId="15" xfId="0" applyNumberFormat="1" applyFont="1" applyBorder="1"/>
    <xf numFmtId="165" fontId="12" fillId="0" borderId="13" xfId="0" applyNumberFormat="1" applyFont="1" applyBorder="1"/>
    <xf numFmtId="164" fontId="14" fillId="0" borderId="14" xfId="0" applyNumberFormat="1" applyFont="1" applyBorder="1"/>
    <xf numFmtId="49" fontId="12" fillId="0" borderId="16" xfId="0" applyNumberFormat="1" applyFont="1" applyBorder="1"/>
    <xf numFmtId="165" fontId="3" fillId="0" borderId="0" xfId="0" applyNumberFormat="1" applyFont="1"/>
    <xf numFmtId="165" fontId="13" fillId="0" borderId="9" xfId="0" applyNumberFormat="1" applyFont="1" applyBorder="1" applyAlignment="1">
      <alignment horizontal="centerContinuous" vertical="center"/>
    </xf>
    <xf numFmtId="165" fontId="11" fillId="0" borderId="9" xfId="0" applyNumberFormat="1" applyFont="1" applyBorder="1" applyAlignment="1">
      <alignment horizontal="centerContinuous" vertical="center"/>
    </xf>
    <xf numFmtId="165" fontId="11" fillId="0" borderId="3" xfId="0" applyNumberFormat="1" applyFont="1" applyBorder="1" applyAlignment="1">
      <alignment horizontal="centerContinuous" vertical="center"/>
    </xf>
    <xf numFmtId="165" fontId="14" fillId="0" borderId="6" xfId="0" applyNumberFormat="1" applyFont="1" applyBorder="1" applyAlignment="1">
      <alignment horizontal="center"/>
    </xf>
    <xf numFmtId="49" fontId="12" fillId="0" borderId="20" xfId="0" applyNumberFormat="1" applyFont="1" applyBorder="1"/>
    <xf numFmtId="49" fontId="12" fillId="0" borderId="24" xfId="0" applyNumberFormat="1" applyFont="1" applyBorder="1"/>
    <xf numFmtId="165" fontId="12" fillId="0" borderId="23" xfId="0" applyNumberFormat="1" applyFont="1" applyBorder="1"/>
    <xf numFmtId="165" fontId="12" fillId="0" borderId="17" xfId="0" applyNumberFormat="1" applyFont="1" applyBorder="1"/>
    <xf numFmtId="164" fontId="14" fillId="0" borderId="18" xfId="0" applyNumberFormat="1" applyFont="1" applyBorder="1"/>
    <xf numFmtId="0" fontId="8" fillId="0" borderId="0" xfId="0" applyFont="1"/>
    <xf numFmtId="165" fontId="11" fillId="0" borderId="25" xfId="0" applyNumberFormat="1" applyFont="1" applyBorder="1" applyAlignment="1">
      <alignment horizontal="centerContinuous" vertical="center"/>
    </xf>
    <xf numFmtId="165" fontId="11" fillId="0" borderId="4" xfId="0" applyNumberFormat="1" applyFont="1" applyBorder="1" applyAlignment="1">
      <alignment horizontal="centerContinuous" vertical="center"/>
    </xf>
    <xf numFmtId="165" fontId="14" fillId="3" borderId="6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4" fontId="14" fillId="0" borderId="2" xfId="0" quotePrefix="1" applyNumberFormat="1" applyFont="1" applyBorder="1" applyAlignment="1">
      <alignment horizontal="center"/>
    </xf>
    <xf numFmtId="3" fontId="3" fillId="0" borderId="0" xfId="0" applyNumberFormat="1" applyFont="1"/>
    <xf numFmtId="165" fontId="12" fillId="3" borderId="21" xfId="0" applyNumberFormat="1" applyFont="1" applyFill="1" applyBorder="1"/>
    <xf numFmtId="165" fontId="12" fillId="3" borderId="13" xfId="0" applyNumberFormat="1" applyFont="1" applyFill="1" applyBorder="1"/>
    <xf numFmtId="165" fontId="12" fillId="3" borderId="17" xfId="0" applyNumberFormat="1" applyFont="1" applyFill="1" applyBorder="1"/>
    <xf numFmtId="165" fontId="11" fillId="3" borderId="1" xfId="0" applyNumberFormat="1" applyFont="1" applyFill="1" applyBorder="1"/>
    <xf numFmtId="165" fontId="12" fillId="3" borderId="23" xfId="0" applyNumberFormat="1" applyFont="1" applyFill="1" applyBorder="1"/>
    <xf numFmtId="3" fontId="12" fillId="0" borderId="17" xfId="0" applyNumberFormat="1" applyFont="1" applyBorder="1"/>
    <xf numFmtId="3" fontId="12" fillId="3" borderId="17" xfId="0" applyNumberFormat="1" applyFont="1" applyFill="1" applyBorder="1"/>
  </cellXfs>
  <cellStyles count="5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EC8C"/>
      <color rgb="FF96BDDE"/>
      <color rgb="FF4B91D1"/>
      <color rgb="FF87BF61"/>
      <color rgb="FFE0A4CC"/>
      <color rgb="FFBBBDE7"/>
      <color rgb="FF886DCD"/>
      <color rgb="FF5195D3"/>
      <color rgb="FFEB3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L22"/>
  <sheetViews>
    <sheetView showGridLines="0" showZeros="0" tabSelected="1" zoomScale="80" zoomScaleNormal="80" workbookViewId="0"/>
  </sheetViews>
  <sheetFormatPr defaultColWidth="8.7265625" defaultRowHeight="13" x14ac:dyDescent="0.3"/>
  <cols>
    <col min="1" max="1" width="20.7265625" style="1" bestFit="1" customWidth="1"/>
    <col min="2" max="3" width="14.54296875" style="1" bestFit="1" customWidth="1"/>
    <col min="4" max="4" width="13.1796875" style="1" bestFit="1" customWidth="1"/>
    <col min="5" max="5" width="12.54296875" style="1" customWidth="1"/>
    <col min="6" max="6" width="2.1796875" style="1" customWidth="1"/>
    <col min="7" max="7" width="1.7265625" style="1" customWidth="1"/>
    <col min="8" max="8" width="20.7265625" style="1" bestFit="1" customWidth="1"/>
    <col min="9" max="9" width="14" style="1" customWidth="1"/>
    <col min="10" max="10" width="13.1796875" style="1" customWidth="1"/>
    <col min="11" max="11" width="13.1796875" style="1" bestFit="1" customWidth="1"/>
    <col min="12" max="12" width="11.453125" style="1" customWidth="1"/>
    <col min="13" max="13" width="16.81640625" style="1" customWidth="1"/>
    <col min="14" max="16384" width="8.7265625" style="1"/>
  </cols>
  <sheetData>
    <row r="1" spans="1:12" ht="21.75" customHeight="1" thickBot="1" x14ac:dyDescent="0.6">
      <c r="A1" s="28" t="s">
        <v>1</v>
      </c>
      <c r="H1" s="28" t="s">
        <v>1</v>
      </c>
    </row>
    <row r="2" spans="1:12" ht="21" x14ac:dyDescent="0.3">
      <c r="A2" s="4"/>
      <c r="B2" s="19" t="s">
        <v>2</v>
      </c>
      <c r="C2" s="20"/>
      <c r="D2" s="29"/>
      <c r="E2" s="6"/>
      <c r="H2" s="4"/>
      <c r="I2" s="19" t="s">
        <v>3</v>
      </c>
      <c r="J2" s="20"/>
      <c r="K2" s="29"/>
      <c r="L2" s="6"/>
    </row>
    <row r="3" spans="1:12" ht="18.5" x14ac:dyDescent="0.45">
      <c r="A3" s="7" t="s">
        <v>4</v>
      </c>
      <c r="B3" s="21" t="s">
        <v>24</v>
      </c>
      <c r="C3" s="21"/>
      <c r="D3" s="30"/>
      <c r="E3" s="8"/>
      <c r="H3" s="7" t="s">
        <v>4</v>
      </c>
      <c r="I3" s="21" t="s">
        <v>24</v>
      </c>
      <c r="J3" s="21"/>
      <c r="K3" s="30"/>
      <c r="L3" s="8"/>
    </row>
    <row r="4" spans="1:12" ht="19" thickBot="1" x14ac:dyDescent="0.5">
      <c r="A4" s="5"/>
      <c r="B4" s="22" t="s">
        <v>28</v>
      </c>
      <c r="C4" s="31" t="s">
        <v>29</v>
      </c>
      <c r="D4" s="32" t="s">
        <v>5</v>
      </c>
      <c r="E4" s="32" t="s">
        <v>23</v>
      </c>
      <c r="H4" s="5"/>
      <c r="I4" s="22" t="s">
        <v>28</v>
      </c>
      <c r="J4" s="31" t="s">
        <v>29</v>
      </c>
      <c r="K4" s="32" t="s">
        <v>5</v>
      </c>
      <c r="L4" s="32" t="s">
        <v>23</v>
      </c>
    </row>
    <row r="5" spans="1:12" ht="19" thickBot="1" x14ac:dyDescent="0.5">
      <c r="A5" s="9" t="s">
        <v>27</v>
      </c>
      <c r="B5" s="10">
        <v>47866.567154999997</v>
      </c>
      <c r="C5" s="38">
        <v>52109.642707999992</v>
      </c>
      <c r="D5" s="11">
        <f t="shared" ref="D5:D19" si="0">((C5-B5)/B5)*100</f>
        <v>8.8643823971336886</v>
      </c>
      <c r="E5" s="33" t="s">
        <v>0</v>
      </c>
      <c r="H5" s="9" t="s">
        <v>27</v>
      </c>
      <c r="I5" s="10">
        <v>32247.37417499999</v>
      </c>
      <c r="J5" s="38">
        <v>33398.176295999991</v>
      </c>
      <c r="K5" s="11">
        <f t="shared" ref="K5:K19" si="1">((J5-I5)/I5)*100</f>
        <v>3.5686692341361805</v>
      </c>
      <c r="L5" s="33" t="s">
        <v>0</v>
      </c>
    </row>
    <row r="6" spans="1:12" ht="18.5" x14ac:dyDescent="0.45">
      <c r="A6" s="14" t="s">
        <v>6</v>
      </c>
      <c r="B6" s="12">
        <v>11969.947357000001</v>
      </c>
      <c r="C6" s="35">
        <v>13378.814051000001</v>
      </c>
      <c r="D6" s="16">
        <f t="shared" si="0"/>
        <v>11.770032498731901</v>
      </c>
      <c r="E6" s="13">
        <f>C6/C$5*100</f>
        <v>25.674353834988118</v>
      </c>
      <c r="H6" s="23" t="s">
        <v>6</v>
      </c>
      <c r="I6" s="12">
        <v>6163.173033</v>
      </c>
      <c r="J6" s="35">
        <v>6499.8656919999994</v>
      </c>
      <c r="K6" s="13">
        <f t="shared" si="1"/>
        <v>5.4629759248558711</v>
      </c>
      <c r="L6" s="13">
        <f t="shared" ref="L6:L19" si="2">J6/J$5*100</f>
        <v>19.46173837275801</v>
      </c>
    </row>
    <row r="7" spans="1:12" ht="18.5" x14ac:dyDescent="0.45">
      <c r="A7" s="14" t="s">
        <v>7</v>
      </c>
      <c r="B7" s="15">
        <v>3682.7443939999998</v>
      </c>
      <c r="C7" s="36">
        <v>4203.9257400000006</v>
      </c>
      <c r="D7" s="16">
        <f t="shared" si="0"/>
        <v>14.151982604307802</v>
      </c>
      <c r="E7" s="16">
        <f t="shared" ref="E7:E19" si="3">C7/C$5*100</f>
        <v>8.0674622229843163</v>
      </c>
      <c r="H7" s="14" t="s">
        <v>8</v>
      </c>
      <c r="I7" s="15">
        <v>2508.3189870000001</v>
      </c>
      <c r="J7" s="36">
        <v>2720.4481660000001</v>
      </c>
      <c r="K7" s="16">
        <f t="shared" si="1"/>
        <v>8.4570256055714346</v>
      </c>
      <c r="L7" s="16">
        <f t="shared" si="2"/>
        <v>8.1454991490832427</v>
      </c>
    </row>
    <row r="8" spans="1:12" ht="18.5" x14ac:dyDescent="0.45">
      <c r="A8" s="14" t="s">
        <v>8</v>
      </c>
      <c r="B8" s="15">
        <v>3123.0353380000001</v>
      </c>
      <c r="C8" s="36">
        <v>3210.727335</v>
      </c>
      <c r="D8" s="16">
        <f t="shared" si="0"/>
        <v>2.8079092136100541</v>
      </c>
      <c r="E8" s="16">
        <f t="shared" si="3"/>
        <v>6.1614840711757202</v>
      </c>
      <c r="H8" s="14" t="s">
        <v>9</v>
      </c>
      <c r="I8" s="15">
        <v>1716.3774860000001</v>
      </c>
      <c r="J8" s="36">
        <v>1912.046638</v>
      </c>
      <c r="K8" s="16">
        <f t="shared" si="1"/>
        <v>11.40012343415229</v>
      </c>
      <c r="L8" s="16">
        <f t="shared" si="2"/>
        <v>5.7250031290750467</v>
      </c>
    </row>
    <row r="9" spans="1:12" ht="18.5" x14ac:dyDescent="0.45">
      <c r="A9" s="14" t="s">
        <v>11</v>
      </c>
      <c r="B9" s="15">
        <v>2937.789671</v>
      </c>
      <c r="C9" s="36">
        <v>3053.450362</v>
      </c>
      <c r="D9" s="16">
        <f t="shared" si="0"/>
        <v>3.9369969927299144</v>
      </c>
      <c r="E9" s="16">
        <f t="shared" si="3"/>
        <v>5.8596647440287049</v>
      </c>
      <c r="H9" s="14" t="s">
        <v>10</v>
      </c>
      <c r="I9" s="15">
        <v>1564.3898280000001</v>
      </c>
      <c r="J9" s="36">
        <v>1794.692728</v>
      </c>
      <c r="K9" s="16">
        <f t="shared" si="1"/>
        <v>14.72157999738668</v>
      </c>
      <c r="L9" s="16">
        <f t="shared" si="2"/>
        <v>5.373624931176094</v>
      </c>
    </row>
    <row r="10" spans="1:12" ht="18.5" x14ac:dyDescent="0.45">
      <c r="A10" s="14" t="s">
        <v>9</v>
      </c>
      <c r="B10" s="15">
        <v>2340.5915829999999</v>
      </c>
      <c r="C10" s="36">
        <v>2570.1979459999998</v>
      </c>
      <c r="D10" s="16">
        <f t="shared" si="0"/>
        <v>9.8097576983382613</v>
      </c>
      <c r="E10" s="16">
        <f t="shared" si="3"/>
        <v>4.9322885601083142</v>
      </c>
      <c r="H10" s="14" t="s">
        <v>12</v>
      </c>
      <c r="I10" s="15">
        <v>1442.8285060000001</v>
      </c>
      <c r="J10" s="36">
        <v>1722.7092150000001</v>
      </c>
      <c r="K10" s="16">
        <f t="shared" si="1"/>
        <v>19.398057900583233</v>
      </c>
      <c r="L10" s="16">
        <f t="shared" si="2"/>
        <v>5.158093662755844</v>
      </c>
    </row>
    <row r="11" spans="1:12" ht="18.5" x14ac:dyDescent="0.45">
      <c r="A11" s="14" t="s">
        <v>13</v>
      </c>
      <c r="B11" s="15">
        <v>2200.5347689999999</v>
      </c>
      <c r="C11" s="36">
        <v>2435.6810759999998</v>
      </c>
      <c r="D11" s="16">
        <f t="shared" si="0"/>
        <v>10.685871012474786</v>
      </c>
      <c r="E11" s="16">
        <f t="shared" si="3"/>
        <v>4.6741465675527811</v>
      </c>
      <c r="H11" s="14" t="s">
        <v>17</v>
      </c>
      <c r="I11" s="15">
        <v>2666.6118409999999</v>
      </c>
      <c r="J11" s="36">
        <v>1691.3518880000001</v>
      </c>
      <c r="K11" s="16">
        <f t="shared" si="1"/>
        <v>-36.5730001646685</v>
      </c>
      <c r="L11" s="16">
        <f t="shared" si="2"/>
        <v>5.0642043236431711</v>
      </c>
    </row>
    <row r="12" spans="1:12" ht="18.5" x14ac:dyDescent="0.45">
      <c r="A12" s="14" t="s">
        <v>10</v>
      </c>
      <c r="B12" s="15">
        <v>1600.6971839999999</v>
      </c>
      <c r="C12" s="36">
        <v>1809.673939</v>
      </c>
      <c r="D12" s="16">
        <f t="shared" si="0"/>
        <v>13.055358445610917</v>
      </c>
      <c r="E12" s="16">
        <f t="shared" si="3"/>
        <v>3.4728197027575756</v>
      </c>
      <c r="H12" s="14" t="s">
        <v>15</v>
      </c>
      <c r="I12" s="15">
        <v>1119.710589</v>
      </c>
      <c r="J12" s="36">
        <v>1570.306808</v>
      </c>
      <c r="K12" s="16">
        <f t="shared" si="1"/>
        <v>40.24220396115232</v>
      </c>
      <c r="L12" s="16">
        <f t="shared" si="2"/>
        <v>4.7017741150976304</v>
      </c>
    </row>
    <row r="13" spans="1:12" ht="18.5" x14ac:dyDescent="0.45">
      <c r="A13" s="14" t="s">
        <v>18</v>
      </c>
      <c r="B13" s="15">
        <v>1180.9430609999999</v>
      </c>
      <c r="C13" s="36">
        <v>1288.5548840000001</v>
      </c>
      <c r="D13" s="16">
        <f t="shared" si="0"/>
        <v>9.1123633775261403</v>
      </c>
      <c r="E13" s="16">
        <f t="shared" si="3"/>
        <v>2.4727762790862089</v>
      </c>
      <c r="H13" s="14" t="s">
        <v>14</v>
      </c>
      <c r="I13" s="15">
        <v>1118.4626029999999</v>
      </c>
      <c r="J13" s="36">
        <v>1276.349937</v>
      </c>
      <c r="K13" s="16">
        <f t="shared" si="1"/>
        <v>14.116460718177452</v>
      </c>
      <c r="L13" s="16">
        <f t="shared" si="2"/>
        <v>3.821615664544129</v>
      </c>
    </row>
    <row r="14" spans="1:12" ht="18.5" x14ac:dyDescent="0.45">
      <c r="A14" s="14" t="s">
        <v>16</v>
      </c>
      <c r="B14" s="15">
        <v>1160.3344629999999</v>
      </c>
      <c r="C14" s="36">
        <v>1265.5733149999999</v>
      </c>
      <c r="D14" s="16">
        <f t="shared" si="0"/>
        <v>9.069699759490808</v>
      </c>
      <c r="E14" s="16">
        <f t="shared" si="3"/>
        <v>2.4286739444592396</v>
      </c>
      <c r="H14" s="14" t="s">
        <v>19</v>
      </c>
      <c r="I14" s="15">
        <v>697.77594199999999</v>
      </c>
      <c r="J14" s="36">
        <v>1247.017758</v>
      </c>
      <c r="K14" s="16">
        <f t="shared" si="1"/>
        <v>78.71320619420267</v>
      </c>
      <c r="L14" s="16">
        <f t="shared" si="2"/>
        <v>3.7337899738835501</v>
      </c>
    </row>
    <row r="15" spans="1:12" ht="18.5" x14ac:dyDescent="0.45">
      <c r="A15" s="14" t="s">
        <v>14</v>
      </c>
      <c r="B15" s="15">
        <v>1191.0341410000001</v>
      </c>
      <c r="C15" s="36">
        <v>1147.5385530000001</v>
      </c>
      <c r="D15" s="16">
        <f t="shared" si="0"/>
        <v>-3.6519178168545876</v>
      </c>
      <c r="E15" s="16">
        <f t="shared" si="3"/>
        <v>2.2021616218524316</v>
      </c>
      <c r="H15" s="14" t="s">
        <v>11</v>
      </c>
      <c r="I15" s="15">
        <v>1009.498387</v>
      </c>
      <c r="J15" s="36">
        <v>1120.8159720000001</v>
      </c>
      <c r="K15" s="16">
        <f t="shared" si="1"/>
        <v>11.027019600379028</v>
      </c>
      <c r="L15" s="16">
        <f t="shared" si="2"/>
        <v>3.3559196827589575</v>
      </c>
    </row>
    <row r="16" spans="1:12" ht="18.5" x14ac:dyDescent="0.45">
      <c r="A16" s="14" t="s">
        <v>15</v>
      </c>
      <c r="B16" s="15">
        <v>1033.8339780000001</v>
      </c>
      <c r="C16" s="36">
        <v>1095.0741860000001</v>
      </c>
      <c r="D16" s="16">
        <f t="shared" si="0"/>
        <v>5.9236017874428901</v>
      </c>
      <c r="E16" s="16">
        <f t="shared" si="3"/>
        <v>2.1014808950741122</v>
      </c>
      <c r="H16" s="14" t="s">
        <v>13</v>
      </c>
      <c r="I16" s="15">
        <v>954.68170099999998</v>
      </c>
      <c r="J16" s="36">
        <v>917.87749699999995</v>
      </c>
      <c r="K16" s="16">
        <f t="shared" si="1"/>
        <v>-3.8551282549407562</v>
      </c>
      <c r="L16" s="16">
        <f t="shared" si="2"/>
        <v>2.7482862802599541</v>
      </c>
    </row>
    <row r="17" spans="1:12" ht="18.5" x14ac:dyDescent="0.45">
      <c r="A17" s="14" t="s">
        <v>20</v>
      </c>
      <c r="B17" s="15">
        <v>1074.261436</v>
      </c>
      <c r="C17" s="36">
        <v>1093.6964809999999</v>
      </c>
      <c r="D17" s="16">
        <f t="shared" si="0"/>
        <v>1.8091541173037087</v>
      </c>
      <c r="E17" s="16">
        <f t="shared" si="3"/>
        <v>2.0988370369925664</v>
      </c>
      <c r="H17" s="14" t="s">
        <v>21</v>
      </c>
      <c r="I17" s="15">
        <v>554.45759699999996</v>
      </c>
      <c r="J17" s="36">
        <v>692.90053899999998</v>
      </c>
      <c r="K17" s="16">
        <f t="shared" si="1"/>
        <v>24.969076580260118</v>
      </c>
      <c r="L17" s="16">
        <f t="shared" si="2"/>
        <v>2.0746657927037377</v>
      </c>
    </row>
    <row r="18" spans="1:12" ht="18.5" x14ac:dyDescent="0.45">
      <c r="A18" s="24" t="s">
        <v>22</v>
      </c>
      <c r="B18" s="15">
        <v>1045.6099179999999</v>
      </c>
      <c r="C18" s="36">
        <v>1074.986357</v>
      </c>
      <c r="D18" s="16">
        <f t="shared" si="0"/>
        <v>2.8095027116986588</v>
      </c>
      <c r="E18" s="16">
        <f t="shared" si="3"/>
        <v>2.0629317361160213</v>
      </c>
      <c r="H18" s="24" t="s">
        <v>18</v>
      </c>
      <c r="I18" s="25">
        <v>627.49530700000003</v>
      </c>
      <c r="J18" s="39">
        <v>602.21794899999998</v>
      </c>
      <c r="K18" s="16">
        <f t="shared" si="1"/>
        <v>-4.028294350255603</v>
      </c>
      <c r="L18" s="16">
        <f t="shared" si="2"/>
        <v>1.8031462067350246</v>
      </c>
    </row>
    <row r="19" spans="1:12" ht="19" thickBot="1" x14ac:dyDescent="0.5">
      <c r="A19" s="17" t="s">
        <v>17</v>
      </c>
      <c r="B19" s="40">
        <v>944.92535900000007</v>
      </c>
      <c r="C19" s="41">
        <v>1032.795304</v>
      </c>
      <c r="D19" s="27">
        <f t="shared" si="0"/>
        <v>9.2991413727102561</v>
      </c>
      <c r="E19" s="27">
        <f t="shared" si="3"/>
        <v>1.9819658134816627</v>
      </c>
      <c r="H19" s="17" t="s">
        <v>26</v>
      </c>
      <c r="I19" s="26">
        <v>508.82733200000001</v>
      </c>
      <c r="J19" s="37">
        <v>596.66903300000001</v>
      </c>
      <c r="K19" s="27">
        <f t="shared" si="1"/>
        <v>17.263557886076764</v>
      </c>
      <c r="L19" s="27">
        <f t="shared" si="2"/>
        <v>1.7865317785973285</v>
      </c>
    </row>
    <row r="20" spans="1:12" ht="4.5" customHeight="1" x14ac:dyDescent="0.35">
      <c r="A20" s="3"/>
      <c r="B20" s="18"/>
      <c r="C20" s="18"/>
      <c r="D20" s="18"/>
    </row>
    <row r="21" spans="1:12" ht="15.5" x14ac:dyDescent="0.35">
      <c r="A21" s="2" t="s">
        <v>25</v>
      </c>
    </row>
    <row r="22" spans="1:12" x14ac:dyDescent="0.3">
      <c r="C22" s="34"/>
    </row>
  </sheetData>
  <sortState xmlns:xlrd2="http://schemas.microsoft.com/office/spreadsheetml/2017/richdata2" ref="H9:J19">
    <sortCondition descending="1" ref="J9:J19"/>
  </sortState>
  <conditionalFormatting sqref="D5:D19 E20">
    <cfRule type="cellIs" dxfId="3" priority="11" stopIfTrue="1" operator="lessThan">
      <formula>0</formula>
    </cfRule>
    <cfRule type="cellIs" dxfId="2" priority="12" stopIfTrue="1" operator="greaterThan">
      <formula>0</formula>
    </cfRule>
  </conditionalFormatting>
  <conditionalFormatting sqref="K5:K19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.19685039370078741" right="0.19685039370078741" top="1.3779527559055118" bottom="0.31496062992125984" header="0.19685039370078741" footer="0.15748031496062992"/>
  <pageSetup paperSize="9" scale="90" orientation="landscape" r:id="rId1"/>
  <headerFooter alignWithMargins="0">
    <oddHeader>&amp;L&amp;"-,Pogrubiona kursywa"&amp;12Departament Rynków Rolnych i Transformacji Energetycznej Obszarów Wiejskich&amp;C&amp;"-,Standardowy"&amp;8
&amp;"-,Pogrubiony"&amp;16Polski handel zagraniczny towarami rolno-spożywczymi z wybranymi państwami w 2023r. -dane ostateczne</oddHeader>
    <oddFooter>&amp;L&amp;"+,Pogrubiona kursywa"&amp;12Źródło: Min. Finansów&amp;CStrona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Kraje GŁÓWNE I-XII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2024-10-28T13:32:21Z</cp:lastPrinted>
  <dcterms:created xsi:type="dcterms:W3CDTF">2021-05-10T11:10:15Z</dcterms:created>
  <dcterms:modified xsi:type="dcterms:W3CDTF">2024-10-31T10:07:00Z</dcterms:modified>
</cp:coreProperties>
</file>