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6C9CA089-95DB-45AB-A358-627A6DD3F6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28 luty 2025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AN46" i="1" l="1"/>
  <c r="AN47" i="1"/>
  <c r="AN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J28" i="1" l="1"/>
  <c r="J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N45" i="1" l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<sst xmlns="http://schemas.openxmlformats.org/spreadsheetml/2006/main" count="116" uniqueCount="87">
  <si>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</si>
  <si>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</si>
  <si>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</si>
  <si>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</si>
  <si>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</si>
  <si>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</si>
  <si>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</si>
  <si>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</si>
  <si>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</si>
  <si>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</si>
  <si>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</si>
  <si>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</si>
  <si>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</si>
  <si>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</si>
  <si>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</si>
  <si>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</si>
  <si>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</si>
  <si>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</si>
  <si>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</si>
  <si>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</si>
  <si>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</si>
  <si>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</si>
  <si>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</si>
  <si>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</si>
  <si>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</si>
  <si>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</si>
  <si>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</si>
  <si>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</si>
  <si>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</si>
  <si>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</si>
  <si>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</si>
  <si>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</si>
  <si>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</si>
  <si>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</si>
  <si>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</si>
  <si>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</si>
  <si>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</si>
  <si>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</si>
  <si>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</si>
  <si>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</si>
  <si>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</si>
  <si>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</si>
  <si>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</si>
  <si>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</si>
  <si>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</si>
  <si>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</si>
  <si>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</si>
  <si>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</si>
  <si>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</si>
  <si>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</si>
  <si>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</si>
  <si>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</si>
  <si>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</si>
  <si>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</si>
  <si>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</si>
  <si>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</si>
  <si>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</si>
  <si>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</si>
  <si>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</si>
  <si>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</si>
  <si>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</si>
  <si>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</si>
  <si>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</si>
  <si>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</si>
  <si>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</si>
  <si>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</si>
  <si>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</si>
  <si>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</si>
  <si>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</si>
  <si>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</si>
  <si>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</si>
  <si>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</si>
  <si>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</si>
  <si>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</si>
  <si>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</si>
  <si>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</si>
  <si>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</si>
  <si>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</si>
  <si>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</si>
  <si>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</si>
  <si>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</si>
  <si>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</si>
  <si>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</si>
  <si>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</si>
  <si>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</si>
  <si>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28.02.2025</t>
  </si>
  <si>
    <t>Limit finansowy zgodny z arkuszem kalkulacyjnym z dnia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</si>
</sst>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7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D13" sqref="D13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7265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26953125" style="9" customWidth="1"/>
    <col min="19" max="19" width="26" style="25" customWidth="1"/>
    <col min="20" max="20" width="27.26953125" style="25" bestFit="1" customWidth="1"/>
    <col min="21" max="21" width="19" style="25" customWidth="1"/>
    <col min="22" max="22" width="24.7265625" style="25" customWidth="1"/>
    <col min="23" max="23" width="25" style="25" bestFit="1" customWidth="1"/>
    <col min="24" max="24" width="19.7265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2695312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8" width="30.26953125" style="25" bestFit="1" customWidth="1"/>
    <col min="39" max="39" width="27.2695312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2695312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1"/>
      <c r="L1" s="151"/>
      <c r="M1" s="151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J2" s="6"/>
      <c r="AP2" s="6"/>
      <c r="AQ2" s="6"/>
    </row>
    <row r="3" spans="1:44" s="5" customFormat="1" ht="45" customHeight="1" thickBot="1" x14ac:dyDescent="0.35">
      <c r="A3" s="14" t="s">
        <v>86</v>
      </c>
      <c r="B3" s="57">
        <v>4.1307999999999998</v>
      </c>
      <c r="C3" s="153"/>
      <c r="D3" s="153"/>
      <c r="E3" s="7"/>
      <c r="F3" s="154"/>
      <c r="G3" s="154"/>
      <c r="H3" s="154"/>
      <c r="I3" s="154"/>
      <c r="J3" s="154"/>
      <c r="K3" s="15"/>
      <c r="L3" s="15"/>
      <c r="M3" s="16"/>
      <c r="N3" s="17"/>
      <c r="O3" s="18" t="s">
        <v>85</v>
      </c>
      <c r="P3" s="160"/>
      <c r="Q3" s="160"/>
      <c r="R3" s="155"/>
      <c r="S3" s="155"/>
      <c r="T3" s="155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61" t="s">
        <v>77</v>
      </c>
      <c r="B4" s="162" t="s">
        <v>0</v>
      </c>
      <c r="C4" s="149" t="s">
        <v>64</v>
      </c>
      <c r="D4" s="149"/>
      <c r="E4" s="149"/>
      <c r="F4" s="163"/>
      <c r="G4" s="164" t="s">
        <v>63</v>
      </c>
      <c r="H4" s="165"/>
      <c r="I4" s="165"/>
      <c r="J4" s="166"/>
      <c r="K4" s="156" t="s">
        <v>65</v>
      </c>
      <c r="L4" s="156"/>
      <c r="M4" s="156"/>
      <c r="N4" s="156" t="s">
        <v>1</v>
      </c>
      <c r="O4" s="156"/>
      <c r="P4" s="156"/>
      <c r="Q4" s="157"/>
      <c r="R4" s="158"/>
      <c r="S4" s="158"/>
      <c r="T4" s="158"/>
      <c r="U4" s="156" t="s">
        <v>2</v>
      </c>
      <c r="V4" s="156"/>
      <c r="W4" s="156"/>
      <c r="X4" s="156" t="s">
        <v>78</v>
      </c>
      <c r="Y4" s="156"/>
      <c r="Z4" s="156"/>
      <c r="AA4" s="157"/>
      <c r="AB4" s="149" t="s">
        <v>3</v>
      </c>
      <c r="AC4" s="159"/>
      <c r="AD4" s="159"/>
      <c r="AE4" s="159"/>
      <c r="AF4" s="150"/>
      <c r="AG4" s="159"/>
      <c r="AH4" s="159"/>
      <c r="AI4" s="149" t="s">
        <v>83</v>
      </c>
      <c r="AJ4" s="149"/>
      <c r="AK4" s="149"/>
      <c r="AL4" s="149"/>
      <c r="AM4" s="149"/>
      <c r="AN4" s="150"/>
      <c r="AO4" s="149" t="s">
        <v>84</v>
      </c>
      <c r="AP4" s="149"/>
      <c r="AQ4" s="149"/>
      <c r="AR4" s="150"/>
    </row>
    <row r="5" spans="1:44" s="19" customFormat="1" ht="58.5" thickBot="1" x14ac:dyDescent="0.4">
      <c r="A5" s="161"/>
      <c r="B5" s="162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987886043</v>
      </c>
      <c r="C6" s="130">
        <v>7151</v>
      </c>
      <c r="D6" s="68">
        <v>1841360749.5999999</v>
      </c>
      <c r="E6" s="68">
        <v>1318741340.27</v>
      </c>
      <c r="F6" s="118">
        <f>D6/B6</f>
        <v>1.8639404439890441</v>
      </c>
      <c r="G6" s="129">
        <v>5997</v>
      </c>
      <c r="H6" s="120">
        <v>1094320902.77</v>
      </c>
      <c r="I6" s="120">
        <v>758461456.46000004</v>
      </c>
      <c r="J6" s="118">
        <f>H6/B6</f>
        <v>1.1077400177117391</v>
      </c>
      <c r="K6" s="119">
        <v>1181</v>
      </c>
      <c r="L6" s="120">
        <v>540055912.59000003</v>
      </c>
      <c r="M6" s="120">
        <v>400776680.05000001</v>
      </c>
      <c r="N6" s="129">
        <v>5970</v>
      </c>
      <c r="O6" s="120">
        <v>1243930893.98</v>
      </c>
      <c r="P6" s="120">
        <v>875568593.59000003</v>
      </c>
      <c r="Q6" s="118">
        <f>O6/B6</f>
        <v>1.2591846021049615</v>
      </c>
      <c r="R6" s="119">
        <v>148</v>
      </c>
      <c r="S6" s="120">
        <v>220813151.11000001</v>
      </c>
      <c r="T6" s="120">
        <v>164695448.80000001</v>
      </c>
      <c r="U6" s="119">
        <v>213</v>
      </c>
      <c r="V6" s="120">
        <v>10628896.6</v>
      </c>
      <c r="W6" s="120">
        <v>7971797.4400000004</v>
      </c>
      <c r="X6" s="129">
        <v>5822</v>
      </c>
      <c r="Y6" s="120">
        <v>1012488846.27</v>
      </c>
      <c r="Z6" s="68">
        <v>702901347.35000002</v>
      </c>
      <c r="AA6" s="118">
        <f>Y6/B6</f>
        <v>1.0249044952546211</v>
      </c>
      <c r="AB6" s="130">
        <v>5759</v>
      </c>
      <c r="AC6" s="130">
        <v>6037</v>
      </c>
      <c r="AD6" s="68">
        <v>980448913.77999997</v>
      </c>
      <c r="AE6" s="68">
        <v>681547428.46000004</v>
      </c>
      <c r="AF6" s="106">
        <f>AD6/B6</f>
        <v>0.9924716729498323</v>
      </c>
      <c r="AG6" s="67">
        <v>32</v>
      </c>
      <c r="AH6" s="68">
        <v>4702554.68</v>
      </c>
      <c r="AI6" s="130">
        <v>5867</v>
      </c>
      <c r="AJ6" s="68">
        <v>1009637783.9499999</v>
      </c>
      <c r="AK6" s="68">
        <v>701090398.44000006</v>
      </c>
      <c r="AL6" s="68">
        <v>486326513.98000008</v>
      </c>
      <c r="AM6" s="68">
        <v>364744884.09000003</v>
      </c>
      <c r="AN6" s="106">
        <f>AJ6/B6</f>
        <v>1.0220184717702303</v>
      </c>
      <c r="AO6" s="130">
        <v>5831</v>
      </c>
      <c r="AP6" s="68">
        <v>980645125.96000004</v>
      </c>
      <c r="AQ6" s="68">
        <v>679345905.44000006</v>
      </c>
      <c r="AR6" s="106">
        <f>AP6/B6</f>
        <v>0.99267029118256311</v>
      </c>
    </row>
    <row r="7" spans="1:44" x14ac:dyDescent="0.3">
      <c r="A7" s="87" t="s">
        <v>13</v>
      </c>
      <c r="B7" s="95">
        <v>7831839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1.2710189880052438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1.0446164789649022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1.0445529651465002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8">
        <f t="shared" ref="AA7:AA62" si="2">Y7/B7</f>
        <v>1.0362652015701548</v>
      </c>
      <c r="AB7" s="64">
        <v>1</v>
      </c>
      <c r="AC7" s="66">
        <v>4</v>
      </c>
      <c r="AD7" s="62">
        <v>8122870.1399999997</v>
      </c>
      <c r="AE7" s="62">
        <v>6092152.5899999999</v>
      </c>
      <c r="AF7" s="105">
        <f t="shared" ref="AF7:AF59" si="3">AD7/B7</f>
        <v>1.0371600003524075</v>
      </c>
      <c r="AG7" s="66">
        <v>0</v>
      </c>
      <c r="AH7" s="65">
        <v>0</v>
      </c>
      <c r="AI7" s="64">
        <v>1</v>
      </c>
      <c r="AJ7" s="62">
        <v>8459669.5199999996</v>
      </c>
      <c r="AK7" s="62">
        <v>6344752.1299999999</v>
      </c>
      <c r="AL7" s="62">
        <v>7781300</v>
      </c>
      <c r="AM7" s="62">
        <v>5835975</v>
      </c>
      <c r="AN7" s="105">
        <f t="shared" ref="AN7:AN59" si="4">AJ7/B7</f>
        <v>1.0801638695586055</v>
      </c>
      <c r="AO7" s="64">
        <v>1</v>
      </c>
      <c r="AP7" s="62">
        <v>8057846.2300000004</v>
      </c>
      <c r="AQ7" s="62">
        <v>6043384.6699999999</v>
      </c>
      <c r="AR7" s="105">
        <f t="shared" ref="AR7:AR59" si="5">AP7/B7</f>
        <v>1.0288574918355702</v>
      </c>
    </row>
    <row r="8" spans="1:44" x14ac:dyDescent="0.3">
      <c r="A8" s="88" t="s">
        <v>14</v>
      </c>
      <c r="B8" s="96">
        <v>15529885</v>
      </c>
      <c r="C8" s="20">
        <v>370</v>
      </c>
      <c r="D8" s="21">
        <v>23277761.059999999</v>
      </c>
      <c r="E8" s="31">
        <v>17458320.68</v>
      </c>
      <c r="F8" s="105">
        <f t="shared" si="0"/>
        <v>1.4989010581855564</v>
      </c>
      <c r="G8" s="43">
        <v>268</v>
      </c>
      <c r="H8" s="42">
        <v>16186567.529999999</v>
      </c>
      <c r="I8" s="42">
        <v>12139925.58</v>
      </c>
      <c r="J8" s="105">
        <f t="shared" si="1"/>
        <v>1.042285086463937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6">O8/$B8</f>
        <v>1.0852832896058149</v>
      </c>
      <c r="R8" s="43">
        <v>22</v>
      </c>
      <c r="S8" s="42">
        <v>1339473.9199999999</v>
      </c>
      <c r="T8" s="44">
        <v>1004605.4399999999</v>
      </c>
      <c r="U8" s="43">
        <v>16</v>
      </c>
      <c r="V8" s="42">
        <v>43459.32</v>
      </c>
      <c r="W8" s="44">
        <v>32594.5</v>
      </c>
      <c r="X8" s="43">
        <v>268</v>
      </c>
      <c r="Y8" s="21">
        <v>15471391.439999999</v>
      </c>
      <c r="Z8" s="21">
        <v>11603543.529999999</v>
      </c>
      <c r="AA8" s="108">
        <f t="shared" si="2"/>
        <v>0.99623348402129186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3"/>
        <v>1.0168825731806772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4"/>
        <v>1.0358286007913131</v>
      </c>
      <c r="AO8" s="23">
        <v>269</v>
      </c>
      <c r="AP8" s="21">
        <v>15438357.359999999</v>
      </c>
      <c r="AQ8" s="21">
        <v>11578767.880000001</v>
      </c>
      <c r="AR8" s="105">
        <f t="shared" si="5"/>
        <v>0.99410635429689265</v>
      </c>
    </row>
    <row r="9" spans="1:44" ht="27" x14ac:dyDescent="0.3">
      <c r="A9" s="88" t="s">
        <v>15</v>
      </c>
      <c r="B9" s="96">
        <v>5845500</v>
      </c>
      <c r="C9" s="36">
        <v>8</v>
      </c>
      <c r="D9" s="32">
        <v>27789237.25</v>
      </c>
      <c r="E9" s="33">
        <v>20841927.920000002</v>
      </c>
      <c r="F9" s="105">
        <f t="shared" si="0"/>
        <v>4.753953853391498</v>
      </c>
      <c r="G9" s="48">
        <v>3</v>
      </c>
      <c r="H9" s="47">
        <v>6145067.1699999999</v>
      </c>
      <c r="I9" s="47">
        <v>4608800.37</v>
      </c>
      <c r="J9" s="105">
        <f t="shared" si="1"/>
        <v>1.0512474843897015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6"/>
        <v>1.0511652604567616</v>
      </c>
      <c r="R9" s="48">
        <v>0</v>
      </c>
      <c r="S9" s="47">
        <v>0</v>
      </c>
      <c r="T9" s="49">
        <v>0</v>
      </c>
      <c r="U9" s="48">
        <v>4</v>
      </c>
      <c r="V9" s="47">
        <v>232240.92</v>
      </c>
      <c r="W9" s="49">
        <v>174180.69</v>
      </c>
      <c r="X9" s="48">
        <v>3</v>
      </c>
      <c r="Y9" s="32">
        <v>5912345.6100000003</v>
      </c>
      <c r="Z9" s="32">
        <v>4434259.2</v>
      </c>
      <c r="AA9" s="108">
        <f t="shared" si="2"/>
        <v>1.0114353964588145</v>
      </c>
      <c r="AB9" s="34">
        <v>3</v>
      </c>
      <c r="AC9" s="35">
        <v>5</v>
      </c>
      <c r="AD9" s="32">
        <v>5303628.92</v>
      </c>
      <c r="AE9" s="32">
        <v>3977721.67</v>
      </c>
      <c r="AF9" s="105">
        <f t="shared" si="3"/>
        <v>0.90730115815584633</v>
      </c>
      <c r="AG9" s="35">
        <v>0</v>
      </c>
      <c r="AH9" s="37">
        <v>0</v>
      </c>
      <c r="AI9" s="34">
        <v>3</v>
      </c>
      <c r="AJ9" s="47">
        <v>5908778.4000000004</v>
      </c>
      <c r="AK9" s="47">
        <v>4431583.7300000004</v>
      </c>
      <c r="AL9" s="32">
        <v>5000825.99</v>
      </c>
      <c r="AM9" s="32">
        <v>3750619.45</v>
      </c>
      <c r="AN9" s="105">
        <f t="shared" si="4"/>
        <v>1.010825147549397</v>
      </c>
      <c r="AO9" s="34">
        <v>3</v>
      </c>
      <c r="AP9" s="32">
        <v>5697076.9000000004</v>
      </c>
      <c r="AQ9" s="32">
        <v>4272807.62</v>
      </c>
      <c r="AR9" s="105">
        <f t="shared" si="5"/>
        <v>0.97460899837481829</v>
      </c>
    </row>
    <row r="10" spans="1:44" ht="27" x14ac:dyDescent="0.3">
      <c r="A10" s="88" t="s">
        <v>16</v>
      </c>
      <c r="B10" s="96">
        <v>174272347</v>
      </c>
      <c r="C10" s="23">
        <v>76</v>
      </c>
      <c r="D10" s="38">
        <v>215290195.78</v>
      </c>
      <c r="E10" s="38">
        <v>161467646.69999999</v>
      </c>
      <c r="F10" s="105">
        <f t="shared" si="0"/>
        <v>1.2353663646935333</v>
      </c>
      <c r="G10" s="43">
        <v>57</v>
      </c>
      <c r="H10" s="117">
        <v>181622870.41999999</v>
      </c>
      <c r="I10" s="117">
        <v>136217152.71000001</v>
      </c>
      <c r="J10" s="105">
        <f t="shared" si="1"/>
        <v>1.0421783693542612</v>
      </c>
      <c r="K10" s="43">
        <v>19</v>
      </c>
      <c r="L10" s="117">
        <v>33667325.359999999</v>
      </c>
      <c r="M10" s="44">
        <v>25250493.989999998</v>
      </c>
      <c r="N10" s="48">
        <v>57</v>
      </c>
      <c r="O10" s="117">
        <v>177552648.94</v>
      </c>
      <c r="P10" s="117">
        <v>133164486.56999999</v>
      </c>
      <c r="Q10" s="108">
        <f t="shared" si="6"/>
        <v>1.0188228482399448</v>
      </c>
      <c r="R10" s="43">
        <v>0</v>
      </c>
      <c r="S10" s="117">
        <v>0</v>
      </c>
      <c r="T10" s="44">
        <v>0</v>
      </c>
      <c r="U10" s="48">
        <v>20</v>
      </c>
      <c r="V10" s="117">
        <v>1426257.64</v>
      </c>
      <c r="W10" s="117">
        <v>1069693.22</v>
      </c>
      <c r="X10" s="48">
        <v>57</v>
      </c>
      <c r="Y10" s="38">
        <v>176126391.30000001</v>
      </c>
      <c r="Z10" s="38">
        <v>132094793.34999999</v>
      </c>
      <c r="AA10" s="108">
        <f t="shared" si="2"/>
        <v>1.0106387750662473</v>
      </c>
      <c r="AB10" s="34">
        <v>57</v>
      </c>
      <c r="AC10" s="35">
        <v>86</v>
      </c>
      <c r="AD10" s="38">
        <v>176063741.5</v>
      </c>
      <c r="AE10" s="38">
        <v>132047805.95</v>
      </c>
      <c r="AF10" s="105">
        <f t="shared" si="3"/>
        <v>1.0102792814283956</v>
      </c>
      <c r="AG10" s="34">
        <v>1</v>
      </c>
      <c r="AH10" s="22">
        <v>0</v>
      </c>
      <c r="AI10" s="34">
        <v>57</v>
      </c>
      <c r="AJ10" s="117">
        <v>179952639.56</v>
      </c>
      <c r="AK10" s="117">
        <v>134964479.38999999</v>
      </c>
      <c r="AL10" s="38">
        <v>173594226.18000001</v>
      </c>
      <c r="AM10" s="38">
        <v>130195669.51000001</v>
      </c>
      <c r="AN10" s="105">
        <f t="shared" si="4"/>
        <v>1.032594342463294</v>
      </c>
      <c r="AO10" s="34">
        <v>57</v>
      </c>
      <c r="AP10" s="38">
        <v>174996802.13</v>
      </c>
      <c r="AQ10" s="38">
        <v>131247601.34999999</v>
      </c>
      <c r="AR10" s="105">
        <f t="shared" si="5"/>
        <v>1.0041570285961661</v>
      </c>
    </row>
    <row r="11" spans="1:44" s="58" customFormat="1" outlineLevel="1" collapsed="1" x14ac:dyDescent="0.3">
      <c r="A11" s="89" t="s">
        <v>17</v>
      </c>
      <c r="B11" s="97">
        <v>81221845</v>
      </c>
      <c r="C11" s="20">
        <v>15</v>
      </c>
      <c r="D11" s="21">
        <v>91804817.5</v>
      </c>
      <c r="E11" s="31">
        <v>68853613.099999994</v>
      </c>
      <c r="F11" s="105">
        <f t="shared" si="0"/>
        <v>1.1302971201897716</v>
      </c>
      <c r="G11" s="43">
        <v>14</v>
      </c>
      <c r="H11" s="42">
        <v>85778346.5</v>
      </c>
      <c r="I11" s="42">
        <v>64333759.850000001</v>
      </c>
      <c r="J11" s="105">
        <f t="shared" si="1"/>
        <v>1.056099458218414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6"/>
        <v>1.0323379790252241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2"/>
        <v>1.0223773850495517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3"/>
        <v>1.0248283015486781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4"/>
        <v>1.0484310883359027</v>
      </c>
      <c r="AO11" s="43">
        <v>14</v>
      </c>
      <c r="AP11" s="42">
        <v>82387495.890000001</v>
      </c>
      <c r="AQ11" s="42">
        <v>61790621.850000001</v>
      </c>
      <c r="AR11" s="105">
        <f t="shared" si="5"/>
        <v>1.0143514455993952</v>
      </c>
    </row>
    <row r="12" spans="1:44" s="58" customFormat="1" ht="27" outlineLevel="1" x14ac:dyDescent="0.3">
      <c r="A12" s="89" t="s">
        <v>18</v>
      </c>
      <c r="B12" s="97">
        <v>91722255</v>
      </c>
      <c r="C12" s="20">
        <v>33</v>
      </c>
      <c r="D12" s="21">
        <v>121839508.68000001</v>
      </c>
      <c r="E12" s="31">
        <v>91379631.430000007</v>
      </c>
      <c r="F12" s="105">
        <f t="shared" si="0"/>
        <v>1.3283527392561381</v>
      </c>
      <c r="G12" s="43">
        <v>24</v>
      </c>
      <c r="H12" s="42">
        <v>94480115.819999993</v>
      </c>
      <c r="I12" s="42">
        <v>70860086.810000002</v>
      </c>
      <c r="J12" s="105">
        <f t="shared" si="1"/>
        <v>1.0300675209086387</v>
      </c>
      <c r="K12" s="43">
        <v>9</v>
      </c>
      <c r="L12" s="42">
        <v>27359392.859999999</v>
      </c>
      <c r="M12" s="44">
        <v>20519544.620000001</v>
      </c>
      <c r="N12" s="43">
        <v>24</v>
      </c>
      <c r="O12" s="42">
        <v>92376756.920000002</v>
      </c>
      <c r="P12" s="42">
        <v>69282567.609999999</v>
      </c>
      <c r="Q12" s="108">
        <f t="shared" si="6"/>
        <v>1.0071356937310363</v>
      </c>
      <c r="R12" s="43">
        <v>0</v>
      </c>
      <c r="S12" s="42">
        <v>0</v>
      </c>
      <c r="T12" s="44">
        <v>0</v>
      </c>
      <c r="U12" s="43">
        <v>8</v>
      </c>
      <c r="V12" s="42">
        <v>617239.81999999995</v>
      </c>
      <c r="W12" s="44">
        <v>462929.85</v>
      </c>
      <c r="X12" s="43">
        <v>24</v>
      </c>
      <c r="Y12" s="21">
        <v>91759517.099999994</v>
      </c>
      <c r="Z12" s="21">
        <v>68819637.760000005</v>
      </c>
      <c r="AA12" s="108">
        <f t="shared" si="2"/>
        <v>1.0004062492794141</v>
      </c>
      <c r="AB12" s="23">
        <v>24</v>
      </c>
      <c r="AC12" s="24">
        <v>38</v>
      </c>
      <c r="AD12" s="21">
        <v>91497799.840000004</v>
      </c>
      <c r="AE12" s="21">
        <v>68623349.790000007</v>
      </c>
      <c r="AF12" s="105">
        <f t="shared" si="3"/>
        <v>0.99755288223125349</v>
      </c>
      <c r="AG12" s="24">
        <v>0</v>
      </c>
      <c r="AH12" s="22">
        <v>0</v>
      </c>
      <c r="AI12" s="23">
        <v>24</v>
      </c>
      <c r="AJ12" s="42">
        <v>93469635.510000005</v>
      </c>
      <c r="AK12" s="42">
        <v>70102226.5</v>
      </c>
      <c r="AL12" s="21">
        <v>91390049.609999999</v>
      </c>
      <c r="AM12" s="21">
        <v>68542537.129999995</v>
      </c>
      <c r="AN12" s="105">
        <f t="shared" si="4"/>
        <v>1.0190507800969351</v>
      </c>
      <c r="AO12" s="43">
        <v>24</v>
      </c>
      <c r="AP12" s="42">
        <v>91281809.540000007</v>
      </c>
      <c r="AQ12" s="42">
        <v>68461357.040000007</v>
      </c>
      <c r="AR12" s="105">
        <f t="shared" si="5"/>
        <v>0.99519805242468151</v>
      </c>
    </row>
    <row r="13" spans="1:44" s="58" customFormat="1" ht="27" outlineLevel="1" x14ac:dyDescent="0.3">
      <c r="A13" s="89" t="s">
        <v>19</v>
      </c>
      <c r="B13" s="97">
        <v>1328247</v>
      </c>
      <c r="C13" s="20">
        <v>28</v>
      </c>
      <c r="D13" s="21">
        <v>1645869.6</v>
      </c>
      <c r="E13" s="31">
        <v>1234402.17</v>
      </c>
      <c r="F13" s="105">
        <f t="shared" si="0"/>
        <v>1.2391291679936036</v>
      </c>
      <c r="G13" s="43">
        <v>19</v>
      </c>
      <c r="H13" s="42">
        <v>1364408.1</v>
      </c>
      <c r="I13" s="42">
        <v>1023306.05</v>
      </c>
      <c r="J13" s="105">
        <f t="shared" si="1"/>
        <v>1.0272246803493628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6"/>
        <v>0.99943512012449487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2"/>
        <v>0.99943512012449487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3"/>
        <v>0.99943474368848562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4"/>
        <v>0.99943512012449487</v>
      </c>
      <c r="AO13" s="43">
        <v>19</v>
      </c>
      <c r="AP13" s="42">
        <v>1327496.7</v>
      </c>
      <c r="AQ13" s="42">
        <v>995622.46</v>
      </c>
      <c r="AR13" s="105">
        <f t="shared" si="5"/>
        <v>0.99943512012449487</v>
      </c>
    </row>
    <row r="14" spans="1:44" ht="36.75" customHeight="1" x14ac:dyDescent="0.3">
      <c r="A14" s="88" t="s">
        <v>20</v>
      </c>
      <c r="B14" s="96">
        <v>24290857</v>
      </c>
      <c r="C14" s="20">
        <v>13</v>
      </c>
      <c r="D14" s="21">
        <v>30276905.75</v>
      </c>
      <c r="E14" s="31">
        <v>22707679.27</v>
      </c>
      <c r="F14" s="105">
        <f t="shared" si="0"/>
        <v>1.2464321761064256</v>
      </c>
      <c r="G14" s="43">
        <v>11</v>
      </c>
      <c r="H14" s="42">
        <v>25712899.84</v>
      </c>
      <c r="I14" s="42">
        <v>19284674.850000001</v>
      </c>
      <c r="J14" s="105">
        <f t="shared" si="1"/>
        <v>1.0585423083261327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6"/>
        <v>1.0323268882608794</v>
      </c>
      <c r="R14" s="43">
        <v>0</v>
      </c>
      <c r="S14" s="42">
        <v>0</v>
      </c>
      <c r="T14" s="44">
        <v>0</v>
      </c>
      <c r="U14" s="43">
        <v>4</v>
      </c>
      <c r="V14" s="42">
        <v>2047744.93</v>
      </c>
      <c r="W14" s="44">
        <v>1535808.7</v>
      </c>
      <c r="X14" s="43">
        <v>11</v>
      </c>
      <c r="Y14" s="21">
        <v>23028359.890000001</v>
      </c>
      <c r="Z14" s="21">
        <v>17271269.879999999</v>
      </c>
      <c r="AA14" s="108">
        <f t="shared" si="2"/>
        <v>0.94802583087126158</v>
      </c>
      <c r="AB14" s="43">
        <v>11</v>
      </c>
      <c r="AC14" s="24">
        <v>16</v>
      </c>
      <c r="AD14" s="21">
        <v>22793843.239999998</v>
      </c>
      <c r="AE14" s="21">
        <v>17095382.379999999</v>
      </c>
      <c r="AF14" s="105">
        <f t="shared" si="3"/>
        <v>0.93837130736062535</v>
      </c>
      <c r="AG14" s="24">
        <v>0</v>
      </c>
      <c r="AH14" s="22">
        <v>0</v>
      </c>
      <c r="AI14" s="43">
        <v>11</v>
      </c>
      <c r="AJ14" s="42">
        <v>23112436.940000001</v>
      </c>
      <c r="AK14" s="42">
        <v>17334327.649999999</v>
      </c>
      <c r="AL14" s="21">
        <v>20789744.550000001</v>
      </c>
      <c r="AM14" s="21">
        <v>15592308.390000001</v>
      </c>
      <c r="AN14" s="105">
        <f t="shared" si="4"/>
        <v>0.95148709409470411</v>
      </c>
      <c r="AO14" s="43">
        <v>10</v>
      </c>
      <c r="AP14" s="42">
        <v>19554440.84</v>
      </c>
      <c r="AQ14" s="42">
        <v>14665830.57</v>
      </c>
      <c r="AR14" s="105">
        <f t="shared" si="5"/>
        <v>0.80501238964109001</v>
      </c>
    </row>
    <row r="15" spans="1:44" x14ac:dyDescent="0.3">
      <c r="A15" s="88" t="s">
        <v>21</v>
      </c>
      <c r="B15" s="96">
        <v>53437399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1.3289555097919343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1.3289555097919343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6"/>
        <v>1.0944613827480638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2"/>
        <v>1.0288817051144274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3"/>
        <v>0.8298433269553408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4"/>
        <v>1.004378898568772</v>
      </c>
      <c r="AO15" s="43">
        <v>154</v>
      </c>
      <c r="AP15" s="42">
        <v>53671395.950000003</v>
      </c>
      <c r="AQ15" s="42">
        <v>26835697.870000001</v>
      </c>
      <c r="AR15" s="105">
        <f t="shared" si="5"/>
        <v>1.004378898568772</v>
      </c>
    </row>
    <row r="16" spans="1:44" x14ac:dyDescent="0.3">
      <c r="A16" s="88" t="s">
        <v>22</v>
      </c>
      <c r="B16" s="96">
        <v>4974838</v>
      </c>
      <c r="C16" s="20">
        <v>4</v>
      </c>
      <c r="D16" s="21">
        <v>5200000</v>
      </c>
      <c r="E16" s="31">
        <v>3900000</v>
      </c>
      <c r="F16" s="105">
        <f t="shared" si="0"/>
        <v>1.0452601672657482</v>
      </c>
      <c r="G16" s="43">
        <v>4</v>
      </c>
      <c r="H16" s="42">
        <v>5200000</v>
      </c>
      <c r="I16" s="42">
        <v>3900000</v>
      </c>
      <c r="J16" s="105">
        <f t="shared" si="1"/>
        <v>1.0452601672657482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6"/>
        <v>1.0452601672657482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2"/>
        <v>1.0452601672657482</v>
      </c>
      <c r="AB16" s="43">
        <v>4</v>
      </c>
      <c r="AC16" s="24">
        <v>8</v>
      </c>
      <c r="AD16" s="21">
        <v>4550342.5999999996</v>
      </c>
      <c r="AE16" s="21">
        <v>3412756.94</v>
      </c>
      <c r="AF16" s="105">
        <f t="shared" si="3"/>
        <v>0.91467151292162674</v>
      </c>
      <c r="AG16" s="24">
        <v>0</v>
      </c>
      <c r="AH16" s="22">
        <v>0</v>
      </c>
      <c r="AI16" s="43">
        <v>4</v>
      </c>
      <c r="AJ16" s="42">
        <v>4550342.5999999996</v>
      </c>
      <c r="AK16" s="42">
        <v>3412756.94</v>
      </c>
      <c r="AL16" s="21">
        <v>0</v>
      </c>
      <c r="AM16" s="21">
        <v>0</v>
      </c>
      <c r="AN16" s="105">
        <f t="shared" si="4"/>
        <v>0.91467151292162674</v>
      </c>
      <c r="AO16" s="43">
        <v>4</v>
      </c>
      <c r="AP16" s="42">
        <v>4550342.5999999996</v>
      </c>
      <c r="AQ16" s="42">
        <v>3412756.94</v>
      </c>
      <c r="AR16" s="105">
        <f t="shared" si="5"/>
        <v>0.91467151292162674</v>
      </c>
    </row>
    <row r="17" spans="1:44" ht="27" x14ac:dyDescent="0.3">
      <c r="A17" s="88" t="s">
        <v>23</v>
      </c>
      <c r="B17" s="96">
        <v>43002899</v>
      </c>
      <c r="C17" s="20">
        <v>468</v>
      </c>
      <c r="D17" s="21">
        <v>117886042.94</v>
      </c>
      <c r="E17" s="31">
        <v>88414531.420000002</v>
      </c>
      <c r="F17" s="105">
        <f t="shared" si="0"/>
        <v>2.7413510642619698</v>
      </c>
      <c r="G17" s="43">
        <v>197</v>
      </c>
      <c r="H17" s="42">
        <v>46377247.240000002</v>
      </c>
      <c r="I17" s="42">
        <v>34782935.109999999</v>
      </c>
      <c r="J17" s="105">
        <f t="shared" si="1"/>
        <v>1.0784679246857287</v>
      </c>
      <c r="K17" s="43">
        <v>233</v>
      </c>
      <c r="L17" s="42">
        <v>61835330.32</v>
      </c>
      <c r="M17" s="44">
        <v>46376497.350000001</v>
      </c>
      <c r="N17" s="43">
        <v>235</v>
      </c>
      <c r="O17" s="42">
        <v>49948780.450000003</v>
      </c>
      <c r="P17" s="42">
        <v>37461584.700000003</v>
      </c>
      <c r="Q17" s="108">
        <f t="shared" si="6"/>
        <v>1.1615212372077521</v>
      </c>
      <c r="R17" s="43">
        <v>38</v>
      </c>
      <c r="S17" s="42">
        <v>8436417.7599999998</v>
      </c>
      <c r="T17" s="44">
        <v>6327313.2199999997</v>
      </c>
      <c r="U17" s="43">
        <v>19</v>
      </c>
      <c r="V17" s="42">
        <v>637261.41</v>
      </c>
      <c r="W17" s="44">
        <v>477946.04</v>
      </c>
      <c r="X17" s="43">
        <v>197</v>
      </c>
      <c r="Y17" s="21">
        <v>40875101.280000001</v>
      </c>
      <c r="Z17" s="21">
        <v>30656325.440000001</v>
      </c>
      <c r="AA17" s="108">
        <f t="shared" si="2"/>
        <v>0.95051966798796517</v>
      </c>
      <c r="AB17" s="43">
        <v>204</v>
      </c>
      <c r="AC17" s="24">
        <v>226</v>
      </c>
      <c r="AD17" s="21">
        <v>41617344.969999999</v>
      </c>
      <c r="AE17" s="21">
        <v>31213008.170000002</v>
      </c>
      <c r="AF17" s="105">
        <f t="shared" si="3"/>
        <v>0.96777998548423438</v>
      </c>
      <c r="AG17" s="24">
        <v>7</v>
      </c>
      <c r="AH17" s="22">
        <v>951825.63</v>
      </c>
      <c r="AI17" s="43">
        <v>213</v>
      </c>
      <c r="AJ17" s="44">
        <v>44660341.130000003</v>
      </c>
      <c r="AK17" s="117">
        <v>33495255.09</v>
      </c>
      <c r="AL17" s="21">
        <v>39316526.509999998</v>
      </c>
      <c r="AM17" s="21">
        <v>29487394.41</v>
      </c>
      <c r="AN17" s="105">
        <f t="shared" si="4"/>
        <v>1.0385425673278446</v>
      </c>
      <c r="AO17" s="43">
        <v>200</v>
      </c>
      <c r="AP17" s="42">
        <v>40132436.450000003</v>
      </c>
      <c r="AQ17" s="42">
        <v>30099326.690000001</v>
      </c>
      <c r="AR17" s="105">
        <f t="shared" si="5"/>
        <v>0.93324955719845781</v>
      </c>
    </row>
    <row r="18" spans="1:44" x14ac:dyDescent="0.3">
      <c r="A18" s="88" t="s">
        <v>24</v>
      </c>
      <c r="B18" s="96">
        <v>28040990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2.275176598258478</v>
      </c>
      <c r="G18" s="43">
        <v>276</v>
      </c>
      <c r="H18" s="42">
        <v>34462192.840000004</v>
      </c>
      <c r="I18" s="42">
        <v>25846644.260000002</v>
      </c>
      <c r="J18" s="105">
        <f t="shared" si="1"/>
        <v>1.2289934428135385</v>
      </c>
      <c r="K18" s="43">
        <v>190</v>
      </c>
      <c r="L18" s="42">
        <v>23266237.670000002</v>
      </c>
      <c r="M18" s="44">
        <v>17449678.100000001</v>
      </c>
      <c r="N18" s="43">
        <v>309</v>
      </c>
      <c r="O18" s="42">
        <v>33341360.649999999</v>
      </c>
      <c r="P18" s="42">
        <v>25006020.109999999</v>
      </c>
      <c r="Q18" s="108">
        <f t="shared" si="6"/>
        <v>1.1890222367327259</v>
      </c>
      <c r="R18" s="43">
        <v>33</v>
      </c>
      <c r="S18" s="42">
        <v>4347650.03</v>
      </c>
      <c r="T18" s="44">
        <v>3260737.48</v>
      </c>
      <c r="U18" s="43">
        <v>42</v>
      </c>
      <c r="V18" s="42">
        <v>1531769.85</v>
      </c>
      <c r="W18" s="44">
        <v>1148827.3899999999</v>
      </c>
      <c r="X18" s="43">
        <v>276</v>
      </c>
      <c r="Y18" s="21">
        <v>27461940.77</v>
      </c>
      <c r="Z18" s="21">
        <v>20596455.239999998</v>
      </c>
      <c r="AA18" s="108">
        <f t="shared" si="2"/>
        <v>0.97934990062761695</v>
      </c>
      <c r="AB18" s="43">
        <v>282</v>
      </c>
      <c r="AC18" s="24">
        <v>302</v>
      </c>
      <c r="AD18" s="21">
        <v>27897808.760000002</v>
      </c>
      <c r="AE18" s="21">
        <v>20923356.199999999</v>
      </c>
      <c r="AF18" s="105">
        <f t="shared" si="3"/>
        <v>0.99489385931095875</v>
      </c>
      <c r="AG18" s="24">
        <v>4</v>
      </c>
      <c r="AH18" s="22">
        <v>100187.64</v>
      </c>
      <c r="AI18" s="43">
        <v>284</v>
      </c>
      <c r="AJ18" s="42">
        <v>29702570.559999999</v>
      </c>
      <c r="AK18" s="42">
        <v>22276927.460000001</v>
      </c>
      <c r="AL18" s="21">
        <v>24935330.98</v>
      </c>
      <c r="AM18" s="21">
        <v>18701497.989999998</v>
      </c>
      <c r="AN18" s="105">
        <f t="shared" si="4"/>
        <v>1.0592554171589519</v>
      </c>
      <c r="AO18" s="43">
        <v>279</v>
      </c>
      <c r="AP18" s="42">
        <v>27379015.670000002</v>
      </c>
      <c r="AQ18" s="42">
        <v>20534261.440000001</v>
      </c>
      <c r="AR18" s="105">
        <f t="shared" si="5"/>
        <v>0.97639261916216236</v>
      </c>
    </row>
    <row r="19" spans="1:44" ht="27" x14ac:dyDescent="0.3">
      <c r="A19" s="88" t="s">
        <v>25</v>
      </c>
      <c r="B19" s="96">
        <v>337184738</v>
      </c>
      <c r="C19" s="141">
        <v>4442</v>
      </c>
      <c r="D19" s="21">
        <v>370629601</v>
      </c>
      <c r="E19" s="31">
        <v>233446963.25</v>
      </c>
      <c r="F19" s="105">
        <f t="shared" si="0"/>
        <v>1.0991885433438568</v>
      </c>
      <c r="G19" s="131">
        <v>4442</v>
      </c>
      <c r="H19" s="42">
        <v>370629601</v>
      </c>
      <c r="I19" s="42">
        <v>233446963.25</v>
      </c>
      <c r="J19" s="105">
        <f t="shared" si="1"/>
        <v>1.0991885433438568</v>
      </c>
      <c r="K19" s="43">
        <v>119</v>
      </c>
      <c r="L19" s="42">
        <v>9055650</v>
      </c>
      <c r="M19" s="44">
        <v>5332925</v>
      </c>
      <c r="N19" s="131">
        <v>4323</v>
      </c>
      <c r="O19" s="42">
        <v>359784630</v>
      </c>
      <c r="P19" s="42">
        <v>227080190</v>
      </c>
      <c r="Q19" s="108">
        <f t="shared" si="6"/>
        <v>1.0670252518961876</v>
      </c>
      <c r="R19" s="43">
        <v>3</v>
      </c>
      <c r="S19" s="42">
        <v>355600</v>
      </c>
      <c r="T19" s="44">
        <v>228387.5</v>
      </c>
      <c r="U19" s="43">
        <v>2</v>
      </c>
      <c r="V19" s="42">
        <v>24650</v>
      </c>
      <c r="W19" s="44">
        <v>18612.5</v>
      </c>
      <c r="X19" s="131">
        <v>4320</v>
      </c>
      <c r="Y19" s="21">
        <v>359404380</v>
      </c>
      <c r="Z19" s="21">
        <v>226833190</v>
      </c>
      <c r="AA19" s="108">
        <f t="shared" si="2"/>
        <v>1.0658975318153339</v>
      </c>
      <c r="AB19" s="131">
        <v>4339</v>
      </c>
      <c r="AC19" s="132">
        <v>4430</v>
      </c>
      <c r="AD19" s="21">
        <v>337354912.5</v>
      </c>
      <c r="AE19" s="21">
        <v>210313096.87</v>
      </c>
      <c r="AF19" s="105">
        <f t="shared" si="3"/>
        <v>1.0005046921785647</v>
      </c>
      <c r="AG19" s="24">
        <v>3</v>
      </c>
      <c r="AH19" s="22">
        <v>160500</v>
      </c>
      <c r="AI19" s="131">
        <v>4321</v>
      </c>
      <c r="AJ19" s="42">
        <v>336228350</v>
      </c>
      <c r="AK19" s="42">
        <v>209451175</v>
      </c>
      <c r="AL19" s="21">
        <v>0</v>
      </c>
      <c r="AM19" s="21">
        <v>0</v>
      </c>
      <c r="AN19" s="105">
        <f t="shared" si="4"/>
        <v>0.99716360827695583</v>
      </c>
      <c r="AO19" s="131">
        <v>4321</v>
      </c>
      <c r="AP19" s="42">
        <v>336228350</v>
      </c>
      <c r="AQ19" s="42">
        <v>209451175</v>
      </c>
      <c r="AR19" s="105">
        <f t="shared" si="5"/>
        <v>0.99716360827695583</v>
      </c>
    </row>
    <row r="20" spans="1:44" outlineLevel="1" x14ac:dyDescent="0.3">
      <c r="A20" s="89" t="s">
        <v>74</v>
      </c>
      <c r="B20" s="97">
        <v>172047685</v>
      </c>
      <c r="C20" s="142">
        <v>3218</v>
      </c>
      <c r="D20" s="111">
        <v>178100950</v>
      </c>
      <c r="E20" s="112">
        <v>89050475</v>
      </c>
      <c r="F20" s="113">
        <f t="shared" si="0"/>
        <v>1.0351836469057982</v>
      </c>
      <c r="G20" s="145">
        <v>3218</v>
      </c>
      <c r="H20" s="123">
        <v>178100950</v>
      </c>
      <c r="I20" s="123">
        <v>89050475</v>
      </c>
      <c r="J20" s="113">
        <f t="shared" si="1"/>
        <v>1.0351836469057982</v>
      </c>
      <c r="K20" s="122">
        <v>102</v>
      </c>
      <c r="L20" s="123">
        <v>5835250</v>
      </c>
      <c r="M20" s="125">
        <v>2917625</v>
      </c>
      <c r="N20" s="145">
        <v>3116</v>
      </c>
      <c r="O20" s="123">
        <v>171033130</v>
      </c>
      <c r="P20" s="123">
        <v>85516565</v>
      </c>
      <c r="Q20" s="124">
        <f t="shared" si="6"/>
        <v>0.99410305927685105</v>
      </c>
      <c r="R20" s="122">
        <v>2</v>
      </c>
      <c r="S20" s="123">
        <v>153250</v>
      </c>
      <c r="T20" s="125">
        <v>76625</v>
      </c>
      <c r="U20" s="122">
        <v>1</v>
      </c>
      <c r="V20" s="123">
        <v>-500</v>
      </c>
      <c r="W20" s="125">
        <v>-250</v>
      </c>
      <c r="X20" s="145">
        <v>3114</v>
      </c>
      <c r="Y20" s="111">
        <v>170880380</v>
      </c>
      <c r="Z20" s="111">
        <v>85440190</v>
      </c>
      <c r="AA20" s="124">
        <f t="shared" si="2"/>
        <v>0.9932152240235026</v>
      </c>
      <c r="AB20" s="131">
        <v>3116</v>
      </c>
      <c r="AC20" s="132">
        <v>3118</v>
      </c>
      <c r="AD20" s="21">
        <v>170812350</v>
      </c>
      <c r="AE20" s="21">
        <v>85406175</v>
      </c>
      <c r="AF20" s="113">
        <f t="shared" si="3"/>
        <v>0.99281981039152023</v>
      </c>
      <c r="AG20" s="24">
        <v>3</v>
      </c>
      <c r="AH20" s="22">
        <v>160500</v>
      </c>
      <c r="AI20" s="131">
        <v>3114</v>
      </c>
      <c r="AJ20" s="42">
        <v>170880350</v>
      </c>
      <c r="AK20" s="42">
        <v>85440175</v>
      </c>
      <c r="AL20" s="21">
        <v>0</v>
      </c>
      <c r="AM20" s="21">
        <v>0</v>
      </c>
      <c r="AN20" s="113">
        <f t="shared" si="4"/>
        <v>0.99321504965324003</v>
      </c>
      <c r="AO20" s="131">
        <v>3114</v>
      </c>
      <c r="AP20" s="42">
        <v>170880350</v>
      </c>
      <c r="AQ20" s="42">
        <v>85440175</v>
      </c>
      <c r="AR20" s="113">
        <f t="shared" si="5"/>
        <v>0.99321504965324003</v>
      </c>
    </row>
    <row r="21" spans="1:44" ht="27" outlineLevel="1" x14ac:dyDescent="0.3">
      <c r="A21" s="89" t="s">
        <v>76</v>
      </c>
      <c r="B21" s="97">
        <v>165137053</v>
      </c>
      <c r="C21" s="142">
        <v>1224</v>
      </c>
      <c r="D21" s="111">
        <v>192528651</v>
      </c>
      <c r="E21" s="112">
        <v>144396488.25</v>
      </c>
      <c r="F21" s="113">
        <f t="shared" si="0"/>
        <v>1.1658719076208779</v>
      </c>
      <c r="G21" s="145">
        <v>1224</v>
      </c>
      <c r="H21" s="123">
        <v>192528651</v>
      </c>
      <c r="I21" s="123">
        <v>144396488.25</v>
      </c>
      <c r="J21" s="113">
        <f t="shared" si="1"/>
        <v>1.1658719076208779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6"/>
        <v>1.1429990821018223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2"/>
        <v>1.141621438527185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3"/>
        <v>1.0085111698099638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4"/>
        <v>1.001277405622589</v>
      </c>
      <c r="AO21" s="131">
        <v>1207</v>
      </c>
      <c r="AP21" s="42">
        <v>165348000</v>
      </c>
      <c r="AQ21" s="42">
        <v>124011000</v>
      </c>
      <c r="AR21" s="113">
        <f t="shared" si="5"/>
        <v>1.001277405622589</v>
      </c>
    </row>
    <row r="22" spans="1:44" ht="27" x14ac:dyDescent="0.3">
      <c r="A22" s="88" t="s">
        <v>26</v>
      </c>
      <c r="B22" s="96">
        <v>100236834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2.3113394512240877</v>
      </c>
      <c r="G22" s="43">
        <v>433</v>
      </c>
      <c r="H22" s="42">
        <v>113088620.48999999</v>
      </c>
      <c r="I22" s="42">
        <v>84816464.840000004</v>
      </c>
      <c r="J22" s="105">
        <f t="shared" si="1"/>
        <v>1.1282142100577517</v>
      </c>
      <c r="K22" s="43">
        <v>401</v>
      </c>
      <c r="L22" s="42">
        <v>108456367.3</v>
      </c>
      <c r="M22" s="44">
        <v>81342275.109999999</v>
      </c>
      <c r="N22" s="43">
        <v>467</v>
      </c>
      <c r="O22" s="42">
        <v>108404448.83</v>
      </c>
      <c r="P22" s="42">
        <v>81303336.140000001</v>
      </c>
      <c r="Q22" s="108">
        <f t="shared" si="6"/>
        <v>1.0814831684528263</v>
      </c>
      <c r="R22" s="43">
        <v>34</v>
      </c>
      <c r="S22" s="42">
        <v>8261051.25</v>
      </c>
      <c r="T22" s="44">
        <v>6195788.4100000001</v>
      </c>
      <c r="U22" s="43">
        <v>60</v>
      </c>
      <c r="V22" s="42">
        <v>1561271.21</v>
      </c>
      <c r="W22" s="44">
        <v>1170953.4099999999</v>
      </c>
      <c r="X22" s="43">
        <v>433</v>
      </c>
      <c r="Y22" s="21">
        <v>98582126.370000005</v>
      </c>
      <c r="Z22" s="21">
        <v>73936594.319999993</v>
      </c>
      <c r="AA22" s="108">
        <f t="shared" si="2"/>
        <v>0.98349202020885862</v>
      </c>
      <c r="AB22" s="43">
        <v>440</v>
      </c>
      <c r="AC22" s="24">
        <v>478</v>
      </c>
      <c r="AD22" s="21">
        <v>101712618.89</v>
      </c>
      <c r="AE22" s="21">
        <v>76284463.650000006</v>
      </c>
      <c r="AF22" s="105">
        <f t="shared" si="3"/>
        <v>1.0147229798778361</v>
      </c>
      <c r="AG22" s="24">
        <v>6</v>
      </c>
      <c r="AH22" s="22">
        <v>992046.03</v>
      </c>
      <c r="AI22" s="43">
        <v>446</v>
      </c>
      <c r="AJ22" s="42">
        <v>105045966.93000001</v>
      </c>
      <c r="AK22" s="42">
        <v>78784474.5</v>
      </c>
      <c r="AL22" s="21">
        <v>97502894.650000006</v>
      </c>
      <c r="AM22" s="21">
        <v>73127170.650000006</v>
      </c>
      <c r="AN22" s="105">
        <f t="shared" si="4"/>
        <v>1.0479777017897434</v>
      </c>
      <c r="AO22" s="43">
        <v>437</v>
      </c>
      <c r="AP22" s="42">
        <v>99322918.760000005</v>
      </c>
      <c r="AQ22" s="42">
        <v>74492188.480000004</v>
      </c>
      <c r="AR22" s="105">
        <f t="shared" si="5"/>
        <v>0.99088244107949386</v>
      </c>
    </row>
    <row r="23" spans="1:44" ht="27" collapsed="1" x14ac:dyDescent="0.3">
      <c r="A23" s="88" t="s">
        <v>27</v>
      </c>
      <c r="B23" s="96">
        <v>135905626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3.8445181210526194</v>
      </c>
      <c r="G23" s="43">
        <v>16</v>
      </c>
      <c r="H23" s="42">
        <v>153552694.36000001</v>
      </c>
      <c r="I23" s="42">
        <v>115164520.73</v>
      </c>
      <c r="J23" s="105">
        <f t="shared" si="1"/>
        <v>1.1298479605251956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6"/>
        <v>2.4355724253828903</v>
      </c>
      <c r="R23" s="43">
        <v>1</v>
      </c>
      <c r="S23" s="42">
        <v>188897941</v>
      </c>
      <c r="T23" s="44">
        <v>141673455.75</v>
      </c>
      <c r="U23" s="43">
        <v>10</v>
      </c>
      <c r="V23" s="42">
        <v>1731919.56</v>
      </c>
      <c r="W23" s="44">
        <v>1298939.6599999999</v>
      </c>
      <c r="X23" s="43">
        <v>16</v>
      </c>
      <c r="Y23" s="21">
        <v>140378134.58000001</v>
      </c>
      <c r="Z23" s="21">
        <v>105283600.89</v>
      </c>
      <c r="AA23" s="108">
        <f t="shared" si="2"/>
        <v>1.0329089288768665</v>
      </c>
      <c r="AB23" s="43">
        <v>17</v>
      </c>
      <c r="AC23" s="45">
        <v>38</v>
      </c>
      <c r="AD23" s="42">
        <v>142221095.74000001</v>
      </c>
      <c r="AE23" s="42">
        <v>106665821.70999999</v>
      </c>
      <c r="AF23" s="105">
        <f t="shared" si="3"/>
        <v>1.0464695239327326</v>
      </c>
      <c r="AG23" s="24">
        <v>3</v>
      </c>
      <c r="AH23" s="22">
        <v>2001813.91</v>
      </c>
      <c r="AI23" s="43">
        <v>16</v>
      </c>
      <c r="AJ23" s="42">
        <v>142707036.72</v>
      </c>
      <c r="AK23" s="42">
        <v>107030277.42</v>
      </c>
      <c r="AL23" s="21">
        <v>53459843.850000001</v>
      </c>
      <c r="AM23" s="21">
        <v>40094882.859999999</v>
      </c>
      <c r="AN23" s="105">
        <f t="shared" si="4"/>
        <v>1.0500451005611791</v>
      </c>
      <c r="AO23" s="23">
        <v>16</v>
      </c>
      <c r="AP23" s="21">
        <v>139418858.41999999</v>
      </c>
      <c r="AQ23" s="21">
        <v>104564143.7</v>
      </c>
      <c r="AR23" s="105">
        <f t="shared" si="5"/>
        <v>1.0258505296903602</v>
      </c>
    </row>
    <row r="24" spans="1:44" x14ac:dyDescent="0.3">
      <c r="A24" s="88" t="s">
        <v>28</v>
      </c>
      <c r="B24" s="96">
        <v>41439207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2.9525498892872157</v>
      </c>
      <c r="G24" s="43">
        <v>11</v>
      </c>
      <c r="H24" s="42">
        <v>44043313.700000003</v>
      </c>
      <c r="I24" s="42">
        <v>33032485.23</v>
      </c>
      <c r="J24" s="105">
        <f t="shared" si="1"/>
        <v>1.0628416151882445</v>
      </c>
      <c r="K24" s="43">
        <v>18</v>
      </c>
      <c r="L24" s="42">
        <v>74312538.340000004</v>
      </c>
      <c r="M24" s="44">
        <v>55734403.700000003</v>
      </c>
      <c r="N24" s="43">
        <v>12</v>
      </c>
      <c r="O24" s="42">
        <v>46249489.039999999</v>
      </c>
      <c r="P24" s="42">
        <v>34687116.740000002</v>
      </c>
      <c r="Q24" s="108">
        <f t="shared" si="6"/>
        <v>1.1160804558832411</v>
      </c>
      <c r="R24" s="43">
        <v>1</v>
      </c>
      <c r="S24" s="42">
        <v>3646826.6</v>
      </c>
      <c r="T24" s="44">
        <v>2735119.95</v>
      </c>
      <c r="U24" s="43">
        <v>13</v>
      </c>
      <c r="V24" s="42">
        <v>816473.77</v>
      </c>
      <c r="W24" s="44">
        <v>612355.34</v>
      </c>
      <c r="X24" s="43">
        <v>11</v>
      </c>
      <c r="Y24" s="21">
        <v>41786188.670000002</v>
      </c>
      <c r="Z24" s="21">
        <v>31339641.449999999</v>
      </c>
      <c r="AA24" s="108">
        <f t="shared" si="2"/>
        <v>1.0083732700290331</v>
      </c>
      <c r="AB24" s="43">
        <v>11</v>
      </c>
      <c r="AC24" s="24">
        <v>24</v>
      </c>
      <c r="AD24" s="21">
        <v>37893666.780000001</v>
      </c>
      <c r="AE24" s="21">
        <v>28420250.010000002</v>
      </c>
      <c r="AF24" s="105">
        <f t="shared" si="3"/>
        <v>0.91443995972220227</v>
      </c>
      <c r="AG24" s="24">
        <v>0</v>
      </c>
      <c r="AH24" s="22">
        <v>0</v>
      </c>
      <c r="AI24" s="43">
        <v>12</v>
      </c>
      <c r="AJ24" s="42">
        <v>44281019.049999997</v>
      </c>
      <c r="AK24" s="42">
        <v>33210764.07</v>
      </c>
      <c r="AL24" s="21">
        <v>36165047.899999999</v>
      </c>
      <c r="AM24" s="21">
        <v>27123785.850000001</v>
      </c>
      <c r="AN24" s="105">
        <f t="shared" si="4"/>
        <v>1.0685778579208816</v>
      </c>
      <c r="AO24" s="23">
        <v>11</v>
      </c>
      <c r="AP24" s="21">
        <v>41666345.420000002</v>
      </c>
      <c r="AQ24" s="21">
        <v>31249758.879999999</v>
      </c>
      <c r="AR24" s="105">
        <f t="shared" si="5"/>
        <v>1.0054812443684069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6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8428066</v>
      </c>
      <c r="C26" s="20">
        <v>95</v>
      </c>
      <c r="D26" s="21">
        <v>18435485.5</v>
      </c>
      <c r="E26" s="31">
        <v>13826614.07</v>
      </c>
      <c r="F26" s="105">
        <f t="shared" si="0"/>
        <v>2.1873921609061915</v>
      </c>
      <c r="G26" s="43">
        <v>53</v>
      </c>
      <c r="H26" s="42">
        <v>10475056.699999999</v>
      </c>
      <c r="I26" s="42">
        <v>7856292.4900000002</v>
      </c>
      <c r="J26" s="105">
        <f t="shared" si="1"/>
        <v>1.242877867828752</v>
      </c>
      <c r="K26" s="43">
        <v>29</v>
      </c>
      <c r="L26" s="42">
        <v>6219788.2300000004</v>
      </c>
      <c r="M26" s="44">
        <v>4664841.16</v>
      </c>
      <c r="N26" s="43">
        <v>66</v>
      </c>
      <c r="O26" s="42">
        <v>10114298.59</v>
      </c>
      <c r="P26" s="42">
        <v>7585723.9000000004</v>
      </c>
      <c r="Q26" s="108">
        <f t="shared" si="6"/>
        <v>1.2000734913561426</v>
      </c>
      <c r="R26" s="43">
        <v>13</v>
      </c>
      <c r="S26" s="42">
        <v>1694016.72</v>
      </c>
      <c r="T26" s="44">
        <v>1270512.53</v>
      </c>
      <c r="U26" s="43">
        <v>6</v>
      </c>
      <c r="V26" s="42">
        <v>500737.54</v>
      </c>
      <c r="W26" s="44">
        <v>375553.16</v>
      </c>
      <c r="X26" s="43">
        <v>53</v>
      </c>
      <c r="Y26" s="21">
        <v>7919544.3300000001</v>
      </c>
      <c r="Z26" s="21">
        <v>5939658.21</v>
      </c>
      <c r="AA26" s="108">
        <f t="shared" si="2"/>
        <v>0.93966330235192752</v>
      </c>
      <c r="AB26" s="43">
        <v>53</v>
      </c>
      <c r="AC26" s="24">
        <v>61</v>
      </c>
      <c r="AD26" s="21">
        <v>7664274.0800000001</v>
      </c>
      <c r="AE26" s="21">
        <v>5748205.5199999996</v>
      </c>
      <c r="AF26" s="105">
        <f t="shared" si="3"/>
        <v>0.90937518524415928</v>
      </c>
      <c r="AG26" s="24">
        <v>0</v>
      </c>
      <c r="AH26" s="22">
        <v>0</v>
      </c>
      <c r="AI26" s="43">
        <v>54</v>
      </c>
      <c r="AJ26" s="42">
        <v>8039493.0599999996</v>
      </c>
      <c r="AK26" s="42">
        <v>6029619.7400000002</v>
      </c>
      <c r="AL26" s="21">
        <v>7416289.6699999999</v>
      </c>
      <c r="AM26" s="21">
        <v>5562217.2300000004</v>
      </c>
      <c r="AN26" s="105">
        <f t="shared" si="4"/>
        <v>0.95389536104724382</v>
      </c>
      <c r="AO26" s="23">
        <v>53</v>
      </c>
      <c r="AP26" s="21">
        <v>7901254.9400000004</v>
      </c>
      <c r="AQ26" s="21">
        <v>5925941.1600000001</v>
      </c>
      <c r="AR26" s="105">
        <f t="shared" si="5"/>
        <v>0.93749324459490468</v>
      </c>
    </row>
    <row r="27" spans="1:44" ht="14" thickBot="1" x14ac:dyDescent="0.35">
      <c r="A27" s="90" t="s">
        <v>31</v>
      </c>
      <c r="B27" s="98">
        <v>7465019</v>
      </c>
      <c r="C27" s="36">
        <v>26</v>
      </c>
      <c r="D27" s="32">
        <v>11282657.33</v>
      </c>
      <c r="E27" s="33">
        <v>8461992.9700000007</v>
      </c>
      <c r="F27" s="105">
        <f t="shared" si="0"/>
        <v>1.5114036990394799</v>
      </c>
      <c r="G27" s="48">
        <v>18</v>
      </c>
      <c r="H27" s="47">
        <v>7627577.5700000003</v>
      </c>
      <c r="I27" s="47">
        <v>5720683.1600000001</v>
      </c>
      <c r="J27" s="105">
        <f t="shared" si="1"/>
        <v>1.021776042365063</v>
      </c>
      <c r="K27" s="48">
        <v>7</v>
      </c>
      <c r="L27" s="47">
        <v>3306709.76</v>
      </c>
      <c r="M27" s="49">
        <v>2480032.31</v>
      </c>
      <c r="N27" s="48">
        <v>19</v>
      </c>
      <c r="O27" s="47">
        <v>7586286.0599999996</v>
      </c>
      <c r="P27" s="47">
        <v>5689714.5099999998</v>
      </c>
      <c r="Q27" s="108">
        <f t="shared" si="6"/>
        <v>1.0162447088212367</v>
      </c>
      <c r="R27" s="48">
        <v>1</v>
      </c>
      <c r="S27" s="47">
        <v>329766.43</v>
      </c>
      <c r="T27" s="49">
        <v>247324.82</v>
      </c>
      <c r="U27" s="48">
        <v>16</v>
      </c>
      <c r="V27" s="47">
        <v>10202.02</v>
      </c>
      <c r="W27" s="49">
        <v>7651.51</v>
      </c>
      <c r="X27" s="48">
        <v>18</v>
      </c>
      <c r="Y27" s="32">
        <v>7246317.6100000003</v>
      </c>
      <c r="Z27" s="32">
        <v>5434738.1799999997</v>
      </c>
      <c r="AA27" s="108">
        <f t="shared" si="2"/>
        <v>0.97070317034692077</v>
      </c>
      <c r="AB27" s="48">
        <v>19</v>
      </c>
      <c r="AC27" s="50">
        <v>30</v>
      </c>
      <c r="AD27" s="47">
        <v>7116027.2699999996</v>
      </c>
      <c r="AE27" s="47">
        <v>5337020.41</v>
      </c>
      <c r="AF27" s="105">
        <f t="shared" si="3"/>
        <v>0.95324971979307749</v>
      </c>
      <c r="AG27" s="35">
        <v>2</v>
      </c>
      <c r="AH27" s="37">
        <v>193895.39</v>
      </c>
      <c r="AI27" s="48">
        <v>19</v>
      </c>
      <c r="AJ27" s="47">
        <v>7231444.4800000004</v>
      </c>
      <c r="AK27" s="47">
        <v>5423583.3099999996</v>
      </c>
      <c r="AL27" s="32">
        <v>6806991.4800000004</v>
      </c>
      <c r="AM27" s="32">
        <v>5105243.59</v>
      </c>
      <c r="AN27" s="105">
        <f t="shared" si="4"/>
        <v>0.9687107936362922</v>
      </c>
      <c r="AO27" s="34">
        <v>16</v>
      </c>
      <c r="AP27" s="32">
        <v>6629684.29</v>
      </c>
      <c r="AQ27" s="32">
        <v>4972263.1900000004</v>
      </c>
      <c r="AR27" s="105">
        <f t="shared" si="5"/>
        <v>0.8881001227190447</v>
      </c>
    </row>
    <row r="28" spans="1:44" s="26" customFormat="1" ht="59.25" customHeight="1" thickBot="1" x14ac:dyDescent="0.35">
      <c r="A28" s="86" t="s">
        <v>68</v>
      </c>
      <c r="B28" s="60">
        <v>752157176</v>
      </c>
      <c r="C28" s="130">
        <v>3301</v>
      </c>
      <c r="D28" s="68">
        <v>1457914910.1600001</v>
      </c>
      <c r="E28" s="68">
        <v>1093436175.3199999</v>
      </c>
      <c r="F28" s="106">
        <f t="shared" si="0"/>
        <v>1.9383115081255304</v>
      </c>
      <c r="G28" s="129">
        <v>2513</v>
      </c>
      <c r="H28" s="120">
        <v>795547594.38</v>
      </c>
      <c r="I28" s="120">
        <v>596660689.95000005</v>
      </c>
      <c r="J28" s="106">
        <f t="shared" si="1"/>
        <v>1.0576879670426758</v>
      </c>
      <c r="K28" s="119">
        <v>673</v>
      </c>
      <c r="L28" s="120">
        <v>562171706.98000002</v>
      </c>
      <c r="M28" s="120">
        <v>421628779.08999997</v>
      </c>
      <c r="N28" s="129">
        <v>2628</v>
      </c>
      <c r="O28" s="120">
        <v>841838361.91999996</v>
      </c>
      <c r="P28" s="120">
        <v>631378764.99000001</v>
      </c>
      <c r="Q28" s="118">
        <f t="shared" ref="Q28" si="7">O28/B28</f>
        <v>1.1192319754189248</v>
      </c>
      <c r="R28" s="119">
        <v>117</v>
      </c>
      <c r="S28" s="120">
        <v>96790100.200000003</v>
      </c>
      <c r="T28" s="120">
        <v>72592574.879999995</v>
      </c>
      <c r="U28" s="119">
        <v>243</v>
      </c>
      <c r="V28" s="120">
        <v>24421856</v>
      </c>
      <c r="W28" s="120">
        <v>18316392.050000001</v>
      </c>
      <c r="X28" s="129">
        <v>2511</v>
      </c>
      <c r="Y28" s="68">
        <v>720626405.72000003</v>
      </c>
      <c r="Z28" s="68">
        <v>540469798.05999994</v>
      </c>
      <c r="AA28" s="118">
        <f t="shared" si="2"/>
        <v>0.95807954602297118</v>
      </c>
      <c r="AB28" s="67">
        <v>931</v>
      </c>
      <c r="AC28" s="67">
        <v>1208</v>
      </c>
      <c r="AD28" s="68">
        <v>459806028.38999999</v>
      </c>
      <c r="AE28" s="68">
        <v>344854518.41000003</v>
      </c>
      <c r="AF28" s="106">
        <f t="shared" si="3"/>
        <v>0.61131641505471723</v>
      </c>
      <c r="AG28" s="67">
        <v>47</v>
      </c>
      <c r="AH28" s="68">
        <v>16211374.369999999</v>
      </c>
      <c r="AI28" s="130">
        <v>2571</v>
      </c>
      <c r="AJ28" s="68">
        <v>755559828.63999999</v>
      </c>
      <c r="AK28" s="68">
        <v>566669860.86000001</v>
      </c>
      <c r="AL28" s="68">
        <v>302874254.21999997</v>
      </c>
      <c r="AM28" s="68">
        <v>227155689.48000002</v>
      </c>
      <c r="AN28" s="106">
        <f t="shared" si="4"/>
        <v>1.0045238585079987</v>
      </c>
      <c r="AO28" s="130">
        <v>2538</v>
      </c>
      <c r="AP28" s="68">
        <v>714779248.62</v>
      </c>
      <c r="AQ28" s="68">
        <v>536081276.81</v>
      </c>
      <c r="AR28" s="106">
        <f t="shared" si="5"/>
        <v>0.95030569597331083</v>
      </c>
    </row>
    <row r="29" spans="1:44" x14ac:dyDescent="0.3">
      <c r="A29" s="91" t="s">
        <v>32</v>
      </c>
      <c r="B29" s="95">
        <v>71688632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2.2467011621870538</v>
      </c>
      <c r="G29" s="77">
        <v>13</v>
      </c>
      <c r="H29" s="76">
        <v>69523501.540000007</v>
      </c>
      <c r="I29" s="76">
        <v>52142626.119999997</v>
      </c>
      <c r="J29" s="108">
        <f t="shared" si="1"/>
        <v>0.96979813396355519</v>
      </c>
      <c r="K29" s="77">
        <v>13</v>
      </c>
      <c r="L29" s="76">
        <v>86720599.290000007</v>
      </c>
      <c r="M29" s="78">
        <v>65040449.420000002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8">O29/$B29</f>
        <v>1.0064966045104613</v>
      </c>
      <c r="R29" s="77">
        <v>1</v>
      </c>
      <c r="S29" s="76">
        <v>4818832</v>
      </c>
      <c r="T29" s="78">
        <v>3614124</v>
      </c>
      <c r="U29" s="77">
        <v>18</v>
      </c>
      <c r="V29" s="76">
        <v>827630.76</v>
      </c>
      <c r="W29" s="78">
        <v>620723.06999999995</v>
      </c>
      <c r="X29" s="71">
        <v>13</v>
      </c>
      <c r="Y29" s="70">
        <v>66507901.93</v>
      </c>
      <c r="Z29" s="70">
        <v>49880926.399999999</v>
      </c>
      <c r="AA29" s="108">
        <f t="shared" si="2"/>
        <v>0.92773289257353941</v>
      </c>
      <c r="AB29" s="71">
        <v>14</v>
      </c>
      <c r="AC29" s="73">
        <v>44</v>
      </c>
      <c r="AD29" s="70">
        <v>63908536.909999996</v>
      </c>
      <c r="AE29" s="70">
        <v>47931402.539999999</v>
      </c>
      <c r="AF29" s="105">
        <f t="shared" si="3"/>
        <v>0.89147379615222666</v>
      </c>
      <c r="AG29" s="73">
        <v>5</v>
      </c>
      <c r="AH29" s="72">
        <v>4183936.18</v>
      </c>
      <c r="AI29" s="77">
        <v>14</v>
      </c>
      <c r="AJ29" s="76">
        <v>69789151.590000004</v>
      </c>
      <c r="AK29" s="76">
        <v>52341863.229999997</v>
      </c>
      <c r="AL29" s="70">
        <v>58469191.189999998</v>
      </c>
      <c r="AM29" s="70">
        <v>43851893.149999999</v>
      </c>
      <c r="AN29" s="105">
        <f t="shared" si="4"/>
        <v>0.97350374310392762</v>
      </c>
      <c r="AO29" s="71">
        <v>13</v>
      </c>
      <c r="AP29" s="70">
        <v>65834517.149999999</v>
      </c>
      <c r="AQ29" s="70">
        <v>49375887.43</v>
      </c>
      <c r="AR29" s="105">
        <f t="shared" si="5"/>
        <v>0.91833970482237681</v>
      </c>
    </row>
    <row r="30" spans="1:44" s="19" customFormat="1" x14ac:dyDescent="0.35">
      <c r="A30" s="88" t="s">
        <v>33</v>
      </c>
      <c r="B30" s="96">
        <v>8213483</v>
      </c>
      <c r="C30" s="20">
        <v>34</v>
      </c>
      <c r="D30" s="47">
        <v>17356707.68</v>
      </c>
      <c r="E30" s="47">
        <v>13017530.75</v>
      </c>
      <c r="F30" s="108">
        <f t="shared" si="0"/>
        <v>2.1131970054604117</v>
      </c>
      <c r="G30" s="43">
        <v>11</v>
      </c>
      <c r="H30" s="47">
        <v>8843541.6500000004</v>
      </c>
      <c r="I30" s="47">
        <v>6632656.2300000004</v>
      </c>
      <c r="J30" s="108">
        <f t="shared" si="1"/>
        <v>1.0767102884367084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8"/>
        <v>1.0330826909850546</v>
      </c>
      <c r="R30" s="48">
        <v>1</v>
      </c>
      <c r="S30" s="47">
        <v>32500</v>
      </c>
      <c r="T30" s="44">
        <v>24375</v>
      </c>
      <c r="U30" s="43">
        <v>6</v>
      </c>
      <c r="V30" s="47">
        <v>222850.46</v>
      </c>
      <c r="W30" s="44">
        <v>167137.85</v>
      </c>
      <c r="X30" s="23">
        <v>11</v>
      </c>
      <c r="Y30" s="32">
        <v>8229856.6600000001</v>
      </c>
      <c r="Z30" s="32">
        <v>6172392.4800000004</v>
      </c>
      <c r="AA30" s="108">
        <f t="shared" si="2"/>
        <v>1.0019935099396931</v>
      </c>
      <c r="AB30" s="23">
        <v>11</v>
      </c>
      <c r="AC30" s="35">
        <v>22</v>
      </c>
      <c r="AD30" s="32">
        <v>8493378.0299999993</v>
      </c>
      <c r="AE30" s="32">
        <v>6370033.4400000004</v>
      </c>
      <c r="AF30" s="105">
        <f t="shared" si="3"/>
        <v>1.0340775076785329</v>
      </c>
      <c r="AG30" s="35">
        <v>0</v>
      </c>
      <c r="AH30" s="22">
        <v>0</v>
      </c>
      <c r="AI30" s="43">
        <v>12</v>
      </c>
      <c r="AJ30" s="47">
        <v>8688318.8000000007</v>
      </c>
      <c r="AK30" s="47">
        <v>6516239</v>
      </c>
      <c r="AL30" s="32">
        <v>5764669.1500000004</v>
      </c>
      <c r="AM30" s="32">
        <v>4323501.8099999996</v>
      </c>
      <c r="AN30" s="105">
        <f t="shared" si="4"/>
        <v>1.0578117468557493</v>
      </c>
      <c r="AO30" s="23">
        <v>11</v>
      </c>
      <c r="AP30" s="32">
        <v>8154715.0800000001</v>
      </c>
      <c r="AQ30" s="32">
        <v>6116036.2000000002</v>
      </c>
      <c r="AR30" s="105">
        <f t="shared" si="5"/>
        <v>0.99284494531735201</v>
      </c>
    </row>
    <row r="31" spans="1:44" s="19" customFormat="1" ht="39" customHeight="1" x14ac:dyDescent="0.35">
      <c r="A31" s="88" t="s">
        <v>34</v>
      </c>
      <c r="B31" s="96">
        <v>397786304</v>
      </c>
      <c r="C31" s="143">
        <v>1493</v>
      </c>
      <c r="D31" s="121">
        <v>980438943.15999997</v>
      </c>
      <c r="E31" s="121">
        <v>735329204.64999998</v>
      </c>
      <c r="F31" s="105">
        <f t="shared" si="0"/>
        <v>2.4647378084691423</v>
      </c>
      <c r="G31" s="102">
        <v>870</v>
      </c>
      <c r="H31" s="121">
        <v>434136673.26999998</v>
      </c>
      <c r="I31" s="121">
        <v>325602503.27999997</v>
      </c>
      <c r="J31" s="105">
        <f t="shared" si="1"/>
        <v>1.0913816511641385</v>
      </c>
      <c r="K31" s="102">
        <v>529</v>
      </c>
      <c r="L31" s="121">
        <v>453220028.88999999</v>
      </c>
      <c r="M31" s="121">
        <v>339915020.86000001</v>
      </c>
      <c r="N31" s="53">
        <v>964</v>
      </c>
      <c r="O31" s="121">
        <v>484571104.54000002</v>
      </c>
      <c r="P31" s="121">
        <v>363428326.31</v>
      </c>
      <c r="Q31" s="105">
        <f t="shared" si="8"/>
        <v>1.2181694031878987</v>
      </c>
      <c r="R31" s="102">
        <v>96</v>
      </c>
      <c r="S31" s="121">
        <v>89901027.920000002</v>
      </c>
      <c r="T31" s="103">
        <v>67425770.719999999</v>
      </c>
      <c r="U31" s="53">
        <v>212</v>
      </c>
      <c r="V31" s="121">
        <v>23307138.719999999</v>
      </c>
      <c r="W31" s="121">
        <v>17480354.079999998</v>
      </c>
      <c r="X31" s="34">
        <v>868</v>
      </c>
      <c r="Y31" s="38">
        <v>371362937.89999998</v>
      </c>
      <c r="Z31" s="38">
        <v>278522201.50999999</v>
      </c>
      <c r="AA31" s="105">
        <f t="shared" si="2"/>
        <v>0.93357396714191543</v>
      </c>
      <c r="AB31" s="48">
        <v>893</v>
      </c>
      <c r="AC31" s="35">
        <v>1111</v>
      </c>
      <c r="AD31" s="38">
        <v>379681753.94999999</v>
      </c>
      <c r="AE31" s="38">
        <v>284761312.93000001</v>
      </c>
      <c r="AF31" s="105">
        <f t="shared" si="3"/>
        <v>0.95448674359085017</v>
      </c>
      <c r="AG31" s="34">
        <v>42</v>
      </c>
      <c r="AH31" s="22">
        <v>12027438.189999999</v>
      </c>
      <c r="AI31" s="48">
        <v>908</v>
      </c>
      <c r="AJ31" s="117">
        <v>400598210.35000002</v>
      </c>
      <c r="AK31" s="117">
        <v>300448654.83999997</v>
      </c>
      <c r="AL31" s="38">
        <v>231905677.94999999</v>
      </c>
      <c r="AM31" s="38">
        <v>173929257.68000001</v>
      </c>
      <c r="AN31" s="105">
        <f t="shared" si="4"/>
        <v>1.0070688867910345</v>
      </c>
      <c r="AO31" s="48">
        <v>877</v>
      </c>
      <c r="AP31" s="117">
        <v>364500247.49000001</v>
      </c>
      <c r="AQ31" s="117">
        <v>273372033.63</v>
      </c>
      <c r="AR31" s="105">
        <f t="shared" si="5"/>
        <v>0.91632176328021597</v>
      </c>
    </row>
    <row r="32" spans="1:44" s="59" customFormat="1" ht="35.25" customHeight="1" outlineLevel="1" x14ac:dyDescent="0.35">
      <c r="A32" s="89" t="s">
        <v>35</v>
      </c>
      <c r="B32" s="97">
        <v>274648425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2.1761313356885266</v>
      </c>
      <c r="G32" s="102">
        <v>643</v>
      </c>
      <c r="H32" s="101">
        <v>302496272.94999999</v>
      </c>
      <c r="I32" s="101">
        <v>226872203.36000001</v>
      </c>
      <c r="J32" s="105">
        <f t="shared" si="1"/>
        <v>1.101394529934042</v>
      </c>
      <c r="K32" s="102">
        <v>372</v>
      </c>
      <c r="L32" s="101">
        <v>249475558.68000001</v>
      </c>
      <c r="M32" s="103">
        <v>187106668.34</v>
      </c>
      <c r="N32" s="102">
        <v>704</v>
      </c>
      <c r="O32" s="101">
        <v>319240268.01999998</v>
      </c>
      <c r="P32" s="101">
        <v>239430199.34</v>
      </c>
      <c r="Q32" s="105">
        <f t="shared" si="8"/>
        <v>1.1623597259660237</v>
      </c>
      <c r="R32" s="102">
        <v>62</v>
      </c>
      <c r="S32" s="101">
        <v>42856679.399999999</v>
      </c>
      <c r="T32" s="103">
        <v>32142509.379999999</v>
      </c>
      <c r="U32" s="102">
        <v>175</v>
      </c>
      <c r="V32" s="101">
        <v>10136824.77</v>
      </c>
      <c r="W32" s="103">
        <v>7602618.6200000001</v>
      </c>
      <c r="X32" s="23">
        <v>642</v>
      </c>
      <c r="Y32" s="21">
        <v>266246763.84999999</v>
      </c>
      <c r="Z32" s="21">
        <v>199685071.34</v>
      </c>
      <c r="AA32" s="105">
        <f t="shared" si="2"/>
        <v>0.96940939621263078</v>
      </c>
      <c r="AB32" s="43">
        <v>660</v>
      </c>
      <c r="AC32" s="24">
        <v>840</v>
      </c>
      <c r="AD32" s="21">
        <v>276406050.51999998</v>
      </c>
      <c r="AE32" s="21">
        <v>207304535.81999999</v>
      </c>
      <c r="AF32" s="105">
        <f t="shared" si="3"/>
        <v>1.0063995470572968</v>
      </c>
      <c r="AG32" s="24">
        <v>35</v>
      </c>
      <c r="AH32" s="22">
        <v>11222839.85</v>
      </c>
      <c r="AI32" s="43">
        <v>670</v>
      </c>
      <c r="AJ32" s="42">
        <v>280567358.88</v>
      </c>
      <c r="AK32" s="42">
        <v>210425516.75999999</v>
      </c>
      <c r="AL32" s="21">
        <v>143876251.75</v>
      </c>
      <c r="AM32" s="21">
        <v>107907188.27</v>
      </c>
      <c r="AN32" s="105">
        <f t="shared" si="4"/>
        <v>1.0215509478344906</v>
      </c>
      <c r="AO32" s="43">
        <v>650</v>
      </c>
      <c r="AP32" s="42">
        <v>262233637.88</v>
      </c>
      <c r="AQ32" s="42">
        <v>196672076.83000001</v>
      </c>
      <c r="AR32" s="105">
        <f t="shared" si="5"/>
        <v>0.95479753026073244</v>
      </c>
    </row>
    <row r="33" spans="1:44" s="59" customFormat="1" outlineLevel="1" x14ac:dyDescent="0.35">
      <c r="A33" s="89" t="s">
        <v>36</v>
      </c>
      <c r="B33" s="97">
        <v>26050627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2.3311116181579812</v>
      </c>
      <c r="G33" s="102">
        <v>178</v>
      </c>
      <c r="H33" s="101">
        <v>31016291.920000002</v>
      </c>
      <c r="I33" s="101">
        <v>23262218.739999998</v>
      </c>
      <c r="J33" s="105">
        <f t="shared" si="1"/>
        <v>1.1906159464031327</v>
      </c>
      <c r="K33" s="102">
        <v>93</v>
      </c>
      <c r="L33" s="101">
        <v>23249073.84</v>
      </c>
      <c r="M33" s="103">
        <v>17436805.32</v>
      </c>
      <c r="N33" s="102">
        <v>200</v>
      </c>
      <c r="O33" s="101">
        <v>30145285.68</v>
      </c>
      <c r="P33" s="101">
        <v>22608963.98</v>
      </c>
      <c r="Q33" s="105">
        <f t="shared" si="8"/>
        <v>1.1571808110415154</v>
      </c>
      <c r="R33" s="102">
        <v>22</v>
      </c>
      <c r="S33" s="101">
        <v>5060305.2</v>
      </c>
      <c r="T33" s="103">
        <v>3795228.87</v>
      </c>
      <c r="U33" s="102">
        <v>24</v>
      </c>
      <c r="V33" s="101">
        <v>387047.69</v>
      </c>
      <c r="W33" s="103">
        <v>290285.76</v>
      </c>
      <c r="X33" s="23">
        <v>178</v>
      </c>
      <c r="Y33" s="21">
        <v>24697932.789999999</v>
      </c>
      <c r="Z33" s="21">
        <v>18523449.350000001</v>
      </c>
      <c r="AA33" s="105">
        <f t="shared" si="2"/>
        <v>0.94807440872728321</v>
      </c>
      <c r="AB33" s="43">
        <v>182</v>
      </c>
      <c r="AC33" s="24">
        <v>191</v>
      </c>
      <c r="AD33" s="21">
        <v>24383207.329999998</v>
      </c>
      <c r="AE33" s="21">
        <v>18287405.260000002</v>
      </c>
      <c r="AF33" s="105">
        <f t="shared" si="3"/>
        <v>0.93599310795859147</v>
      </c>
      <c r="AG33" s="24">
        <v>4</v>
      </c>
      <c r="AH33" s="22">
        <v>167889.3</v>
      </c>
      <c r="AI33" s="43">
        <v>183</v>
      </c>
      <c r="AJ33" s="42">
        <v>26318362.719999999</v>
      </c>
      <c r="AK33" s="42">
        <v>19738771.780000001</v>
      </c>
      <c r="AL33" s="21">
        <v>16818574.93</v>
      </c>
      <c r="AM33" s="21">
        <v>12613931.07</v>
      </c>
      <c r="AN33" s="105">
        <f t="shared" si="4"/>
        <v>1.0102775153933914</v>
      </c>
      <c r="AO33" s="43">
        <v>178</v>
      </c>
      <c r="AP33" s="42">
        <v>24181650.350000001</v>
      </c>
      <c r="AQ33" s="42">
        <v>18136237.559999999</v>
      </c>
      <c r="AR33" s="105">
        <f t="shared" si="5"/>
        <v>0.92825598209210092</v>
      </c>
    </row>
    <row r="34" spans="1:44" s="59" customFormat="1" outlineLevel="1" x14ac:dyDescent="0.35">
      <c r="A34" s="89" t="s">
        <v>37</v>
      </c>
      <c r="B34" s="97">
        <v>97087252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3.3170264203172626</v>
      </c>
      <c r="G34" s="102">
        <v>49</v>
      </c>
      <c r="H34" s="101">
        <v>100624108.40000001</v>
      </c>
      <c r="I34" s="101">
        <v>75468081.180000007</v>
      </c>
      <c r="J34" s="105">
        <f t="shared" si="1"/>
        <v>1.0364296684388596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8"/>
        <v>1.392412989915504</v>
      </c>
      <c r="R34" s="102">
        <v>12</v>
      </c>
      <c r="S34" s="101">
        <v>41984043.32</v>
      </c>
      <c r="T34" s="103">
        <v>31488032.469999999</v>
      </c>
      <c r="U34" s="102">
        <v>13</v>
      </c>
      <c r="V34" s="101">
        <v>12783266.26</v>
      </c>
      <c r="W34" s="103">
        <v>9587449.6999999993</v>
      </c>
      <c r="X34" s="23">
        <v>48</v>
      </c>
      <c r="Y34" s="21">
        <v>80418241.260000005</v>
      </c>
      <c r="Z34" s="21">
        <v>60313680.82</v>
      </c>
      <c r="AA34" s="105">
        <f t="shared" si="2"/>
        <v>0.82830896542421451</v>
      </c>
      <c r="AB34" s="43">
        <v>51</v>
      </c>
      <c r="AC34" s="24">
        <v>80</v>
      </c>
      <c r="AD34" s="21">
        <v>78892496.099999994</v>
      </c>
      <c r="AE34" s="21">
        <v>59169371.850000001</v>
      </c>
      <c r="AF34" s="105">
        <f t="shared" si="3"/>
        <v>0.81259376977731324</v>
      </c>
      <c r="AG34" s="24">
        <v>3</v>
      </c>
      <c r="AH34" s="22">
        <v>636709.04</v>
      </c>
      <c r="AI34" s="43">
        <v>55</v>
      </c>
      <c r="AJ34" s="42">
        <v>93712488.75</v>
      </c>
      <c r="AK34" s="42">
        <v>70284366.299999997</v>
      </c>
      <c r="AL34" s="21">
        <v>71210851.269999996</v>
      </c>
      <c r="AM34" s="21">
        <v>53408138.340000004</v>
      </c>
      <c r="AN34" s="105">
        <f t="shared" si="4"/>
        <v>0.96523989318391668</v>
      </c>
      <c r="AO34" s="43">
        <v>49</v>
      </c>
      <c r="AP34" s="42">
        <v>78084959.260000005</v>
      </c>
      <c r="AQ34" s="42">
        <v>58563719.240000002</v>
      </c>
      <c r="AR34" s="105">
        <f t="shared" si="5"/>
        <v>0.80427612947578331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207888623</v>
      </c>
      <c r="C36" s="100">
        <v>967</v>
      </c>
      <c r="D36" s="101">
        <v>221662935.52000001</v>
      </c>
      <c r="E36" s="101">
        <v>166247198.41</v>
      </c>
      <c r="F36" s="105">
        <f t="shared" si="0"/>
        <v>1.0662581353477916</v>
      </c>
      <c r="G36" s="102">
        <v>895</v>
      </c>
      <c r="H36" s="101">
        <v>215099381.37</v>
      </c>
      <c r="I36" s="101">
        <v>161324533.08000001</v>
      </c>
      <c r="J36" s="105">
        <f t="shared" si="1"/>
        <v>1.0346856805627118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8"/>
        <v>1.0111126430425199</v>
      </c>
      <c r="R36" s="102">
        <v>17</v>
      </c>
      <c r="S36" s="101">
        <v>1951185.28</v>
      </c>
      <c r="T36" s="103">
        <v>1463388.91</v>
      </c>
      <c r="U36" s="102">
        <v>4</v>
      </c>
      <c r="V36" s="101">
        <v>4017.63</v>
      </c>
      <c r="W36" s="103">
        <v>3013.22</v>
      </c>
      <c r="X36" s="23">
        <v>895</v>
      </c>
      <c r="Y36" s="21">
        <v>208243612.15000001</v>
      </c>
      <c r="Z36" s="21">
        <v>156182705.86000001</v>
      </c>
      <c r="AA36" s="105">
        <f t="shared" si="2"/>
        <v>1.0017075929643346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3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4"/>
        <v>1.0110960646942186</v>
      </c>
      <c r="AO36" s="43">
        <v>912</v>
      </c>
      <c r="AP36" s="42">
        <v>210195368.61000001</v>
      </c>
      <c r="AQ36" s="42">
        <v>157646523.12</v>
      </c>
      <c r="AR36" s="105">
        <f t="shared" si="5"/>
        <v>1.0110960646942186</v>
      </c>
    </row>
    <row r="37" spans="1:44" x14ac:dyDescent="0.3">
      <c r="A37" s="88" t="s">
        <v>40</v>
      </c>
      <c r="B37" s="96">
        <v>8418831</v>
      </c>
      <c r="C37" s="100">
        <v>26</v>
      </c>
      <c r="D37" s="101">
        <v>13068307.4</v>
      </c>
      <c r="E37" s="101">
        <v>9801230.5</v>
      </c>
      <c r="F37" s="105">
        <f t="shared" si="0"/>
        <v>1.5522710219506723</v>
      </c>
      <c r="G37" s="102">
        <v>13</v>
      </c>
      <c r="H37" s="101">
        <v>8488514.9700000007</v>
      </c>
      <c r="I37" s="101">
        <v>6366386.2000000002</v>
      </c>
      <c r="J37" s="105">
        <f t="shared" si="1"/>
        <v>1.0082771551062137</v>
      </c>
      <c r="K37" s="102">
        <v>12</v>
      </c>
      <c r="L37" s="101">
        <v>4504822.43</v>
      </c>
      <c r="M37" s="103">
        <v>3378616.8</v>
      </c>
      <c r="N37" s="102">
        <v>14</v>
      </c>
      <c r="O37" s="101">
        <v>8267659.3499999996</v>
      </c>
      <c r="P37" s="101">
        <v>6200744.4800000004</v>
      </c>
      <c r="Q37" s="105">
        <f t="shared" si="8"/>
        <v>0.98204362933523659</v>
      </c>
      <c r="R37" s="102">
        <v>1</v>
      </c>
      <c r="S37" s="101">
        <v>74970</v>
      </c>
      <c r="T37" s="103">
        <v>56227.5</v>
      </c>
      <c r="U37" s="102">
        <v>3</v>
      </c>
      <c r="V37" s="101">
        <v>60218.43</v>
      </c>
      <c r="W37" s="103">
        <v>45163.83</v>
      </c>
      <c r="X37" s="23">
        <v>13</v>
      </c>
      <c r="Y37" s="21">
        <v>8132470.9199999999</v>
      </c>
      <c r="Z37" s="21">
        <v>6099353.1500000004</v>
      </c>
      <c r="AA37" s="105">
        <f t="shared" si="2"/>
        <v>0.96598576690754334</v>
      </c>
      <c r="AB37" s="23">
        <v>13</v>
      </c>
      <c r="AC37" s="24">
        <v>31</v>
      </c>
      <c r="AD37" s="21">
        <v>7722359.5</v>
      </c>
      <c r="AE37" s="21">
        <v>5791769.5</v>
      </c>
      <c r="AF37" s="105">
        <f t="shared" si="3"/>
        <v>0.91727218422605228</v>
      </c>
      <c r="AG37" s="24">
        <v>0</v>
      </c>
      <c r="AH37" s="22">
        <v>0</v>
      </c>
      <c r="AI37" s="43">
        <v>13</v>
      </c>
      <c r="AJ37" s="42">
        <v>8127568.1299999999</v>
      </c>
      <c r="AK37" s="42">
        <v>6095675.9500000002</v>
      </c>
      <c r="AL37" s="21">
        <v>6734715.9299999997</v>
      </c>
      <c r="AM37" s="21">
        <v>5051036.84</v>
      </c>
      <c r="AN37" s="105">
        <f t="shared" si="4"/>
        <v>0.96540340695756932</v>
      </c>
      <c r="AO37" s="43">
        <v>13</v>
      </c>
      <c r="AP37" s="42">
        <v>7933189.1299999999</v>
      </c>
      <c r="AQ37" s="42">
        <v>5949891.71</v>
      </c>
      <c r="AR37" s="105">
        <f t="shared" si="5"/>
        <v>0.94231480950264945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58161304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1.1059773276403844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1.0222601195461505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8"/>
        <v>0.99999840374968207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2"/>
        <v>0.99979921633118807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3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4"/>
        <v>0.99999840374968207</v>
      </c>
      <c r="AO39" s="34">
        <v>712</v>
      </c>
      <c r="AP39" s="32">
        <v>58161211.159999996</v>
      </c>
      <c r="AQ39" s="32">
        <v>43620904.719999999</v>
      </c>
      <c r="AR39" s="105">
        <f t="shared" si="5"/>
        <v>0.99999840374968207</v>
      </c>
    </row>
    <row r="40" spans="1:44" s="26" customFormat="1" ht="27.5" thickBot="1" x14ac:dyDescent="0.35">
      <c r="A40" s="86" t="s">
        <v>69</v>
      </c>
      <c r="B40" s="60">
        <v>125277471</v>
      </c>
      <c r="C40" s="67">
        <v>74</v>
      </c>
      <c r="D40" s="68">
        <v>132538309.65000001</v>
      </c>
      <c r="E40" s="68">
        <v>105549013.02</v>
      </c>
      <c r="F40" s="106">
        <f t="shared" si="0"/>
        <v>1.0579580557624764</v>
      </c>
      <c r="G40" s="119">
        <v>74</v>
      </c>
      <c r="H40" s="120">
        <v>132538309.65000001</v>
      </c>
      <c r="I40" s="120">
        <v>105549013.02</v>
      </c>
      <c r="J40" s="106">
        <f t="shared" si="1"/>
        <v>1.0579580557624764</v>
      </c>
      <c r="K40" s="119">
        <v>5</v>
      </c>
      <c r="L40" s="120">
        <v>1609500</v>
      </c>
      <c r="M40" s="120">
        <v>1448550</v>
      </c>
      <c r="N40" s="119">
        <v>69</v>
      </c>
      <c r="O40" s="120">
        <v>128840002.95</v>
      </c>
      <c r="P40" s="120">
        <v>102349155.77</v>
      </c>
      <c r="Q40" s="118">
        <f t="shared" ref="Q40" si="9">O40/B40</f>
        <v>1.0284371317648966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68</v>
      </c>
      <c r="Y40" s="68">
        <v>126534379.31999999</v>
      </c>
      <c r="Z40" s="68">
        <v>100536472.23</v>
      </c>
      <c r="AA40" s="118">
        <f t="shared" si="2"/>
        <v>1.0100329956373399</v>
      </c>
      <c r="AB40" s="67">
        <v>68</v>
      </c>
      <c r="AC40" s="67">
        <v>173</v>
      </c>
      <c r="AD40" s="68">
        <v>106068500.89</v>
      </c>
      <c r="AE40" s="68">
        <v>85044772.540000007</v>
      </c>
      <c r="AF40" s="106">
        <f t="shared" si="3"/>
        <v>0.84666859925676496</v>
      </c>
      <c r="AG40" s="67">
        <v>1</v>
      </c>
      <c r="AH40" s="68">
        <v>139922.82999999999</v>
      </c>
      <c r="AI40" s="67">
        <v>68</v>
      </c>
      <c r="AJ40" s="68">
        <v>116252351.23999999</v>
      </c>
      <c r="AK40" s="68">
        <v>93171346.140000001</v>
      </c>
      <c r="AL40" s="68">
        <v>7150000</v>
      </c>
      <c r="AM40" s="68">
        <v>5720000</v>
      </c>
      <c r="AN40" s="106">
        <f t="shared" si="4"/>
        <v>0.92795895632343983</v>
      </c>
      <c r="AO40" s="67">
        <v>68</v>
      </c>
      <c r="AP40" s="68">
        <v>115445141.01000001</v>
      </c>
      <c r="AQ40" s="68">
        <v>92525577.950000003</v>
      </c>
      <c r="AR40" s="106">
        <f t="shared" si="5"/>
        <v>0.92151557729003009</v>
      </c>
    </row>
    <row r="41" spans="1:44" x14ac:dyDescent="0.3">
      <c r="A41" s="91" t="s">
        <v>42</v>
      </c>
      <c r="B41" s="95">
        <v>84057330</v>
      </c>
      <c r="C41" s="69">
        <v>70</v>
      </c>
      <c r="D41" s="74">
        <v>89722621.469999999</v>
      </c>
      <c r="E41" s="74">
        <v>71296462.480000004</v>
      </c>
      <c r="F41" s="105">
        <f t="shared" si="0"/>
        <v>1.0673979469726198</v>
      </c>
      <c r="G41" s="77">
        <v>70</v>
      </c>
      <c r="H41" s="126">
        <v>89722621.469999999</v>
      </c>
      <c r="I41" s="126">
        <v>71296462.480000004</v>
      </c>
      <c r="J41" s="105">
        <f t="shared" si="1"/>
        <v>1.0673979469726198</v>
      </c>
      <c r="K41" s="77">
        <v>5</v>
      </c>
      <c r="L41" s="76">
        <v>1609500</v>
      </c>
      <c r="M41" s="78">
        <v>1448550</v>
      </c>
      <c r="N41" s="77">
        <v>65</v>
      </c>
      <c r="O41" s="126">
        <v>87306162.709999993</v>
      </c>
      <c r="P41" s="126">
        <v>69122083.590000004</v>
      </c>
      <c r="Q41" s="108">
        <f t="shared" si="8"/>
        <v>1.0386502011186889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64</v>
      </c>
      <c r="Y41" s="75">
        <v>85704316.439999998</v>
      </c>
      <c r="Z41" s="75">
        <v>67872421.939999998</v>
      </c>
      <c r="AA41" s="108">
        <f t="shared" si="2"/>
        <v>1.0195936087905719</v>
      </c>
      <c r="AB41" s="71">
        <v>65</v>
      </c>
      <c r="AC41" s="71">
        <v>167</v>
      </c>
      <c r="AD41" s="75">
        <v>75103408.230000004</v>
      </c>
      <c r="AE41" s="75">
        <v>60272698.439999998</v>
      </c>
      <c r="AF41" s="105">
        <f t="shared" si="3"/>
        <v>0.89347839421023723</v>
      </c>
      <c r="AG41" s="73">
        <v>1</v>
      </c>
      <c r="AH41" s="72">
        <v>139922.82999999999</v>
      </c>
      <c r="AI41" s="71">
        <v>64</v>
      </c>
      <c r="AJ41" s="75">
        <v>74898341.409999996</v>
      </c>
      <c r="AK41" s="75">
        <v>60088138.299999997</v>
      </c>
      <c r="AL41" s="75">
        <v>0</v>
      </c>
      <c r="AM41" s="75">
        <v>0</v>
      </c>
      <c r="AN41" s="105">
        <f t="shared" si="4"/>
        <v>0.89103878757509902</v>
      </c>
      <c r="AO41" s="71">
        <v>64</v>
      </c>
      <c r="AP41" s="75">
        <v>74898341.409999996</v>
      </c>
      <c r="AQ41" s="75">
        <v>60088138.299999997</v>
      </c>
      <c r="AR41" s="105">
        <f t="shared" si="5"/>
        <v>0.89103878757509902</v>
      </c>
    </row>
    <row r="42" spans="1:44" s="58" customFormat="1" ht="37.5" customHeight="1" outlineLevel="1" x14ac:dyDescent="0.3">
      <c r="A42" s="92" t="s">
        <v>43</v>
      </c>
      <c r="B42" s="97">
        <v>38609382</v>
      </c>
      <c r="C42" s="100">
        <v>65</v>
      </c>
      <c r="D42" s="101">
        <v>42453137.369999997</v>
      </c>
      <c r="E42" s="101">
        <v>38207823.609999999</v>
      </c>
      <c r="F42" s="105">
        <f t="shared" si="0"/>
        <v>1.099554957134512</v>
      </c>
      <c r="G42" s="43">
        <v>65</v>
      </c>
      <c r="H42" s="42">
        <v>42453137.369999997</v>
      </c>
      <c r="I42" s="42">
        <v>38207823.609999999</v>
      </c>
      <c r="J42" s="105">
        <f t="shared" si="1"/>
        <v>1.099554957134512</v>
      </c>
      <c r="K42" s="43">
        <v>5</v>
      </c>
      <c r="L42" s="42">
        <v>1609500</v>
      </c>
      <c r="M42" s="44">
        <v>1448550</v>
      </c>
      <c r="N42" s="43">
        <v>60</v>
      </c>
      <c r="O42" s="42">
        <v>40038848.609999999</v>
      </c>
      <c r="P42" s="42">
        <v>36034963.719999999</v>
      </c>
      <c r="Q42" s="108">
        <f t="shared" si="8"/>
        <v>1.0370238148333999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60</v>
      </c>
      <c r="Y42" s="101">
        <v>39397002.340000004</v>
      </c>
      <c r="Z42" s="101">
        <v>35457302.07</v>
      </c>
      <c r="AA42" s="108">
        <f t="shared" si="2"/>
        <v>1.0203997137276117</v>
      </c>
      <c r="AB42" s="102">
        <v>61</v>
      </c>
      <c r="AC42" s="104">
        <v>160</v>
      </c>
      <c r="AD42" s="101">
        <v>38501564.359999999</v>
      </c>
      <c r="AE42" s="101">
        <v>34651407.740000002</v>
      </c>
      <c r="AF42" s="105">
        <f t="shared" si="3"/>
        <v>0.9972074756337721</v>
      </c>
      <c r="AG42" s="104">
        <v>1</v>
      </c>
      <c r="AH42" s="103">
        <v>139922.82999999999</v>
      </c>
      <c r="AI42" s="43">
        <v>60</v>
      </c>
      <c r="AJ42" s="42">
        <v>38296497.539999999</v>
      </c>
      <c r="AK42" s="42">
        <v>34466847.600000001</v>
      </c>
      <c r="AL42" s="101">
        <v>0</v>
      </c>
      <c r="AM42" s="101">
        <v>0</v>
      </c>
      <c r="AN42" s="105">
        <f t="shared" si="4"/>
        <v>0.9918961546703855</v>
      </c>
      <c r="AO42" s="102">
        <v>60</v>
      </c>
      <c r="AP42" s="101">
        <v>38296497.539999999</v>
      </c>
      <c r="AQ42" s="101">
        <v>34466847.600000001</v>
      </c>
      <c r="AR42" s="105">
        <f t="shared" si="5"/>
        <v>0.9918961546703855</v>
      </c>
    </row>
    <row r="43" spans="1:44" s="58" customFormat="1" outlineLevel="1" x14ac:dyDescent="0.3">
      <c r="A43" s="92" t="s">
        <v>44</v>
      </c>
      <c r="B43" s="97">
        <v>45447948</v>
      </c>
      <c r="C43" s="51">
        <v>5</v>
      </c>
      <c r="D43" s="52">
        <v>47269484.100000001</v>
      </c>
      <c r="E43" s="52">
        <v>33088638.870000001</v>
      </c>
      <c r="F43" s="105">
        <f t="shared" si="0"/>
        <v>1.0400796115151338</v>
      </c>
      <c r="G43" s="48">
        <v>5</v>
      </c>
      <c r="H43" s="47">
        <v>47269484.100000001</v>
      </c>
      <c r="I43" s="47">
        <v>33088638.870000001</v>
      </c>
      <c r="J43" s="105">
        <f t="shared" si="1"/>
        <v>1.0400796115151338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33087119.870000001</v>
      </c>
      <c r="Q43" s="108">
        <f t="shared" si="8"/>
        <v>1.0400318645849533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32415119.870000001</v>
      </c>
      <c r="AA43" s="108">
        <f t="shared" si="2"/>
        <v>1.0189087986986785</v>
      </c>
      <c r="AB43" s="53">
        <v>4</v>
      </c>
      <c r="AC43" s="55">
        <v>7</v>
      </c>
      <c r="AD43" s="52">
        <v>36601843.869999997</v>
      </c>
      <c r="AE43" s="52">
        <v>25621290.699999999</v>
      </c>
      <c r="AF43" s="105">
        <f t="shared" si="3"/>
        <v>0.80535745794287561</v>
      </c>
      <c r="AG43" s="55">
        <v>0</v>
      </c>
      <c r="AH43" s="54">
        <v>0</v>
      </c>
      <c r="AI43" s="53">
        <v>4</v>
      </c>
      <c r="AJ43" s="52">
        <v>36601843.869999997</v>
      </c>
      <c r="AK43" s="52">
        <v>25621290.699999999</v>
      </c>
      <c r="AL43" s="52">
        <v>0</v>
      </c>
      <c r="AM43" s="52">
        <v>0</v>
      </c>
      <c r="AN43" s="105">
        <f t="shared" si="4"/>
        <v>0.80535745794287561</v>
      </c>
      <c r="AO43" s="53">
        <v>4</v>
      </c>
      <c r="AP43" s="52">
        <v>36601843.869999997</v>
      </c>
      <c r="AQ43" s="52">
        <v>25621290.699999999</v>
      </c>
      <c r="AR43" s="105">
        <f t="shared" si="5"/>
        <v>0.80535745794287561</v>
      </c>
    </row>
    <row r="44" spans="1:44" ht="14" thickBot="1" x14ac:dyDescent="0.35">
      <c r="A44" s="93" t="s">
        <v>45</v>
      </c>
      <c r="B44" s="98">
        <v>41220140</v>
      </c>
      <c r="C44" s="51">
        <v>4</v>
      </c>
      <c r="D44" s="52">
        <v>42815688.18</v>
      </c>
      <c r="E44" s="52">
        <v>34252550.539999999</v>
      </c>
      <c r="F44" s="105">
        <f t="shared" si="0"/>
        <v>1.0387079757613633</v>
      </c>
      <c r="G44" s="48">
        <v>4</v>
      </c>
      <c r="H44" s="47">
        <v>42815688.18</v>
      </c>
      <c r="I44" s="47">
        <v>34252550.539999999</v>
      </c>
      <c r="J44" s="105">
        <f t="shared" si="1"/>
        <v>1.0387079757613633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8"/>
        <v>1.0076103632835793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2"/>
        <v>0.99053673471269144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3"/>
        <v>0.75121269990834583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4"/>
        <v>1.0032476801388834</v>
      </c>
      <c r="AO44" s="53">
        <v>4</v>
      </c>
      <c r="AP44" s="52">
        <v>40546799.600000001</v>
      </c>
      <c r="AQ44" s="52">
        <v>32437439.649999999</v>
      </c>
      <c r="AR44" s="105">
        <f t="shared" si="5"/>
        <v>0.98366477163833022</v>
      </c>
    </row>
    <row r="45" spans="1:44" s="26" customFormat="1" ht="27.5" thickBot="1" x14ac:dyDescent="0.35">
      <c r="A45" s="86" t="s">
        <v>70</v>
      </c>
      <c r="B45" s="60">
        <v>407077949</v>
      </c>
      <c r="C45" s="67">
        <v>4897</v>
      </c>
      <c r="D45" s="68">
        <v>659629653.13</v>
      </c>
      <c r="E45" s="68">
        <v>560685202.63</v>
      </c>
      <c r="F45" s="118">
        <f>D45/B45</f>
        <v>1.6204013377546029</v>
      </c>
      <c r="G45" s="119">
        <v>4817</v>
      </c>
      <c r="H45" s="68">
        <v>648414847.98000002</v>
      </c>
      <c r="I45" s="68">
        <v>551152618.32000005</v>
      </c>
      <c r="J45" s="118">
        <f t="shared" si="1"/>
        <v>1.5928518102561238</v>
      </c>
      <c r="K45" s="119">
        <v>1341</v>
      </c>
      <c r="L45" s="120">
        <v>186799480.50999999</v>
      </c>
      <c r="M45" s="120">
        <v>158779557.59</v>
      </c>
      <c r="N45" s="119">
        <v>3553</v>
      </c>
      <c r="O45" s="120">
        <v>466403311.36000001</v>
      </c>
      <c r="P45" s="120">
        <v>396442728.69999999</v>
      </c>
      <c r="Q45" s="118">
        <f>O45/B45</f>
        <v>1.1457346498520362</v>
      </c>
      <c r="R45" s="119">
        <v>356</v>
      </c>
      <c r="S45" s="120">
        <v>49767078.869999997</v>
      </c>
      <c r="T45" s="120">
        <v>42302016.960000001</v>
      </c>
      <c r="U45" s="119">
        <v>460</v>
      </c>
      <c r="V45" s="120">
        <v>7348240.0599999996</v>
      </c>
      <c r="W45" s="120">
        <v>6246161.6500000004</v>
      </c>
      <c r="X45" s="119">
        <v>3197</v>
      </c>
      <c r="Y45" s="120">
        <v>409287992.43000001</v>
      </c>
      <c r="Z45" s="120">
        <v>347894550.08999997</v>
      </c>
      <c r="AA45" s="118">
        <f t="shared" si="2"/>
        <v>1.0054290423625967</v>
      </c>
      <c r="AB45" s="67">
        <v>3257</v>
      </c>
      <c r="AC45" s="67">
        <v>3452</v>
      </c>
      <c r="AD45" s="68">
        <v>413186714.73000002</v>
      </c>
      <c r="AE45" s="68">
        <v>351208705.38</v>
      </c>
      <c r="AF45" s="106">
        <f t="shared" si="3"/>
        <v>1.015006378373003</v>
      </c>
      <c r="AG45" s="67">
        <v>86</v>
      </c>
      <c r="AH45" s="68">
        <v>11166426.17</v>
      </c>
      <c r="AI45" s="67">
        <v>3298</v>
      </c>
      <c r="AJ45" s="68">
        <v>434168771.75999999</v>
      </c>
      <c r="AK45" s="68">
        <v>369043452.66000003</v>
      </c>
      <c r="AL45" s="68">
        <v>215593714.36000001</v>
      </c>
      <c r="AM45" s="68">
        <v>183254656.20000002</v>
      </c>
      <c r="AN45" s="106">
        <f t="shared" si="4"/>
        <v>1.0665494724697062</v>
      </c>
      <c r="AO45" s="67">
        <v>3183</v>
      </c>
      <c r="AP45" s="68">
        <v>397513978.83999997</v>
      </c>
      <c r="AQ45" s="68">
        <v>337808990.70999998</v>
      </c>
      <c r="AR45" s="106">
        <f t="shared" si="5"/>
        <v>0.97650580144786958</v>
      </c>
    </row>
    <row r="46" spans="1:44" s="46" customFormat="1" x14ac:dyDescent="0.3">
      <c r="A46" s="87" t="s">
        <v>46</v>
      </c>
      <c r="B46" s="95">
        <v>108584</v>
      </c>
      <c r="C46" s="107">
        <v>5</v>
      </c>
      <c r="D46" s="76">
        <v>99811</v>
      </c>
      <c r="E46" s="76">
        <v>84839.35</v>
      </c>
      <c r="F46" s="108">
        <f>D46/B46</f>
        <v>0.91920540779488691</v>
      </c>
      <c r="G46" s="77">
        <v>5</v>
      </c>
      <c r="H46" s="76">
        <v>99811</v>
      </c>
      <c r="I46" s="76">
        <v>84839.35</v>
      </c>
      <c r="J46" s="108">
        <f t="shared" si="1"/>
        <v>0.91920540779488691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0.91920540779488691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2"/>
        <v>0.91920540779488691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3"/>
        <v>0.91920540779488691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4"/>
        <v>0.91920540779488691</v>
      </c>
      <c r="AO46" s="77">
        <v>5</v>
      </c>
      <c r="AP46" s="76">
        <v>99811</v>
      </c>
      <c r="AQ46" s="76">
        <v>84839.35</v>
      </c>
      <c r="AR46" s="108">
        <f t="shared" si="5"/>
        <v>0.91920540779488691</v>
      </c>
    </row>
    <row r="47" spans="1:44" s="46" customFormat="1" x14ac:dyDescent="0.3">
      <c r="A47" s="88" t="s">
        <v>47</v>
      </c>
      <c r="B47" s="96">
        <v>395290599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1">D47/B47</f>
        <v>1.6317737635597045</v>
      </c>
      <c r="G47" s="43">
        <v>4680</v>
      </c>
      <c r="H47" s="42">
        <v>633810023.27999997</v>
      </c>
      <c r="I47" s="42">
        <v>538738517.40999997</v>
      </c>
      <c r="J47" s="108">
        <f t="shared" si="1"/>
        <v>1.6034027241816595</v>
      </c>
      <c r="K47" s="43">
        <v>1333</v>
      </c>
      <c r="L47" s="42">
        <v>185249154.50999999</v>
      </c>
      <c r="M47" s="44">
        <v>157461780.49000001</v>
      </c>
      <c r="N47" s="43">
        <v>3424</v>
      </c>
      <c r="O47" s="42">
        <v>453382061.08999997</v>
      </c>
      <c r="P47" s="42">
        <v>385374665.98000002</v>
      </c>
      <c r="Q47" s="108">
        <f t="shared" si="10"/>
        <v>1.1469588759180178</v>
      </c>
      <c r="R47" s="43">
        <v>344</v>
      </c>
      <c r="S47" s="42">
        <v>48785672.869999997</v>
      </c>
      <c r="T47" s="44">
        <v>41467821.859999999</v>
      </c>
      <c r="U47" s="43">
        <v>435</v>
      </c>
      <c r="V47" s="42">
        <v>7182026.1699999999</v>
      </c>
      <c r="W47" s="44">
        <v>6104879.8399999999</v>
      </c>
      <c r="X47" s="43">
        <v>3080</v>
      </c>
      <c r="Y47" s="42">
        <v>397414362.05000001</v>
      </c>
      <c r="Z47" s="44">
        <v>337801964.27999997</v>
      </c>
      <c r="AA47" s="108">
        <f t="shared" si="2"/>
        <v>1.0053726626825243</v>
      </c>
      <c r="AB47" s="43">
        <v>3139</v>
      </c>
      <c r="AC47" s="45">
        <v>3331</v>
      </c>
      <c r="AD47" s="42">
        <v>401421635.95999998</v>
      </c>
      <c r="AE47" s="42">
        <v>341208388.48000002</v>
      </c>
      <c r="AF47" s="108">
        <f t="shared" si="3"/>
        <v>1.0155102017996638</v>
      </c>
      <c r="AG47" s="45">
        <v>85</v>
      </c>
      <c r="AH47" s="44">
        <v>11156475.17</v>
      </c>
      <c r="AI47" s="131">
        <v>3176</v>
      </c>
      <c r="AJ47" s="42">
        <v>421769944.50999999</v>
      </c>
      <c r="AK47" s="76">
        <v>358504449.55000001</v>
      </c>
      <c r="AL47" s="42">
        <v>205437419.25</v>
      </c>
      <c r="AM47" s="42">
        <v>174621805.36000001</v>
      </c>
      <c r="AN47" s="108">
        <f t="shared" si="4"/>
        <v>1.0669870358085596</v>
      </c>
      <c r="AO47" s="43">
        <v>3066</v>
      </c>
      <c r="AP47" s="42">
        <v>385664299.25999999</v>
      </c>
      <c r="AQ47" s="42">
        <v>327736763.12</v>
      </c>
      <c r="AR47" s="108">
        <f t="shared" si="5"/>
        <v>0.97564753686439176</v>
      </c>
    </row>
    <row r="48" spans="1:44" s="46" customFormat="1" ht="33.75" customHeight="1" thickBot="1" x14ac:dyDescent="0.35">
      <c r="A48" s="90" t="s">
        <v>48</v>
      </c>
      <c r="B48" s="98">
        <v>11678765</v>
      </c>
      <c r="C48" s="147">
        <v>132</v>
      </c>
      <c r="D48" s="47">
        <v>14505013.699999999</v>
      </c>
      <c r="E48" s="42">
        <v>12329261.560000001</v>
      </c>
      <c r="F48" s="108">
        <f t="shared" si="11"/>
        <v>1.2419989356751333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1.2419989356751333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1.1064045958626618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2"/>
        <v>1.0081390780617643</v>
      </c>
      <c r="AB48" s="48">
        <v>113</v>
      </c>
      <c r="AC48" s="50">
        <v>116</v>
      </c>
      <c r="AD48" s="47">
        <v>11665267.77</v>
      </c>
      <c r="AE48" s="42">
        <v>9915477.5500000007</v>
      </c>
      <c r="AF48" s="108">
        <f t="shared" si="3"/>
        <v>0.99884429303954647</v>
      </c>
      <c r="AG48" s="50">
        <v>1</v>
      </c>
      <c r="AH48" s="49">
        <v>9951</v>
      </c>
      <c r="AI48" s="48">
        <v>117</v>
      </c>
      <c r="AJ48" s="47">
        <v>12299016.25</v>
      </c>
      <c r="AK48" s="47">
        <v>10454163.76</v>
      </c>
      <c r="AL48" s="47">
        <v>10156295.109999999</v>
      </c>
      <c r="AM48" s="47">
        <v>8632850.8399999999</v>
      </c>
      <c r="AN48" s="108">
        <f t="shared" si="4"/>
        <v>1.0531093184938647</v>
      </c>
      <c r="AO48" s="48">
        <v>112</v>
      </c>
      <c r="AP48" s="47">
        <v>11749868.58</v>
      </c>
      <c r="AQ48" s="47">
        <v>9987388.2400000002</v>
      </c>
      <c r="AR48" s="108">
        <f t="shared" si="5"/>
        <v>1.0060882790260786</v>
      </c>
    </row>
    <row r="49" spans="1:44" s="26" customFormat="1" ht="48" customHeight="1" thickBot="1" x14ac:dyDescent="0.35">
      <c r="A49" s="86" t="s">
        <v>71</v>
      </c>
      <c r="B49" s="60">
        <v>679315703</v>
      </c>
      <c r="C49" s="130">
        <v>3563</v>
      </c>
      <c r="D49" s="68">
        <v>1065419779.85</v>
      </c>
      <c r="E49" s="68">
        <v>799111275.23000002</v>
      </c>
      <c r="F49" s="106">
        <f>D49/B49</f>
        <v>1.5683720767014273</v>
      </c>
      <c r="G49" s="129">
        <v>3231</v>
      </c>
      <c r="H49" s="120">
        <v>805201960.48000002</v>
      </c>
      <c r="I49" s="120">
        <v>603947911.47000003</v>
      </c>
      <c r="J49" s="106">
        <f t="shared" si="1"/>
        <v>1.1853133335856363</v>
      </c>
      <c r="K49" s="119">
        <v>321</v>
      </c>
      <c r="L49" s="120">
        <v>249817426.66999999</v>
      </c>
      <c r="M49" s="120">
        <v>187363069.25999999</v>
      </c>
      <c r="N49" s="119">
        <v>3242</v>
      </c>
      <c r="O49" s="120">
        <v>677837087.59000003</v>
      </c>
      <c r="P49" s="120">
        <v>508424247.63999999</v>
      </c>
      <c r="Q49" s="118">
        <f t="shared" si="8"/>
        <v>0.99782337519437558</v>
      </c>
      <c r="R49" s="119">
        <v>12</v>
      </c>
      <c r="S49" s="120">
        <v>5080203.28</v>
      </c>
      <c r="T49" s="120">
        <v>3810152.44</v>
      </c>
      <c r="U49" s="119">
        <v>61</v>
      </c>
      <c r="V49" s="120">
        <v>17015325.640000001</v>
      </c>
      <c r="W49" s="120">
        <v>12761494.26</v>
      </c>
      <c r="X49" s="119">
        <v>3230</v>
      </c>
      <c r="Y49" s="120">
        <v>655741558.66999996</v>
      </c>
      <c r="Z49" s="68">
        <v>491852600.94</v>
      </c>
      <c r="AA49" s="118">
        <f t="shared" si="2"/>
        <v>0.96529721861883699</v>
      </c>
      <c r="AB49" s="67">
        <v>185</v>
      </c>
      <c r="AC49" s="67">
        <v>278</v>
      </c>
      <c r="AD49" s="68">
        <v>270257050.42000002</v>
      </c>
      <c r="AE49" s="68">
        <v>202692787.02000001</v>
      </c>
      <c r="AF49" s="106">
        <f t="shared" si="3"/>
        <v>0.3978371900229723</v>
      </c>
      <c r="AG49" s="67">
        <v>8</v>
      </c>
      <c r="AH49" s="68">
        <v>3232010.36</v>
      </c>
      <c r="AI49" s="67">
        <v>3231</v>
      </c>
      <c r="AJ49" s="68">
        <v>653710668.00999999</v>
      </c>
      <c r="AK49" s="68">
        <v>490329432.53000003</v>
      </c>
      <c r="AL49" s="68">
        <v>149337734.70000002</v>
      </c>
      <c r="AM49" s="68">
        <v>112003300.86</v>
      </c>
      <c r="AN49" s="106">
        <f t="shared" si="4"/>
        <v>0.96230760620294387</v>
      </c>
      <c r="AO49" s="67">
        <v>3230</v>
      </c>
      <c r="AP49" s="68">
        <v>628813212.62</v>
      </c>
      <c r="AQ49" s="68">
        <v>471656341.06999999</v>
      </c>
      <c r="AR49" s="106">
        <f t="shared" si="5"/>
        <v>0.92565681882963924</v>
      </c>
    </row>
    <row r="50" spans="1:44" x14ac:dyDescent="0.3">
      <c r="A50" s="87" t="s">
        <v>49</v>
      </c>
      <c r="B50" s="95">
        <v>65382077</v>
      </c>
      <c r="C50" s="61">
        <v>60</v>
      </c>
      <c r="D50" s="62">
        <v>123604243.53</v>
      </c>
      <c r="E50" s="76">
        <v>92703182.519999996</v>
      </c>
      <c r="F50" s="108">
        <f t="shared" si="0"/>
        <v>1.8904912355415078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1.8557129916506017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8"/>
        <v>1.0807770771797292</v>
      </c>
      <c r="R50" s="77">
        <v>1</v>
      </c>
      <c r="S50" s="76">
        <v>34698.800000000003</v>
      </c>
      <c r="T50" s="78">
        <v>26024.1</v>
      </c>
      <c r="U50" s="77">
        <v>11</v>
      </c>
      <c r="V50" s="76">
        <v>3724128.14</v>
      </c>
      <c r="W50" s="78">
        <v>2793096.1</v>
      </c>
      <c r="X50" s="64">
        <v>56</v>
      </c>
      <c r="Y50" s="62">
        <v>66904623.140000001</v>
      </c>
      <c r="Z50" s="62">
        <v>50178467.200000003</v>
      </c>
      <c r="AA50" s="108">
        <f t="shared" si="2"/>
        <v>1.0232869038406351</v>
      </c>
      <c r="AB50" s="77">
        <v>57</v>
      </c>
      <c r="AC50" s="79">
        <v>67</v>
      </c>
      <c r="AD50" s="76">
        <v>66271406.399999999</v>
      </c>
      <c r="AE50" s="76">
        <v>49703554.57</v>
      </c>
      <c r="AF50" s="105">
        <f t="shared" si="3"/>
        <v>1.0136020365336513</v>
      </c>
      <c r="AG50" s="66">
        <v>2</v>
      </c>
      <c r="AH50" s="65">
        <v>240040.4</v>
      </c>
      <c r="AI50" s="64">
        <v>55</v>
      </c>
      <c r="AJ50" s="76">
        <v>64573964.299999997</v>
      </c>
      <c r="AK50" s="76">
        <v>48430473</v>
      </c>
      <c r="AL50" s="62">
        <v>26362105.399999999</v>
      </c>
      <c r="AM50" s="62">
        <v>19771579.039999999</v>
      </c>
      <c r="AN50" s="105">
        <f t="shared" si="4"/>
        <v>0.98764014945563749</v>
      </c>
      <c r="AO50" s="64">
        <v>55</v>
      </c>
      <c r="AP50" s="76">
        <v>62850575.829999998</v>
      </c>
      <c r="AQ50" s="76">
        <v>47137931.68</v>
      </c>
      <c r="AR50" s="105">
        <f t="shared" si="5"/>
        <v>0.96128142013598006</v>
      </c>
    </row>
    <row r="51" spans="1:44" x14ac:dyDescent="0.3">
      <c r="A51" s="88" t="s">
        <v>50</v>
      </c>
      <c r="B51" s="96">
        <v>13323086</v>
      </c>
      <c r="C51" s="20">
        <v>2</v>
      </c>
      <c r="D51" s="21">
        <v>185791.93</v>
      </c>
      <c r="E51" s="42">
        <v>185791.93</v>
      </c>
      <c r="F51" s="108">
        <f t="shared" si="0"/>
        <v>1.3945112266032058E-2</v>
      </c>
      <c r="G51" s="43">
        <v>2</v>
      </c>
      <c r="H51" s="42">
        <v>185791.93</v>
      </c>
      <c r="I51" s="42">
        <v>185791.93</v>
      </c>
      <c r="J51" s="108">
        <f t="shared" si="1"/>
        <v>1.3945112266032058E-2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8"/>
        <v>1.3942350143202558E-2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2"/>
        <v>1.3942350143202558E-2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3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4"/>
        <v>1.3942350143202558E-2</v>
      </c>
      <c r="AO51" s="23">
        <v>2</v>
      </c>
      <c r="AP51" s="42">
        <v>185755.13</v>
      </c>
      <c r="AQ51" s="42">
        <v>185755.13</v>
      </c>
      <c r="AR51" s="105">
        <f t="shared" si="5"/>
        <v>1.3942350143202558E-2</v>
      </c>
    </row>
    <row r="52" spans="1:44" x14ac:dyDescent="0.3">
      <c r="A52" s="88" t="s">
        <v>51</v>
      </c>
      <c r="B52" s="96">
        <v>383696553</v>
      </c>
      <c r="C52" s="141">
        <v>3109</v>
      </c>
      <c r="D52" s="21">
        <v>474999692.35000002</v>
      </c>
      <c r="E52" s="42">
        <v>356249762.63</v>
      </c>
      <c r="F52" s="108">
        <f t="shared" si="0"/>
        <v>1.2379566317083908</v>
      </c>
      <c r="G52" s="131">
        <v>2942</v>
      </c>
      <c r="H52" s="42">
        <v>445395451.75</v>
      </c>
      <c r="I52" s="42">
        <v>334046582.58999997</v>
      </c>
      <c r="J52" s="108">
        <f t="shared" si="1"/>
        <v>1.1608012849414364</v>
      </c>
      <c r="K52" s="43">
        <v>163</v>
      </c>
      <c r="L52" s="42">
        <v>29410425.02</v>
      </c>
      <c r="M52" s="44">
        <v>22057818.359999999</v>
      </c>
      <c r="N52" s="43">
        <v>2946</v>
      </c>
      <c r="O52" s="42">
        <v>384509020.54000002</v>
      </c>
      <c r="P52" s="42">
        <v>288381759.20999998</v>
      </c>
      <c r="Q52" s="108">
        <f t="shared" si="8"/>
        <v>1.0021174741697512</v>
      </c>
      <c r="R52" s="43">
        <v>5</v>
      </c>
      <c r="S52" s="42">
        <v>273815.58</v>
      </c>
      <c r="T52" s="44">
        <v>205361.68</v>
      </c>
      <c r="U52" s="43">
        <v>11</v>
      </c>
      <c r="V52" s="42">
        <v>3994038.99</v>
      </c>
      <c r="W52" s="44">
        <v>2995529.25</v>
      </c>
      <c r="X52" s="23">
        <v>2941</v>
      </c>
      <c r="Y52" s="21">
        <v>380241165.97000003</v>
      </c>
      <c r="Z52" s="21">
        <v>285180868.27999997</v>
      </c>
      <c r="AA52" s="108">
        <f t="shared" si="2"/>
        <v>0.99099447987482969</v>
      </c>
      <c r="AB52" s="43">
        <v>30</v>
      </c>
      <c r="AC52" s="24">
        <v>62</v>
      </c>
      <c r="AD52" s="21">
        <v>96132675.180000007</v>
      </c>
      <c r="AE52" s="62">
        <v>72099506.219999999</v>
      </c>
      <c r="AF52" s="105">
        <f t="shared" si="3"/>
        <v>0.25054349440559087</v>
      </c>
      <c r="AG52" s="24">
        <v>2</v>
      </c>
      <c r="AH52" s="22">
        <v>1200000</v>
      </c>
      <c r="AI52" s="43">
        <v>2941</v>
      </c>
      <c r="AJ52" s="42">
        <v>383446176.45999998</v>
      </c>
      <c r="AK52" s="42">
        <v>287584626.04000002</v>
      </c>
      <c r="AL52" s="21">
        <v>93163217.75</v>
      </c>
      <c r="AM52" s="21">
        <v>69872413.239999995</v>
      </c>
      <c r="AN52" s="105">
        <f t="shared" si="4"/>
        <v>0.99934746210764103</v>
      </c>
      <c r="AO52" s="23">
        <v>2942</v>
      </c>
      <c r="AP52" s="42">
        <v>366236816.79000002</v>
      </c>
      <c r="AQ52" s="42">
        <v>274677606.35000002</v>
      </c>
      <c r="AR52" s="105">
        <f t="shared" si="5"/>
        <v>0.95449597846660883</v>
      </c>
    </row>
    <row r="53" spans="1:44" ht="27.5" thickBot="1" x14ac:dyDescent="0.35">
      <c r="A53" s="90" t="s">
        <v>52</v>
      </c>
      <c r="B53" s="98">
        <v>216913987</v>
      </c>
      <c r="C53" s="36">
        <v>392</v>
      </c>
      <c r="D53" s="32">
        <v>466630052.04000002</v>
      </c>
      <c r="E53" s="47">
        <v>349972538.14999998</v>
      </c>
      <c r="F53" s="108">
        <f t="shared" si="0"/>
        <v>2.1512215901503855</v>
      </c>
      <c r="G53" s="48">
        <v>231</v>
      </c>
      <c r="H53" s="47">
        <v>238290347.09</v>
      </c>
      <c r="I53" s="47">
        <v>178717759.78999999</v>
      </c>
      <c r="J53" s="108">
        <f t="shared" si="1"/>
        <v>1.0985476334912418</v>
      </c>
      <c r="K53" s="48">
        <v>155</v>
      </c>
      <c r="L53" s="47">
        <v>218303220.65000001</v>
      </c>
      <c r="M53" s="49">
        <v>163727415.15000001</v>
      </c>
      <c r="N53" s="48">
        <v>237</v>
      </c>
      <c r="O53" s="47">
        <v>222478861.84</v>
      </c>
      <c r="P53" s="47">
        <v>166859145.90000001</v>
      </c>
      <c r="Q53" s="108">
        <f t="shared" si="8"/>
        <v>1.0256547533746636</v>
      </c>
      <c r="R53" s="48">
        <v>6</v>
      </c>
      <c r="S53" s="47">
        <v>4771688.9000000004</v>
      </c>
      <c r="T53" s="49">
        <v>3578766.66</v>
      </c>
      <c r="U53" s="48">
        <v>39</v>
      </c>
      <c r="V53" s="47">
        <v>9297158.5099999998</v>
      </c>
      <c r="W53" s="49">
        <v>6972868.9100000001</v>
      </c>
      <c r="X53" s="34">
        <v>231</v>
      </c>
      <c r="Y53" s="32">
        <v>208410014.43000001</v>
      </c>
      <c r="Z53" s="32">
        <v>156307510.33000001</v>
      </c>
      <c r="AA53" s="108">
        <f t="shared" si="2"/>
        <v>0.96079564675559626</v>
      </c>
      <c r="AB53" s="48">
        <v>98</v>
      </c>
      <c r="AC53" s="35">
        <v>149</v>
      </c>
      <c r="AD53" s="32">
        <v>107852968.84</v>
      </c>
      <c r="AE53" s="62">
        <v>80889726.230000004</v>
      </c>
      <c r="AF53" s="105">
        <f t="shared" si="3"/>
        <v>0.49721537246927283</v>
      </c>
      <c r="AG53" s="35">
        <v>4</v>
      </c>
      <c r="AH53" s="37">
        <v>1791969.96</v>
      </c>
      <c r="AI53" s="48">
        <v>233</v>
      </c>
      <c r="AJ53" s="47">
        <v>205504772.12</v>
      </c>
      <c r="AK53" s="47">
        <v>154128578.36000001</v>
      </c>
      <c r="AL53" s="32">
        <v>29812411.550000001</v>
      </c>
      <c r="AM53" s="32">
        <v>22359308.579999998</v>
      </c>
      <c r="AN53" s="105">
        <f t="shared" si="4"/>
        <v>0.94740212451122396</v>
      </c>
      <c r="AO53" s="34">
        <v>231</v>
      </c>
      <c r="AP53" s="47">
        <v>199540064.87</v>
      </c>
      <c r="AQ53" s="47">
        <v>149655047.91</v>
      </c>
      <c r="AR53" s="105">
        <f t="shared" si="5"/>
        <v>0.91990409484290192</v>
      </c>
    </row>
    <row r="54" spans="1:44" s="26" customFormat="1" ht="27.5" thickBot="1" x14ac:dyDescent="0.35">
      <c r="A54" s="86" t="s">
        <v>72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0"/>
        <v>3.2675221460887665</v>
      </c>
      <c r="G54" s="119">
        <v>1</v>
      </c>
      <c r="H54" s="120">
        <v>1129660.8400000001</v>
      </c>
      <c r="I54" s="120">
        <v>847245.63</v>
      </c>
      <c r="J54" s="118">
        <f t="shared" si="1"/>
        <v>1.00826475520818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8"/>
        <v>1.0066224860563318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2"/>
        <v>1.0066224860563318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3"/>
        <v>1.0066224860563318</v>
      </c>
      <c r="AG54" s="67">
        <v>0</v>
      </c>
      <c r="AH54" s="68">
        <v>0</v>
      </c>
      <c r="AI54" s="67">
        <v>1</v>
      </c>
      <c r="AJ54" s="68">
        <v>1127820.8400000001</v>
      </c>
      <c r="AK54" s="68">
        <v>845865.63</v>
      </c>
      <c r="AL54" s="68">
        <v>0</v>
      </c>
      <c r="AM54" s="68">
        <v>0</v>
      </c>
      <c r="AN54" s="106">
        <f t="shared" si="4"/>
        <v>1.0066224860563318</v>
      </c>
      <c r="AO54" s="67">
        <v>1</v>
      </c>
      <c r="AP54" s="68">
        <v>1127820.8400000001</v>
      </c>
      <c r="AQ54" s="68">
        <v>845865.63</v>
      </c>
      <c r="AR54" s="106">
        <f t="shared" si="5"/>
        <v>1.0066224860563318</v>
      </c>
    </row>
    <row r="55" spans="1:44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0"/>
        <v>2.7045634375549468</v>
      </c>
      <c r="G55" s="77">
        <v>1</v>
      </c>
      <c r="H55" s="76">
        <v>1129660.8400000001</v>
      </c>
      <c r="I55" s="76">
        <v>847245.63</v>
      </c>
      <c r="J55" s="105">
        <f t="shared" si="1"/>
        <v>1.00826475520818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8"/>
        <v>1.0066224860563318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2"/>
        <v>1.0066224860563318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3"/>
        <v>1.0066224860563318</v>
      </c>
      <c r="AG55" s="66">
        <v>0</v>
      </c>
      <c r="AH55" s="65">
        <v>0</v>
      </c>
      <c r="AI55" s="80">
        <v>1</v>
      </c>
      <c r="AJ55" s="62">
        <v>1127820.8400000001</v>
      </c>
      <c r="AK55" s="62">
        <v>845865.63</v>
      </c>
      <c r="AL55" s="62">
        <v>0</v>
      </c>
      <c r="AM55" s="62">
        <v>0</v>
      </c>
      <c r="AN55" s="105">
        <f t="shared" si="4"/>
        <v>1.0066224860563318</v>
      </c>
      <c r="AO55" s="64">
        <v>1</v>
      </c>
      <c r="AP55" s="62">
        <v>1127820.8400000001</v>
      </c>
      <c r="AQ55" s="62">
        <v>845865.63</v>
      </c>
      <c r="AR55" s="105">
        <f t="shared" si="5"/>
        <v>1.0066224860563318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v>190580538</v>
      </c>
      <c r="C58" s="67">
        <v>222</v>
      </c>
      <c r="D58" s="68">
        <v>198969781.55000001</v>
      </c>
      <c r="E58" s="68">
        <v>149227335.49000001</v>
      </c>
      <c r="F58" s="106">
        <f t="shared" si="0"/>
        <v>1.0440194137241863</v>
      </c>
      <c r="G58" s="119">
        <v>222</v>
      </c>
      <c r="H58" s="120">
        <v>198969781.55000001</v>
      </c>
      <c r="I58" s="120">
        <v>149227335.49000001</v>
      </c>
      <c r="J58" s="106">
        <f t="shared" si="1"/>
        <v>1.0440194137241863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8"/>
        <v>1.0265834775322127</v>
      </c>
      <c r="R58" s="119">
        <v>0</v>
      </c>
      <c r="S58" s="120">
        <v>0</v>
      </c>
      <c r="T58" s="120">
        <v>0</v>
      </c>
      <c r="U58" s="119">
        <v>26</v>
      </c>
      <c r="V58" s="120">
        <v>2201755.34</v>
      </c>
      <c r="W58" s="120">
        <v>1651316.5</v>
      </c>
      <c r="X58" s="119">
        <v>216</v>
      </c>
      <c r="Y58" s="120">
        <v>193445076.11000001</v>
      </c>
      <c r="Z58" s="68">
        <v>145083806.43000001</v>
      </c>
      <c r="AA58" s="118">
        <f t="shared" si="2"/>
        <v>1.0150305909515274</v>
      </c>
      <c r="AB58" s="67">
        <v>217</v>
      </c>
      <c r="AC58" s="67">
        <v>302</v>
      </c>
      <c r="AD58" s="68">
        <v>188699685.50999999</v>
      </c>
      <c r="AE58" s="68">
        <v>141524763.06</v>
      </c>
      <c r="AF58" s="106">
        <f t="shared" si="3"/>
        <v>0.99013093094532034</v>
      </c>
      <c r="AG58" s="67">
        <v>0</v>
      </c>
      <c r="AH58" s="67">
        <v>0</v>
      </c>
      <c r="AI58" s="67">
        <v>216</v>
      </c>
      <c r="AJ58" s="68">
        <v>188623503.22999999</v>
      </c>
      <c r="AK58" s="68">
        <v>141467626.24000001</v>
      </c>
      <c r="AL58" s="67">
        <v>0</v>
      </c>
      <c r="AM58" s="67">
        <v>0</v>
      </c>
      <c r="AN58" s="106">
        <f t="shared" si="4"/>
        <v>0.98973119296158141</v>
      </c>
      <c r="AO58" s="67">
        <v>216</v>
      </c>
      <c r="AP58" s="68">
        <v>188623503.22999999</v>
      </c>
      <c r="AQ58" s="68">
        <v>141467626.24000001</v>
      </c>
      <c r="AR58" s="106">
        <f t="shared" si="5"/>
        <v>0.98973119296158141</v>
      </c>
    </row>
    <row r="59" spans="1:44" ht="14" thickBot="1" x14ac:dyDescent="0.35">
      <c r="A59" s="94" t="s">
        <v>56</v>
      </c>
      <c r="B59" s="99">
        <v>190580538</v>
      </c>
      <c r="C59" s="81">
        <v>222</v>
      </c>
      <c r="D59" s="82">
        <v>198969781.55000001</v>
      </c>
      <c r="E59" s="109">
        <v>149227335.49000001</v>
      </c>
      <c r="F59" s="108">
        <f t="shared" si="0"/>
        <v>1.0440194137241863</v>
      </c>
      <c r="G59" s="127">
        <v>222</v>
      </c>
      <c r="H59" s="109">
        <v>198969781.55000001</v>
      </c>
      <c r="I59" s="109">
        <v>149227335.49000001</v>
      </c>
      <c r="J59" s="108">
        <f t="shared" si="1"/>
        <v>1.0440194137241863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8"/>
        <v>1.0265834775322127</v>
      </c>
      <c r="R59" s="127">
        <v>0</v>
      </c>
      <c r="S59" s="109">
        <v>0</v>
      </c>
      <c r="T59" s="128">
        <v>0</v>
      </c>
      <c r="U59" s="127">
        <v>26</v>
      </c>
      <c r="V59" s="109">
        <v>2201755.34</v>
      </c>
      <c r="W59" s="128">
        <v>1651316.5</v>
      </c>
      <c r="X59" s="83">
        <v>216</v>
      </c>
      <c r="Y59" s="82">
        <v>193445076.11000001</v>
      </c>
      <c r="Z59" s="82">
        <v>145083806.43000001</v>
      </c>
      <c r="AA59" s="108">
        <f t="shared" si="2"/>
        <v>1.0150305909515274</v>
      </c>
      <c r="AB59" s="83">
        <v>217</v>
      </c>
      <c r="AC59" s="85">
        <v>302</v>
      </c>
      <c r="AD59" s="82">
        <v>188699685.50999999</v>
      </c>
      <c r="AE59" s="82">
        <v>141524763.06</v>
      </c>
      <c r="AF59" s="105">
        <f t="shared" si="3"/>
        <v>0.99013093094532034</v>
      </c>
      <c r="AG59" s="85">
        <v>0</v>
      </c>
      <c r="AH59" s="84">
        <v>0</v>
      </c>
      <c r="AI59" s="83">
        <v>216</v>
      </c>
      <c r="AJ59" s="109">
        <v>188623503.22999999</v>
      </c>
      <c r="AK59" s="109">
        <v>141467626.24000001</v>
      </c>
      <c r="AL59" s="82">
        <v>0</v>
      </c>
      <c r="AM59" s="82">
        <v>0</v>
      </c>
      <c r="AN59" s="105">
        <f t="shared" si="4"/>
        <v>0.98973119296158141</v>
      </c>
      <c r="AO59" s="83">
        <v>216</v>
      </c>
      <c r="AP59" s="82">
        <v>188623503.22999999</v>
      </c>
      <c r="AQ59" s="82">
        <v>141467626.24000001</v>
      </c>
      <c r="AR59" s="105">
        <f t="shared" si="5"/>
        <v>0.98973119296158141</v>
      </c>
    </row>
    <row r="60" spans="1:44" ht="18" thickBot="1" x14ac:dyDescent="0.35">
      <c r="A60" s="139" t="s">
        <v>57</v>
      </c>
      <c r="B60" s="140">
        <v>3143415280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1.7049907955591539</v>
      </c>
      <c r="G60" s="136">
        <v>16855</v>
      </c>
      <c r="H60" s="137">
        <v>3676123057.6500001</v>
      </c>
      <c r="I60" s="137">
        <v>2765846270.3400002</v>
      </c>
      <c r="J60" s="135">
        <f t="shared" si="1"/>
        <v>1.1694678336137629</v>
      </c>
      <c r="K60" s="136">
        <v>3536</v>
      </c>
      <c r="L60" s="137">
        <v>1544534912.4000001</v>
      </c>
      <c r="M60" s="137">
        <v>1173057300.21</v>
      </c>
      <c r="N60" s="136">
        <v>15679</v>
      </c>
      <c r="O60" s="137">
        <v>3555624310.0900002</v>
      </c>
      <c r="P60" s="137">
        <v>2661744479.25</v>
      </c>
      <c r="Q60" s="138">
        <f>O60/B60</f>
        <v>1.1311341306739464</v>
      </c>
      <c r="R60" s="136">
        <v>634</v>
      </c>
      <c r="S60" s="137">
        <v>373410533.45999998</v>
      </c>
      <c r="T60" s="137">
        <v>284072193.07999998</v>
      </c>
      <c r="U60" s="136">
        <v>1011</v>
      </c>
      <c r="V60" s="137">
        <v>62961697.270000003</v>
      </c>
      <c r="W60" s="137">
        <v>48087845.439999998</v>
      </c>
      <c r="X60" s="136">
        <v>15045</v>
      </c>
      <c r="Y60" s="137">
        <v>3119252079.3600001</v>
      </c>
      <c r="Z60" s="134">
        <v>2329584440.73</v>
      </c>
      <c r="AA60" s="138">
        <f t="shared" si="2"/>
        <v>0.99231307400147273</v>
      </c>
      <c r="AB60" s="133">
        <v>10418</v>
      </c>
      <c r="AC60" s="133">
        <v>11452</v>
      </c>
      <c r="AD60" s="134">
        <v>2419594714.5599999</v>
      </c>
      <c r="AE60" s="134">
        <v>1807718840.5</v>
      </c>
      <c r="AF60" s="135">
        <f>AD60/B60</f>
        <v>0.76973434911851668</v>
      </c>
      <c r="AG60" s="133">
        <v>174</v>
      </c>
      <c r="AH60" s="133">
        <v>35452288.409999996</v>
      </c>
      <c r="AI60" s="133">
        <v>15252</v>
      </c>
      <c r="AJ60" s="134">
        <v>3159080727.6699996</v>
      </c>
      <c r="AK60" s="134">
        <v>2362617982.5000005</v>
      </c>
      <c r="AL60" s="134">
        <v>1161282217.26</v>
      </c>
      <c r="AM60" s="134">
        <v>892878530.63000011</v>
      </c>
      <c r="AN60" s="135">
        <f>AJ60/B60</f>
        <v>1.0049835755936134</v>
      </c>
      <c r="AO60" s="133">
        <v>15067</v>
      </c>
      <c r="AP60" s="134">
        <v>3026948031.1199999</v>
      </c>
      <c r="AQ60" s="134">
        <v>2259731583.8499999</v>
      </c>
      <c r="AR60" s="135">
        <f>AP60/B60</f>
        <v>0.96294881887829975</v>
      </c>
    </row>
    <row r="61" spans="1:44" ht="21" hidden="1" customHeight="1" x14ac:dyDescent="0.3">
      <c r="A61" s="9" t="s">
        <v>59</v>
      </c>
      <c r="B61" s="27"/>
      <c r="C61" s="9"/>
      <c r="D61" s="10"/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2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2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X68" s="28"/>
      <c r="Y68" s="29"/>
      <c r="Z68" s="29"/>
    </row>
    <row r="69" spans="1:44" x14ac:dyDescent="0.3">
      <c r="B69" s="27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O74" s="11"/>
      <c r="P74" s="11"/>
      <c r="X74" s="28"/>
      <c r="Y74" s="29"/>
      <c r="Z74" s="29"/>
      <c r="AP74" s="148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  <c r="AD77" s="28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-28 luty 2025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2025-04-08T08:02:35Z</dcterms:modified>
</cp:coreProperties>
</file>